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lgaleanoc.SENA\Desktop\"/>
    </mc:Choice>
  </mc:AlternateContent>
  <bookViews>
    <workbookView xWindow="0" yWindow="0" windowWidth="20460" windowHeight="7680"/>
  </bookViews>
  <sheets>
    <sheet name="METAS REGIONALES 2016 V7" sheetId="33" r:id="rId1"/>
    <sheet name="METAS CENTROS 2016 V7 " sheetId="34" r:id="rId2"/>
    <sheet name="META EVALUACIONES 2016" sheetId="38" r:id="rId3"/>
    <sheet name="META PERSONAS EVALUADAS 2016" sheetId="40" r:id="rId4"/>
    <sheet name="PERSONAS CERTIFICADAS COLOCADAS" sheetId="39" r:id="rId5"/>
    <sheet name="META PERSONAS CERTIFICADAS 2016" sheetId="42" r:id="rId6"/>
    <sheet name="META CERTIFICACIONES EXPEDIDAS" sheetId="41" r:id="rId7"/>
  </sheets>
  <externalReferences>
    <externalReference r:id="rId8"/>
    <externalReference r:id="rId9"/>
    <externalReference r:id="rId10"/>
    <externalReference r:id="rId11"/>
  </externalReferences>
  <definedNames>
    <definedName name="_xlnm._FilterDatabase" localSheetId="1" hidden="1">'METAS CENTROS 2016 V7 '!$A$5:$J$122</definedName>
    <definedName name="_xlnm._FilterDatabase" localSheetId="0" hidden="1">'METAS REGIONALES 2016 V7'!$B$5:$H$6</definedName>
    <definedName name="APRE" localSheetId="1">#REF!</definedName>
    <definedName name="APRE" localSheetId="0">#REF!</definedName>
    <definedName name="APRE">#REF!</definedName>
    <definedName name="APRENDICES" localSheetId="1">#REF!</definedName>
    <definedName name="APRENDICES" localSheetId="0">#REF!</definedName>
    <definedName name="APRENDICES">#REF!</definedName>
    <definedName name="_xlnm.Print_Area" localSheetId="1">'METAS CENTROS 2016 V7 '!$B$5:$J$124</definedName>
    <definedName name="catalogo" localSheetId="1">#REF!</definedName>
    <definedName name="catalogo" localSheetId="0">#REF!</definedName>
    <definedName name="catalogo">#REF!</definedName>
    <definedName name="CENTR" localSheetId="1">#REF!</definedName>
    <definedName name="CENTR" localSheetId="0">#REF!</definedName>
    <definedName name="CENTR">#REF!</definedName>
    <definedName name="CENTRO" localSheetId="1">#REF!</definedName>
    <definedName name="CENTRO" localSheetId="0">#REF!</definedName>
    <definedName name="CENTRO">#REF!</definedName>
    <definedName name="centrosa" localSheetId="1">#REF!</definedName>
    <definedName name="centrosa" localSheetId="0">#REF!</definedName>
    <definedName name="centrosa">#REF!</definedName>
    <definedName name="CUPO" localSheetId="1">#REF!</definedName>
    <definedName name="CUPO" localSheetId="0">#REF!</definedName>
    <definedName name="CUPO">#REF!</definedName>
    <definedName name="CUPOS" localSheetId="1">#REF!</definedName>
    <definedName name="CUPOS" localSheetId="0">#REF!</definedName>
    <definedName name="CUPOS">#REF!</definedName>
    <definedName name="d" comment="Lista de TODOS los CAMPOS (columnas) que contiene la TBL_Maestra. Se usa para seleccionar los campos(verticalmente) que se van a utilizar en los cuadros" localSheetId="1">#REF!</definedName>
    <definedName name="d" comment="Lista de TODOS los CAMPOS (columnas) que contiene la TBL_Maestra. Se usa para seleccionar los campos(verticalmente) que se van a utilizar en los cuadros" localSheetId="0">#REF!</definedName>
    <definedName name="d" comment="Lista de TODOS los CAMPOS (columnas) que contiene la TBL_Maestra. Se usa para seleccionar los campos(verticalmente) que se van a utilizar en los cuadros">#REF!</definedName>
    <definedName name="datos">'[1]136 con #RES'!$B$1:$E$137</definedName>
    <definedName name="H" comment="Lista de TODOS los CAMPOS (columnas) que contiene la TBL_Maestra. Se usa para seleccionar los campos(verticalmente) que se van a utilizar en los cuadros" localSheetId="1">#REF!</definedName>
    <definedName name="H" comment="Lista de TODOS los CAMPOS (columnas) que contiene la TBL_Maestra. Se usa para seleccionar los campos(verticalmente) que se van a utilizar en los cuadros" localSheetId="0">#REF!</definedName>
    <definedName name="H" comment="Lista de TODOS los CAMPOS (columnas) que contiene la TBL_Maestra. Se usa para seleccionar los campos(verticalmente) que se van a utilizar en los cuadros">#REF!</definedName>
    <definedName name="INFO" localSheetId="1">#REF!</definedName>
    <definedName name="INFO" localSheetId="0">#REF!</definedName>
    <definedName name="INFO">#REF!</definedName>
    <definedName name="INFOR" localSheetId="1">#REF!</definedName>
    <definedName name="INFOR" localSheetId="0">#REF!</definedName>
    <definedName name="INFOR">#REF!</definedName>
    <definedName name="K" comment="Lista de TODOS los INDICADORES (filas) que contiene laTBL_Maestra. Se usa para seleccionar los indicadores que se van a utilizar en los cuadros (horizontalmente)" localSheetId="1">#REF!</definedName>
    <definedName name="K" comment="Lista de TODOS los INDICADORES (filas) que contiene laTBL_Maestra. Se usa para seleccionar los indicadores que se van a utilizar en los cuadros (horizontalmente)" localSheetId="0">#REF!</definedName>
    <definedName name="K" comment="Lista de TODOS los INDICADORES (filas) que contiene laTBL_Maestra. Se usa para seleccionar los indicadores que se van a utilizar en los cuadros (horizontalmente)">#REF!</definedName>
    <definedName name="LST_Campos" comment="Lista de TODOS los CAMPOS (columnas) que contiene la TBL_Maestra. Se usa para seleccionar los campos(verticalmente) que se van a utilizar en los cuadros" localSheetId="1">#REF!</definedName>
    <definedName name="LST_Campos" comment="Lista de TODOS los CAMPOS (columnas) que contiene la TBL_Maestra. Se usa para seleccionar los campos(verticalmente) que se van a utilizar en los cuadros" localSheetId="0">#REF!</definedName>
    <definedName name="LST_Campos" comment="Lista de TODOS los CAMPOS (columnas) que contiene la TBL_Maestra. Se usa para seleccionar los campos(verticalmente) que se van a utilizar en los cuadros">#REF!</definedName>
    <definedName name="LST_Indicadores" comment="Lista de TODOS los INDICADORES (filas) que contiene laTBL_Maestra. Se usa para seleccionar los indicadores que se van a utilizar en los cuadros (horizontalmente)" localSheetId="1">#REF!</definedName>
    <definedName name="LST_Indicadores" comment="Lista de TODOS los INDICADORES (filas) que contiene laTBL_Maestra. Se usa para seleccionar los indicadores que se van a utilizar en los cuadros (horizontalmente)" localSheetId="0">#REF!</definedName>
    <definedName name="LST_Indicadores" comment="Lista de TODOS los INDICADORES (filas) que contiene laTBL_Maestra. Se usa para seleccionar los indicadores que se van a utilizar en los cuadros (horizontalmente)">#REF!</definedName>
    <definedName name="METAS" localSheetId="1">#REF!</definedName>
    <definedName name="METAS" localSheetId="0">#REF!</definedName>
    <definedName name="METAS">#REF!</definedName>
    <definedName name="OCTUBRE" localSheetId="1">#REF!</definedName>
    <definedName name="OCTUBRE" localSheetId="0">#REF!</definedName>
    <definedName name="OCTUBRE">#REF!</definedName>
    <definedName name="OFERTA" localSheetId="1">#REF!</definedName>
    <definedName name="OFERTA" localSheetId="0">#REF!</definedName>
    <definedName name="OFERTA">#REF!</definedName>
    <definedName name="ofertados" localSheetId="1">#REF!</definedName>
    <definedName name="ofertados" localSheetId="0">#REF!</definedName>
    <definedName name="ofertados">#REF!</definedName>
    <definedName name="pecuatro" localSheetId="1">#REF!</definedName>
    <definedName name="pecuatro" localSheetId="0">#REF!</definedName>
    <definedName name="pecuatro">#REF!</definedName>
    <definedName name="PECUATRODOS" localSheetId="1">#REF!</definedName>
    <definedName name="PECUATRODOS" localSheetId="0">#REF!</definedName>
    <definedName name="PECUATRODOS">#REF!</definedName>
    <definedName name="RED" localSheetId="1">#REF!</definedName>
    <definedName name="RED" localSheetId="0">#REF!</definedName>
    <definedName name="RED">#REF!</definedName>
    <definedName name="SDSD" comment="Lista de TODOS los CAMPOS (columnas) que contiene la TBL_Maestra. Se usa para seleccionar los campos(verticalmente) que se van a utilizar en los cuadros" localSheetId="1">#REF!</definedName>
    <definedName name="SDSD" comment="Lista de TODOS los CAMPOS (columnas) que contiene la TBL_Maestra. Se usa para seleccionar los campos(verticalmente) que se van a utilizar en los cuadros" localSheetId="0">#REF!</definedName>
    <definedName name="SDSD" comment="Lista de TODOS los CAMPOS (columnas) que contiene la TBL_Maestra. Se usa para seleccionar los campos(verticalmente) que se van a utilizar en los cuadros">#REF!</definedName>
    <definedName name="TBL_Avance" comment="Tabla de indicadores con la información de METAS y AVANCES">'[2]TBL Avance'!$C$10:$DA$200</definedName>
    <definedName name="TBL_campos" localSheetId="1">#REF!</definedName>
    <definedName name="TBL_campos" localSheetId="0">#REF!</definedName>
    <definedName name="TBL_campos">#REF!</definedName>
    <definedName name="TBL_Indicadores" comment="Tablac on toda la informaci{on de los indicadores (maestra+variable)">'[3]TBL Indicadorese'!$B$10:$DA$200</definedName>
    <definedName name="TBL_Maestra" comment="TABLA MAESTRA de indicadores (horizontalmente) con información estática y dinámica (columnas)" localSheetId="1">#REF!</definedName>
    <definedName name="TBL_Maestra" comment="TABLA MAESTRA de indicadores (horizontalmente) con información estática y dinámica (columnas)" localSheetId="0">#REF!</definedName>
    <definedName name="TBL_Maestra" comment="TABLA MAESTRA de indicadores (horizontalmente) con información estática y dinámica (columnas)">#REF!</definedName>
    <definedName name="UNIDADES" localSheetId="1">#REF!</definedName>
    <definedName name="UNIDADES" localSheetId="0">#REF!</definedName>
    <definedName name="UNIDADES">#REF!</definedName>
    <definedName name="UNIDOS" localSheetId="1">#REF!</definedName>
    <definedName name="UNIDOS" localSheetId="0">#REF!</definedName>
    <definedName name="UNIDOS">#REF!</definedName>
    <definedName name="we">'[4]TBL Maestra'!$C$10:$FA$512</definedName>
  </definedNames>
  <calcPr calcId="152511"/>
</workbook>
</file>

<file path=xl/calcChain.xml><?xml version="1.0" encoding="utf-8"?>
<calcChain xmlns="http://schemas.openxmlformats.org/spreadsheetml/2006/main">
  <c r="AB46" i="38" l="1"/>
  <c r="BM42" i="42"/>
  <c r="BK42" i="42"/>
  <c r="BJ42" i="42"/>
  <c r="BI42" i="42"/>
  <c r="BH42" i="42"/>
  <c r="BG42" i="42"/>
  <c r="BF42" i="42"/>
  <c r="BE42" i="42"/>
  <c r="BD42" i="42"/>
  <c r="BC42" i="42"/>
  <c r="BB42" i="42"/>
  <c r="BA42" i="42"/>
  <c r="AZ42" i="42"/>
  <c r="AY42" i="42"/>
  <c r="AX42" i="42"/>
  <c r="AW42" i="42"/>
  <c r="AV42" i="42"/>
  <c r="AU42" i="42"/>
  <c r="AT42" i="42"/>
  <c r="AS42" i="42"/>
  <c r="AR42" i="42"/>
  <c r="AQ42" i="42"/>
  <c r="AP42" i="42"/>
  <c r="AO42" i="42"/>
  <c r="AN42" i="42"/>
  <c r="AM42" i="42"/>
  <c r="AL42" i="42"/>
  <c r="AK42" i="42"/>
  <c r="AJ42" i="42"/>
  <c r="AI42" i="42"/>
  <c r="AH42" i="42"/>
  <c r="AG42" i="42"/>
  <c r="AF42" i="42"/>
  <c r="AE42" i="42"/>
  <c r="AD42" i="42"/>
  <c r="AC42" i="42"/>
  <c r="AB42" i="42"/>
  <c r="AA42" i="42"/>
  <c r="Z42" i="42"/>
  <c r="Y42" i="42"/>
  <c r="X42" i="42"/>
  <c r="W42" i="42"/>
  <c r="V42" i="42"/>
  <c r="U42" i="42"/>
  <c r="T42" i="42"/>
  <c r="S42" i="42"/>
  <c r="R42" i="42"/>
  <c r="Q42" i="42"/>
  <c r="P42" i="42"/>
  <c r="O42" i="42"/>
  <c r="N42" i="42"/>
  <c r="M42" i="42"/>
  <c r="L42" i="42"/>
  <c r="K42" i="42"/>
  <c r="J42" i="42"/>
  <c r="I42" i="42"/>
  <c r="H42" i="42"/>
  <c r="G42" i="42"/>
  <c r="F42" i="42"/>
  <c r="E42" i="42"/>
  <c r="D42" i="42"/>
  <c r="BM41" i="42"/>
  <c r="BL41" i="42"/>
  <c r="BN41" i="42" s="1"/>
  <c r="BN40" i="42"/>
  <c r="BM40" i="42"/>
  <c r="BL40" i="42"/>
  <c r="BN39" i="42"/>
  <c r="BM39" i="42"/>
  <c r="BL39" i="42"/>
  <c r="BM38" i="42"/>
  <c r="BL38" i="42"/>
  <c r="BN38" i="42" s="1"/>
  <c r="BM37" i="42"/>
  <c r="BL37" i="42"/>
  <c r="BN37" i="42" s="1"/>
  <c r="BN36" i="42"/>
  <c r="BM36" i="42"/>
  <c r="BL36" i="42"/>
  <c r="BN35" i="42"/>
  <c r="BM35" i="42"/>
  <c r="BL35" i="42"/>
  <c r="BM34" i="42"/>
  <c r="BL34" i="42"/>
  <c r="BN34" i="42" s="1"/>
  <c r="BM33" i="42"/>
  <c r="BL33" i="42"/>
  <c r="BN33" i="42" s="1"/>
  <c r="BN32" i="42"/>
  <c r="BM32" i="42"/>
  <c r="BL32" i="42"/>
  <c r="BN31" i="42"/>
  <c r="BM31" i="42"/>
  <c r="BL31" i="42"/>
  <c r="BM30" i="42"/>
  <c r="BL30" i="42"/>
  <c r="BN30" i="42" s="1"/>
  <c r="BM29" i="42"/>
  <c r="BL29" i="42"/>
  <c r="BN29" i="42" s="1"/>
  <c r="BN28" i="42"/>
  <c r="BM28" i="42"/>
  <c r="BL28" i="42"/>
  <c r="BN27" i="42"/>
  <c r="BM27" i="42"/>
  <c r="BL27" i="42"/>
  <c r="BM26" i="42"/>
  <c r="BL26" i="42"/>
  <c r="BN26" i="42" s="1"/>
  <c r="BM25" i="42"/>
  <c r="BL25" i="42"/>
  <c r="BN25" i="42" s="1"/>
  <c r="BN24" i="42"/>
  <c r="BM24" i="42"/>
  <c r="BL24" i="42"/>
  <c r="BN23" i="42"/>
  <c r="BM23" i="42"/>
  <c r="BL23" i="42"/>
  <c r="BM22" i="42"/>
  <c r="BL22" i="42"/>
  <c r="BN22" i="42" s="1"/>
  <c r="BM21" i="42"/>
  <c r="BL21" i="42"/>
  <c r="BN21" i="42" s="1"/>
  <c r="BN20" i="42"/>
  <c r="BM20" i="42"/>
  <c r="BL20" i="42"/>
  <c r="BN19" i="42"/>
  <c r="BM19" i="42"/>
  <c r="BL19" i="42"/>
  <c r="BM18" i="42"/>
  <c r="BL18" i="42"/>
  <c r="BN18" i="42" s="1"/>
  <c r="BM17" i="42"/>
  <c r="BL17" i="42"/>
  <c r="BN17" i="42" s="1"/>
  <c r="BN16" i="42"/>
  <c r="BM16" i="42"/>
  <c r="BL16" i="42"/>
  <c r="BN15" i="42"/>
  <c r="BM15" i="42"/>
  <c r="BL15" i="42"/>
  <c r="BM14" i="42"/>
  <c r="BL14" i="42"/>
  <c r="BN14" i="42" s="1"/>
  <c r="BM13" i="42"/>
  <c r="BL13" i="42"/>
  <c r="BN13" i="42" s="1"/>
  <c r="BN12" i="42"/>
  <c r="BM12" i="42"/>
  <c r="BL12" i="42"/>
  <c r="BN11" i="42"/>
  <c r="BM11" i="42"/>
  <c r="BL11" i="42"/>
  <c r="BM10" i="42"/>
  <c r="BL10" i="42"/>
  <c r="BN10" i="42" s="1"/>
  <c r="BM9" i="42"/>
  <c r="BL9" i="42"/>
  <c r="BN9" i="42" s="1"/>
  <c r="BM42" i="41"/>
  <c r="BK42" i="41"/>
  <c r="BJ42" i="41"/>
  <c r="BI42" i="41"/>
  <c r="BH42" i="41"/>
  <c r="BG42" i="41"/>
  <c r="BF42" i="41"/>
  <c r="BE42" i="41"/>
  <c r="BD42" i="41"/>
  <c r="BC42" i="41"/>
  <c r="BB42" i="41"/>
  <c r="BA42" i="41"/>
  <c r="AZ42" i="41"/>
  <c r="AY42" i="41"/>
  <c r="AX42" i="41"/>
  <c r="AW42" i="41"/>
  <c r="AV42" i="41"/>
  <c r="AU42" i="41"/>
  <c r="AT42" i="41"/>
  <c r="AS42" i="41"/>
  <c r="AR42" i="41"/>
  <c r="AQ42" i="41"/>
  <c r="AP42" i="41"/>
  <c r="AO42" i="41"/>
  <c r="AN42" i="41"/>
  <c r="AM42" i="41"/>
  <c r="AL42" i="41"/>
  <c r="AK42" i="41"/>
  <c r="AJ42" i="41"/>
  <c r="AI42" i="41"/>
  <c r="AH42" i="41"/>
  <c r="AG42" i="41"/>
  <c r="AF42" i="41"/>
  <c r="AE42" i="41"/>
  <c r="AD42" i="41"/>
  <c r="AC42" i="41"/>
  <c r="AB42" i="41"/>
  <c r="AA42" i="41"/>
  <c r="Z42" i="41"/>
  <c r="Y42" i="41"/>
  <c r="X42" i="41"/>
  <c r="W42" i="41"/>
  <c r="V42" i="41"/>
  <c r="U42" i="41"/>
  <c r="T42" i="41"/>
  <c r="S42" i="41"/>
  <c r="R42" i="41"/>
  <c r="Q42" i="41"/>
  <c r="P42" i="41"/>
  <c r="O42" i="41"/>
  <c r="N42" i="41"/>
  <c r="M42" i="41"/>
  <c r="L42" i="41"/>
  <c r="K42" i="41"/>
  <c r="J42" i="41"/>
  <c r="I42" i="41"/>
  <c r="H42" i="41"/>
  <c r="G42" i="41"/>
  <c r="F42" i="41"/>
  <c r="E42" i="41"/>
  <c r="D42" i="41"/>
  <c r="BM41" i="41"/>
  <c r="BL41" i="41"/>
  <c r="BN41" i="41" s="1"/>
  <c r="BM40" i="41"/>
  <c r="BL40" i="41"/>
  <c r="BN40" i="41" s="1"/>
  <c r="BN39" i="41"/>
  <c r="BM39" i="41"/>
  <c r="BL39" i="41"/>
  <c r="BM38" i="41"/>
  <c r="BL38" i="41"/>
  <c r="BN38" i="41" s="1"/>
  <c r="BM37" i="41"/>
  <c r="BL37" i="41"/>
  <c r="BN37" i="41" s="1"/>
  <c r="BM36" i="41"/>
  <c r="BL36" i="41"/>
  <c r="BN36" i="41" s="1"/>
  <c r="BN35" i="41"/>
  <c r="BM35" i="41"/>
  <c r="BL35" i="41"/>
  <c r="BM34" i="41"/>
  <c r="BL34" i="41"/>
  <c r="BN34" i="41" s="1"/>
  <c r="BM33" i="41"/>
  <c r="BL33" i="41"/>
  <c r="BN33" i="41" s="1"/>
  <c r="BM32" i="41"/>
  <c r="BL32" i="41"/>
  <c r="BN32" i="41" s="1"/>
  <c r="BN31" i="41"/>
  <c r="BM31" i="41"/>
  <c r="BL31" i="41"/>
  <c r="BM30" i="41"/>
  <c r="BL30" i="41"/>
  <c r="BN30" i="41" s="1"/>
  <c r="BM29" i="41"/>
  <c r="BL29" i="41"/>
  <c r="BN29" i="41" s="1"/>
  <c r="BM28" i="41"/>
  <c r="BL28" i="41"/>
  <c r="BN28" i="41" s="1"/>
  <c r="BN27" i="41"/>
  <c r="BM27" i="41"/>
  <c r="BL27" i="41"/>
  <c r="BM26" i="41"/>
  <c r="BL26" i="41"/>
  <c r="BN26" i="41" s="1"/>
  <c r="BM25" i="41"/>
  <c r="BL25" i="41"/>
  <c r="BN25" i="41" s="1"/>
  <c r="BM24" i="41"/>
  <c r="BL24" i="41"/>
  <c r="BN24" i="41" s="1"/>
  <c r="BN23" i="41"/>
  <c r="BM23" i="41"/>
  <c r="BL23" i="41"/>
  <c r="BM22" i="41"/>
  <c r="BL22" i="41"/>
  <c r="BN22" i="41" s="1"/>
  <c r="BM21" i="41"/>
  <c r="BL21" i="41"/>
  <c r="BN21" i="41" s="1"/>
  <c r="BM20" i="41"/>
  <c r="BL20" i="41"/>
  <c r="BN20" i="41" s="1"/>
  <c r="BN19" i="41"/>
  <c r="BM19" i="41"/>
  <c r="BL19" i="41"/>
  <c r="BM18" i="41"/>
  <c r="BL18" i="41"/>
  <c r="BN18" i="41" s="1"/>
  <c r="BM17" i="41"/>
  <c r="BL17" i="41"/>
  <c r="BN17" i="41" s="1"/>
  <c r="BM16" i="41"/>
  <c r="BL16" i="41"/>
  <c r="BN16" i="41" s="1"/>
  <c r="BN15" i="41"/>
  <c r="BM15" i="41"/>
  <c r="BL15" i="41"/>
  <c r="BM14" i="41"/>
  <c r="BL14" i="41"/>
  <c r="BN14" i="41" s="1"/>
  <c r="BM13" i="41"/>
  <c r="BL13" i="41"/>
  <c r="BN13" i="41" s="1"/>
  <c r="BM12" i="41"/>
  <c r="BL12" i="41"/>
  <c r="BN12" i="41" s="1"/>
  <c r="BN11" i="41"/>
  <c r="BM11" i="41"/>
  <c r="BL11" i="41"/>
  <c r="BM10" i="41"/>
  <c r="BL10" i="41"/>
  <c r="BN10" i="41" s="1"/>
  <c r="BM9" i="41"/>
  <c r="BL9" i="41"/>
  <c r="BL42" i="41" s="1"/>
  <c r="BN42" i="41" s="1"/>
  <c r="BK42" i="39"/>
  <c r="BK46" i="39" s="1"/>
  <c r="BJ42" i="39"/>
  <c r="BI42" i="39"/>
  <c r="BH42" i="39"/>
  <c r="BG42" i="39"/>
  <c r="BF42" i="39"/>
  <c r="BF46" i="39" s="1"/>
  <c r="BE42" i="39"/>
  <c r="BD42" i="39"/>
  <c r="BC42" i="39"/>
  <c r="BB42" i="39"/>
  <c r="BA42" i="39"/>
  <c r="BA46" i="39" s="1"/>
  <c r="AZ42" i="39"/>
  <c r="AY42" i="39"/>
  <c r="AX42" i="39"/>
  <c r="AW42" i="39"/>
  <c r="AV42" i="39"/>
  <c r="AV46" i="39" s="1"/>
  <c r="AU42" i="39"/>
  <c r="AT42" i="39"/>
  <c r="AS42" i="39"/>
  <c r="AR42" i="39"/>
  <c r="AQ42" i="39"/>
  <c r="AQ46" i="39" s="1"/>
  <c r="AP42" i="39"/>
  <c r="AO42" i="39"/>
  <c r="AN42" i="39"/>
  <c r="AM42" i="39"/>
  <c r="AL42" i="39"/>
  <c r="AL46" i="39" s="1"/>
  <c r="AK42" i="39"/>
  <c r="AJ42" i="39"/>
  <c r="AI42" i="39"/>
  <c r="AH42" i="39"/>
  <c r="AG42" i="39"/>
  <c r="AG46" i="39" s="1"/>
  <c r="AF42" i="39"/>
  <c r="AE42" i="39"/>
  <c r="AD42" i="39"/>
  <c r="AC42" i="39"/>
  <c r="AB42" i="39"/>
  <c r="AB46" i="39" s="1"/>
  <c r="AA42" i="39"/>
  <c r="Z42" i="39"/>
  <c r="Y42" i="39"/>
  <c r="X42" i="39"/>
  <c r="W42" i="39"/>
  <c r="W46" i="39" s="1"/>
  <c r="V42" i="39"/>
  <c r="U42" i="39"/>
  <c r="T42" i="39"/>
  <c r="S42" i="39"/>
  <c r="R42" i="39"/>
  <c r="R46" i="39" s="1"/>
  <c r="Q42" i="39"/>
  <c r="P42" i="39"/>
  <c r="O42" i="39"/>
  <c r="N42" i="39"/>
  <c r="M42" i="39"/>
  <c r="M46" i="39" s="1"/>
  <c r="L42" i="39"/>
  <c r="K42" i="39"/>
  <c r="J42" i="39"/>
  <c r="I42" i="39"/>
  <c r="H42" i="39"/>
  <c r="H46" i="39" s="1"/>
  <c r="G42" i="39"/>
  <c r="F42" i="39"/>
  <c r="E42" i="39"/>
  <c r="D42" i="39"/>
  <c r="BL41" i="39"/>
  <c r="BL40" i="39"/>
  <c r="BL39" i="39"/>
  <c r="BL38" i="39"/>
  <c r="BL37" i="39"/>
  <c r="BL36" i="39"/>
  <c r="BL35" i="39"/>
  <c r="BL34" i="39"/>
  <c r="BL33" i="39"/>
  <c r="BL32" i="39"/>
  <c r="BL31" i="39"/>
  <c r="BL30" i="39"/>
  <c r="BL29" i="39"/>
  <c r="BL28" i="39"/>
  <c r="BL27" i="39"/>
  <c r="BL26" i="39"/>
  <c r="BL25" i="39"/>
  <c r="BL24" i="39"/>
  <c r="BL23" i="39"/>
  <c r="BL22" i="39"/>
  <c r="BL21" i="39"/>
  <c r="BL20" i="39"/>
  <c r="BL19" i="39"/>
  <c r="BL18" i="39"/>
  <c r="BL17" i="39"/>
  <c r="BL16" i="39"/>
  <c r="BL15" i="39"/>
  <c r="BL14" i="39"/>
  <c r="BL13" i="39"/>
  <c r="BL12" i="39"/>
  <c r="BL11" i="39"/>
  <c r="BL10" i="39"/>
  <c r="BM9" i="39"/>
  <c r="BM42" i="39" s="1"/>
  <c r="BM44" i="39" s="1"/>
  <c r="BL9" i="39"/>
  <c r="BK42" i="40"/>
  <c r="BK46" i="40" s="1"/>
  <c r="BJ42" i="40"/>
  <c r="BI42" i="40"/>
  <c r="BH42" i="40"/>
  <c r="BG42" i="40"/>
  <c r="BF42" i="40"/>
  <c r="BF46" i="40" s="1"/>
  <c r="BE42" i="40"/>
  <c r="BD42" i="40"/>
  <c r="BC42" i="40"/>
  <c r="BB42" i="40"/>
  <c r="BA42" i="40"/>
  <c r="BA46" i="40" s="1"/>
  <c r="AZ42" i="40"/>
  <c r="AY42" i="40"/>
  <c r="AX42" i="40"/>
  <c r="AW42" i="40"/>
  <c r="AV42" i="40"/>
  <c r="AV46" i="40" s="1"/>
  <c r="AU42" i="40"/>
  <c r="AT42" i="40"/>
  <c r="AS42" i="40"/>
  <c r="AR42" i="40"/>
  <c r="AQ42" i="40"/>
  <c r="AQ46" i="40" s="1"/>
  <c r="AP42" i="40"/>
  <c r="AO42" i="40"/>
  <c r="AN42" i="40"/>
  <c r="AM42" i="40"/>
  <c r="AL42" i="40"/>
  <c r="AL46" i="40" s="1"/>
  <c r="AK42" i="40"/>
  <c r="AJ42" i="40"/>
  <c r="AI42" i="40"/>
  <c r="AH42" i="40"/>
  <c r="AG42" i="40"/>
  <c r="AG46" i="40" s="1"/>
  <c r="AF42" i="40"/>
  <c r="AE42" i="40"/>
  <c r="AD42" i="40"/>
  <c r="AC42" i="40"/>
  <c r="AB42" i="40"/>
  <c r="AB46" i="40" s="1"/>
  <c r="AA42" i="40"/>
  <c r="Z42" i="40"/>
  <c r="Y42" i="40"/>
  <c r="X42" i="40"/>
  <c r="W42" i="40"/>
  <c r="W46" i="40" s="1"/>
  <c r="V42" i="40"/>
  <c r="U42" i="40"/>
  <c r="T42" i="40"/>
  <c r="S42" i="40"/>
  <c r="R42" i="40"/>
  <c r="R46" i="40" s="1"/>
  <c r="Q42" i="40"/>
  <c r="P42" i="40"/>
  <c r="O42" i="40"/>
  <c r="N42" i="40"/>
  <c r="M42" i="40"/>
  <c r="M46" i="40" s="1"/>
  <c r="L42" i="40"/>
  <c r="K42" i="40"/>
  <c r="J42" i="40"/>
  <c r="I42" i="40"/>
  <c r="H42" i="40"/>
  <c r="H46" i="40" s="1"/>
  <c r="G42" i="40"/>
  <c r="F42" i="40"/>
  <c r="E42" i="40"/>
  <c r="D42" i="40"/>
  <c r="BM41" i="40"/>
  <c r="BL41" i="40"/>
  <c r="BM40" i="40"/>
  <c r="BL40" i="40"/>
  <c r="BN40" i="40" s="1"/>
  <c r="BM39" i="40"/>
  <c r="BL39" i="40"/>
  <c r="BN39" i="40" s="1"/>
  <c r="BM38" i="40"/>
  <c r="BL38" i="40"/>
  <c r="BM37" i="40"/>
  <c r="BL37" i="40"/>
  <c r="BM36" i="40"/>
  <c r="BL36" i="40"/>
  <c r="BN36" i="40" s="1"/>
  <c r="BM35" i="40"/>
  <c r="BL35" i="40"/>
  <c r="BM34" i="40"/>
  <c r="BL34" i="40"/>
  <c r="BM33" i="40"/>
  <c r="BL33" i="40"/>
  <c r="BM32" i="40"/>
  <c r="BL32" i="40"/>
  <c r="BN32" i="40" s="1"/>
  <c r="BM31" i="40"/>
  <c r="BL31" i="40"/>
  <c r="BN31" i="40" s="1"/>
  <c r="BM30" i="40"/>
  <c r="BL30" i="40"/>
  <c r="BM29" i="40"/>
  <c r="BL29" i="40"/>
  <c r="BM28" i="40"/>
  <c r="BL28" i="40"/>
  <c r="BM27" i="40"/>
  <c r="BL27" i="40"/>
  <c r="BN27" i="40" s="1"/>
  <c r="BM26" i="40"/>
  <c r="BL26" i="40"/>
  <c r="BM25" i="40"/>
  <c r="BL25" i="40"/>
  <c r="BM24" i="40"/>
  <c r="BL24" i="40"/>
  <c r="BN24" i="40" s="1"/>
  <c r="BM23" i="40"/>
  <c r="BL23" i="40"/>
  <c r="BM22" i="40"/>
  <c r="BL22" i="40"/>
  <c r="BM21" i="40"/>
  <c r="BL21" i="40"/>
  <c r="BM20" i="40"/>
  <c r="BL20" i="40"/>
  <c r="BN20" i="40" s="1"/>
  <c r="BM19" i="40"/>
  <c r="BL19" i="40"/>
  <c r="BM18" i="40"/>
  <c r="BL18" i="40"/>
  <c r="BM17" i="40"/>
  <c r="BL17" i="40"/>
  <c r="BM16" i="40"/>
  <c r="BL16" i="40"/>
  <c r="BN16" i="40" s="1"/>
  <c r="BM15" i="40"/>
  <c r="BL15" i="40"/>
  <c r="BM14" i="40"/>
  <c r="BL14" i="40"/>
  <c r="BM13" i="40"/>
  <c r="BL13" i="40"/>
  <c r="BM12" i="40"/>
  <c r="BL12" i="40"/>
  <c r="BM11" i="40"/>
  <c r="BL11" i="40"/>
  <c r="BM10" i="40"/>
  <c r="BL10" i="40"/>
  <c r="BM9" i="40"/>
  <c r="BL9" i="40"/>
  <c r="BL42" i="42" l="1"/>
  <c r="BN42" i="42" s="1"/>
  <c r="BN9" i="41"/>
  <c r="BL42" i="39"/>
  <c r="BL44" i="39" s="1"/>
  <c r="BN13" i="40"/>
  <c r="BN17" i="40"/>
  <c r="BN21" i="40"/>
  <c r="BN25" i="40"/>
  <c r="BN29" i="40"/>
  <c r="BN33" i="40"/>
  <c r="BN37" i="40"/>
  <c r="BN41" i="40"/>
  <c r="BL42" i="40"/>
  <c r="BN10" i="40"/>
  <c r="BN14" i="40"/>
  <c r="BN18" i="40"/>
  <c r="BN22" i="40"/>
  <c r="BN26" i="40"/>
  <c r="BN30" i="40"/>
  <c r="BN34" i="40"/>
  <c r="BN38" i="40"/>
  <c r="BN11" i="40"/>
  <c r="BN15" i="40"/>
  <c r="BN23" i="40"/>
  <c r="BM42" i="40"/>
  <c r="BM44" i="40" s="1"/>
  <c r="BN12" i="40"/>
  <c r="BN19" i="40"/>
  <c r="BN28" i="40"/>
  <c r="BN35" i="40"/>
  <c r="BN9" i="40"/>
  <c r="BL44" i="40"/>
  <c r="BM10" i="38"/>
  <c r="BM11" i="38"/>
  <c r="BM12" i="38"/>
  <c r="BN12" i="38" s="1"/>
  <c r="BM13" i="38"/>
  <c r="BM14" i="38"/>
  <c r="BM15" i="38"/>
  <c r="BM16" i="38"/>
  <c r="BM17" i="38"/>
  <c r="BM18" i="38"/>
  <c r="BM19" i="38"/>
  <c r="BM20" i="38"/>
  <c r="BN20" i="38" s="1"/>
  <c r="BM21" i="38"/>
  <c r="BM22" i="38"/>
  <c r="BM23" i="38"/>
  <c r="BN23" i="38" s="1"/>
  <c r="BM24" i="38"/>
  <c r="BM25" i="38"/>
  <c r="BM26" i="38"/>
  <c r="BM27" i="38"/>
  <c r="BM28" i="38"/>
  <c r="BN28" i="38" s="1"/>
  <c r="BM29" i="38"/>
  <c r="BM30" i="38"/>
  <c r="BM31" i="38"/>
  <c r="BM32" i="38"/>
  <c r="BM33" i="38"/>
  <c r="BM34" i="38"/>
  <c r="BM35" i="38"/>
  <c r="BM36" i="38"/>
  <c r="BM37" i="38"/>
  <c r="BM38" i="38"/>
  <c r="BM39" i="38"/>
  <c r="BN39" i="38" s="1"/>
  <c r="BM40" i="38"/>
  <c r="BM41" i="38"/>
  <c r="BM9" i="38"/>
  <c r="G124" i="34"/>
  <c r="H124" i="34"/>
  <c r="I124" i="34"/>
  <c r="J124" i="34"/>
  <c r="F124" i="34"/>
  <c r="E40" i="33"/>
  <c r="F40" i="33"/>
  <c r="G40" i="33"/>
  <c r="H40" i="33"/>
  <c r="D40" i="33"/>
  <c r="BN11" i="39"/>
  <c r="BN13" i="39"/>
  <c r="BN15" i="39"/>
  <c r="BN18" i="39"/>
  <c r="BN19" i="39"/>
  <c r="BN23" i="39"/>
  <c r="BN24" i="39"/>
  <c r="BN26" i="39"/>
  <c r="BN27" i="39"/>
  <c r="BN28" i="39"/>
  <c r="BN29" i="39"/>
  <c r="BN30" i="39"/>
  <c r="BN31" i="39"/>
  <c r="BN32" i="39"/>
  <c r="BN34" i="39"/>
  <c r="BN35" i="39"/>
  <c r="BN36" i="39"/>
  <c r="BN38" i="39"/>
  <c r="BN39" i="39"/>
  <c r="BN40" i="39"/>
  <c r="BN41" i="39"/>
  <c r="BN21" i="39"/>
  <c r="BN33" i="39"/>
  <c r="BN37" i="39"/>
  <c r="BN16" i="39"/>
  <c r="BN12" i="39"/>
  <c r="BN20" i="39"/>
  <c r="BN14" i="39"/>
  <c r="BN17" i="39"/>
  <c r="BN22" i="39"/>
  <c r="BN25" i="39"/>
  <c r="BN10" i="39"/>
  <c r="BJ42" i="38"/>
  <c r="BI42" i="38"/>
  <c r="BH42" i="38"/>
  <c r="BG42" i="38"/>
  <c r="BE42" i="38"/>
  <c r="BD42" i="38"/>
  <c r="BC42" i="38"/>
  <c r="BB42" i="38"/>
  <c r="AZ42" i="38"/>
  <c r="AY42" i="38"/>
  <c r="AX42" i="38"/>
  <c r="AW42" i="38"/>
  <c r="AU42" i="38"/>
  <c r="AT42" i="38"/>
  <c r="AS42" i="38"/>
  <c r="AR42" i="38"/>
  <c r="AP42" i="38"/>
  <c r="AO42" i="38"/>
  <c r="AN42" i="38"/>
  <c r="AM42" i="38"/>
  <c r="AK42" i="38"/>
  <c r="AJ42" i="38"/>
  <c r="AI42" i="38"/>
  <c r="AH42" i="38"/>
  <c r="AF42" i="38"/>
  <c r="AE42" i="38"/>
  <c r="AD42" i="38"/>
  <c r="AC42" i="38"/>
  <c r="AA42" i="38"/>
  <c r="Z42" i="38"/>
  <c r="Y42" i="38"/>
  <c r="X42" i="38"/>
  <c r="V42" i="38"/>
  <c r="U42" i="38"/>
  <c r="T42" i="38"/>
  <c r="S42" i="38"/>
  <c r="Q42" i="38"/>
  <c r="P42" i="38"/>
  <c r="O42" i="38"/>
  <c r="N42" i="38"/>
  <c r="I42" i="38"/>
  <c r="J42" i="38"/>
  <c r="K42" i="38"/>
  <c r="L42" i="38"/>
  <c r="BN44" i="39"/>
  <c r="BN9" i="39"/>
  <c r="AV42" i="38"/>
  <c r="AV46" i="38" s="1"/>
  <c r="AB42" i="38"/>
  <c r="D42" i="38"/>
  <c r="E42" i="38"/>
  <c r="F42" i="38"/>
  <c r="G42" i="38"/>
  <c r="BL10" i="38"/>
  <c r="BL12" i="38"/>
  <c r="BL30" i="38"/>
  <c r="BL38" i="38"/>
  <c r="BN38" i="38" s="1"/>
  <c r="H42" i="38"/>
  <c r="H46" i="38" s="1"/>
  <c r="BL28" i="38"/>
  <c r="BL21" i="38"/>
  <c r="BN21" i="38" s="1"/>
  <c r="M42" i="38"/>
  <c r="M46" i="38"/>
  <c r="BA42" i="38"/>
  <c r="BA46" i="38" s="1"/>
  <c r="BL20" i="38"/>
  <c r="R42" i="38"/>
  <c r="R46" i="38" s="1"/>
  <c r="AL42" i="38"/>
  <c r="AL46" i="38"/>
  <c r="W42" i="38"/>
  <c r="W46" i="38" s="1"/>
  <c r="AQ42" i="38"/>
  <c r="AQ46" i="38"/>
  <c r="BK42" i="38"/>
  <c r="BK46" i="38" s="1"/>
  <c r="AG42" i="38"/>
  <c r="AG46" i="38"/>
  <c r="BF42" i="38"/>
  <c r="BF46" i="38" s="1"/>
  <c r="BN30" i="38"/>
  <c r="BL40" i="38"/>
  <c r="BN40" i="38" s="1"/>
  <c r="BL18" i="38"/>
  <c r="BN18" i="38"/>
  <c r="BL34" i="38"/>
  <c r="BL26" i="38"/>
  <c r="BN26" i="38"/>
  <c r="BL36" i="38"/>
  <c r="BN36" i="38"/>
  <c r="BL13" i="38"/>
  <c r="BL32" i="38"/>
  <c r="BL24" i="38"/>
  <c r="BN24" i="38"/>
  <c r="BL16" i="38"/>
  <c r="BL22" i="38"/>
  <c r="BN22" i="38"/>
  <c r="BL37" i="38"/>
  <c r="BN37" i="38" s="1"/>
  <c r="BL41" i="38"/>
  <c r="BN41" i="38"/>
  <c r="BL25" i="38"/>
  <c r="BN25" i="38" s="1"/>
  <c r="BL17" i="38"/>
  <c r="BN17" i="38" s="1"/>
  <c r="BL33" i="38"/>
  <c r="BN33" i="38" s="1"/>
  <c r="BL29" i="38"/>
  <c r="BN29" i="38"/>
  <c r="BL14" i="38"/>
  <c r="BL39" i="38"/>
  <c r="BL35" i="38"/>
  <c r="BN35" i="38" s="1"/>
  <c r="BL31" i="38"/>
  <c r="BL27" i="38"/>
  <c r="BL23" i="38"/>
  <c r="BL19" i="38"/>
  <c r="BN19" i="38" s="1"/>
  <c r="BL15" i="38"/>
  <c r="BL11" i="38"/>
  <c r="BL9" i="38"/>
  <c r="BN13" i="38"/>
  <c r="BN9" i="38"/>
  <c r="BN42" i="40" l="1"/>
  <c r="BN44" i="40"/>
  <c r="BN31" i="38"/>
  <c r="BN15" i="38"/>
  <c r="BL42" i="38"/>
  <c r="BN32" i="38"/>
  <c r="BM42" i="38"/>
  <c r="BM44" i="38" s="1"/>
  <c r="BN34" i="38"/>
  <c r="BN10" i="38"/>
  <c r="BN11" i="38"/>
  <c r="BN27" i="38"/>
  <c r="BN14" i="38"/>
  <c r="BN16" i="38"/>
  <c r="BL44" i="38"/>
  <c r="BN42" i="39"/>
  <c r="BN44" i="38" l="1"/>
  <c r="BN42" i="38"/>
</calcChain>
</file>

<file path=xl/sharedStrings.xml><?xml version="1.0" encoding="utf-8"?>
<sst xmlns="http://schemas.openxmlformats.org/spreadsheetml/2006/main" count="624" uniqueCount="187">
  <si>
    <t>SENA - DIRECCION GENERAL</t>
  </si>
  <si>
    <t>Cód. Regional</t>
  </si>
  <si>
    <t>Regional</t>
  </si>
  <si>
    <t>REGIONAL ANTIOQUIA</t>
  </si>
  <si>
    <t>REGIONAL ATLÁNTICO</t>
  </si>
  <si>
    <t>REGIONAL DISTRITO CAPITAL</t>
  </si>
  <si>
    <t>REGIONAL BOLÍVAR</t>
  </si>
  <si>
    <t>REGIONAL BOYACÁ</t>
  </si>
  <si>
    <t>REGIONAL CALDAS</t>
  </si>
  <si>
    <t>REGIONAL CAQUETÁ</t>
  </si>
  <si>
    <t>REGIONAL CAUCA</t>
  </si>
  <si>
    <t>REGIONAL CESAR</t>
  </si>
  <si>
    <t>REGIONAL CÓRDOBA</t>
  </si>
  <si>
    <t>REGIONAL CUNDINAMARCA</t>
  </si>
  <si>
    <t>REGIONAL CHOCÓ</t>
  </si>
  <si>
    <t>REGIONAL HUILA</t>
  </si>
  <si>
    <t>REGIONAL GUAJIRA</t>
  </si>
  <si>
    <t>REGIONAL MAGDALENA</t>
  </si>
  <si>
    <t>REGIONAL META</t>
  </si>
  <si>
    <t>REGIONAL NARIÑO</t>
  </si>
  <si>
    <t>REGIONAL NORTE DE SANTANDER</t>
  </si>
  <si>
    <t>REGIONAL QUINDÍO</t>
  </si>
  <si>
    <t>REGIONAL RISARALDA</t>
  </si>
  <si>
    <t>REGIONAL SANTANDER</t>
  </si>
  <si>
    <t>REGIONAL SUCRE</t>
  </si>
  <si>
    <t>REGIONAL TOLIMA</t>
  </si>
  <si>
    <t>REGIONAL VALLE</t>
  </si>
  <si>
    <t>REGIONAL ARAUCA</t>
  </si>
  <si>
    <t>REGIONAL CASANARE</t>
  </si>
  <si>
    <t>REGIONAL PUTUMAYO</t>
  </si>
  <si>
    <t>REGIONAL SAN ANDRÉS</t>
  </si>
  <si>
    <t>REGIONAL AMAZONAS</t>
  </si>
  <si>
    <t>REGIONAL GUAINÍA</t>
  </si>
  <si>
    <t>REGIONAL GUAVIARE</t>
  </si>
  <si>
    <t>REGIONAL VAUPÉS</t>
  </si>
  <si>
    <t>REGIONAL VICHADA</t>
  </si>
  <si>
    <t>Código Centro</t>
  </si>
  <si>
    <t>Centro</t>
  </si>
  <si>
    <t>CENTRO DE LOS RECURSOS NATURALES RENOVABLES - LA SALADA</t>
  </si>
  <si>
    <t>CENTRO DE FORMACION PROFESIONAL MINERO AMBIENTAL</t>
  </si>
  <si>
    <t>CENTRO DE DISEÑO Y MANUFACTURA DEL CUERO</t>
  </si>
  <si>
    <t>CENTRO DE FORMACIÓN EN DISEÑO, CONFECCIÓN Y MODA.</t>
  </si>
  <si>
    <t>CENTRO PARA EL DESARROLLO DEL HABITAT Y LA CONSTRUCCIÓN</t>
  </si>
  <si>
    <t>CENTRO DE TECNOLOGÍA DE LA MANUFACTURA AVANZADA.</t>
  </si>
  <si>
    <t>CENTRO TECNOLÓGICO DEL MOBILIARIO</t>
  </si>
  <si>
    <t>CENTRO TECNOLÓGICO DE GESTIÓN INDUSTRIAL</t>
  </si>
  <si>
    <t>CENTRO DE COMERCIO</t>
  </si>
  <si>
    <t>CENTRO DE SERVICIOS DE SALUD</t>
  </si>
  <si>
    <t>CENTRO DE SERVICIOS Y GESTION EMPRESARIAL</t>
  </si>
  <si>
    <t>COMPLEJO TECNOLOGICO PARA LA GESTION AGROEMPRESARIAL</t>
  </si>
  <si>
    <t>COMPLEJO TECNOLÓGICO MINERO AGROEMPRESARIAL</t>
  </si>
  <si>
    <t>CENTRO DE LA INNOVACIÒN, LA AGROINDUSTRIA  Y EL TURISMO</t>
  </si>
  <si>
    <t>COMPLEJO TECNOLOGICO AGROINDUSTRIAL, PECUARIO Y TURISTICO</t>
  </si>
  <si>
    <t>COMPLEJO TECNOLOGICO, TURISTICO Y AGROINDUSTRIAL DEL OCCIDENTE ANTIOQUEÑO</t>
  </si>
  <si>
    <t>CENTRO PARA EL DESARROLLO AGROECOLOGICO Y AGROINDUSTRIAL</t>
  </si>
  <si>
    <t>CENTRO NACIONAL COLOMBO ALEMAN</t>
  </si>
  <si>
    <t>CENTRO INDUSTRIAL Y DE AVIACION</t>
  </si>
  <si>
    <t>CENTRO DE COMERCIO Y SERVICIOS</t>
  </si>
  <si>
    <t>CENTRO DE TECNOLOGIAS PARA LA CONSTRUCCION Y LA MADERA</t>
  </si>
  <si>
    <t>CENTRO DE ELECTRICIDAD, ELECTRÓNICA Y TELECOMUNICACIONES</t>
  </si>
  <si>
    <t>CENTRO DE GESTION INDUSTRIAL</t>
  </si>
  <si>
    <t>CENTRO DE MANUFACTURA EN TEXTILES Y CUERO</t>
  </si>
  <si>
    <t>CENTRO DE TECNOLOGIAS DEL TRANSPORTE</t>
  </si>
  <si>
    <t>CENTRO METALMECANICO</t>
  </si>
  <si>
    <t>CENTRO DE MATERIALES Y ENSAYOS</t>
  </si>
  <si>
    <t>CENTRO DE DISEÑO Y METROLOGIA</t>
  </si>
  <si>
    <t>CENTRO PARA LA INDUSTRIA DE LA COMUNICACIÓN GRAFICA</t>
  </si>
  <si>
    <t>CENTRO DE GESTION DE MERCADOS, LOGISTICA Y TECNOLOGIAS DE LA INFORMACION</t>
  </si>
  <si>
    <t>CENTRO DE FORMACION DE TALENTO HUMANO EN SALUD</t>
  </si>
  <si>
    <t>CENTRO DE GESTION ADMINISTRATIVA</t>
  </si>
  <si>
    <t>CENTRO DE SERVICIOS FINANCIEROS</t>
  </si>
  <si>
    <t>CENTRO NACIONAL DE HOTELERIA, TURISMO Y ALIMENTOS</t>
  </si>
  <si>
    <t>CENTRO DE FORMACION EN ACTIVIDAD FISICA Y CULTURA</t>
  </si>
  <si>
    <t>CENTRO AGROEMPRESARIAL Y MINERO</t>
  </si>
  <si>
    <t>CENTRO INTERNACIONAL NÁUTICO, FLUVIAL Y PORTUARIO</t>
  </si>
  <si>
    <t>CENTRO PARA LA INDUSTRIA PETROQUIMICA</t>
  </si>
  <si>
    <t>CENTRO DE DESARROLLO AGROPECUARIO Y AGROINDUSTRIAL</t>
  </si>
  <si>
    <t>CENTRO  MINERO</t>
  </si>
  <si>
    <t>CENTRO DE GESTION ADMINISTRATIVA Y FORTALECIMIENTO EMPRESARIAL</t>
  </si>
  <si>
    <t>CENTRO INDUSTRIAL DE MANTENIMIENTO Y MANUFACTURA</t>
  </si>
  <si>
    <t>CENTRO PARA LA FORMACION CAFETERA</t>
  </si>
  <si>
    <t>CENTRO DE AUTOMATIZACION INDUSTRIAL</t>
  </si>
  <si>
    <t>CENTRO DE PROCESOS INDUSTRIALES</t>
  </si>
  <si>
    <t>CENTRO PECUARIO Y AGROEMPRESARIAL</t>
  </si>
  <si>
    <t>CENTRO TECNOLOGICO DE LA AMAZONIA</t>
  </si>
  <si>
    <t>CENTRO AGROPECUARIO</t>
  </si>
  <si>
    <t>CENTRO DE TELEINFORMATICA Y PRODUCCIÓN INDUSTRIAL</t>
  </si>
  <si>
    <t>CENTRO BIOTECNOLOGICO DEL CARIBE</t>
  </si>
  <si>
    <t>CENTRO AGROEMPRESARIAL</t>
  </si>
  <si>
    <t>CENTRO DE OPERACIÓN Y MANTENIMIENTO MINERO</t>
  </si>
  <si>
    <t>CENTRO AGROPECUARIO Y DE BIOTECNOLOGIA EL PORVENIR</t>
  </si>
  <si>
    <t>CENTRO DE COMERCIO, INDUSTRIA Y TURISMO DE CORDOBA</t>
  </si>
  <si>
    <t>CENTRO INDUSTRIAL Y DESARROLLO EMPRESARIAL DE SOACHA</t>
  </si>
  <si>
    <t>CENTRO DE DESARROLLO AGROINDUSTRIAL Y EMPRESARIAL</t>
  </si>
  <si>
    <t>CENTRO AGROECOLOGICO Y EMPRESARIAL</t>
  </si>
  <si>
    <t>CENTRO DE LA TECNOLOGIA DEL DISEÑO Y LA PRODUCTIVIDAD EMPRESARIAL</t>
  </si>
  <si>
    <t>CENTRO DE BIOTECNOLOGIA AGROPECUARIA</t>
  </si>
  <si>
    <t>CENTRO DE DESARROLLO AGROEMPRESARIAL</t>
  </si>
  <si>
    <t>CENTRO DE RECURSOS NATURALES, INDUSTRIA Y BIODIVERSIDAD</t>
  </si>
  <si>
    <t>CENTRO DE FORMACION AGROINDUSTRIAL</t>
  </si>
  <si>
    <t>CENTRO AGROEMPRESARIAL Y DESARROLLO PECUARIO DEL HUILA</t>
  </si>
  <si>
    <t>CENTRO DE DESARROLLO AGROEMPRESARIAL Y TURISTICO DEL HUILA</t>
  </si>
  <si>
    <t>CENTRO DE LA INDUSTRIA, LA EMPRESA Y LOS SERVICIOS</t>
  </si>
  <si>
    <t>CENTRO DE GESTION Y DESARROLLO SOSTENIBLE SURCOLOMBIANO</t>
  </si>
  <si>
    <t>CENTRO INDUSTRIAL Y DE ENERGIAS ALTERNATIVAS</t>
  </si>
  <si>
    <t>CENTRO AGROEMPRESARIAL Y ACUICOLA</t>
  </si>
  <si>
    <t>CENTRO ACUICOLA Y AGROINDUSTRIAL DE GAIRA</t>
  </si>
  <si>
    <t>CENTRO DE LOGISTICA Y PROMOCION ECOTURISTICA DEL MAGDALENA</t>
  </si>
  <si>
    <t>CENTRO AGROINDUSTRIAL DEL META</t>
  </si>
  <si>
    <t>CENTRO DE INDUSTRIA Y SERVICIOS DEL META</t>
  </si>
  <si>
    <t>CENTRO SUR COLOMBIANO DE LOGÍSTICA INTERNACIONAL</t>
  </si>
  <si>
    <t>CENTRO AGROINDUSTRIAL Y PESQUERO DE LA COSTA PACIFICA</t>
  </si>
  <si>
    <t>CENTRO INTERNACIONAL DE PRODUCCIÓN LIMPIA - LOPE</t>
  </si>
  <si>
    <t>CENTRO DE FORMACION PARA EL DESARROLLO RURAL Y MINERO</t>
  </si>
  <si>
    <t>CENTRO AGROINDUSTRIAL</t>
  </si>
  <si>
    <t>CENTRO PARA EL DESARROLLO TECNOLÓGICO DE LA CONSTRUCCIÓN Y LA INDUSTRIA</t>
  </si>
  <si>
    <t>CENTRO DE COMERCIO Y TURISMO</t>
  </si>
  <si>
    <t>CENTRO ATENCION SECTOR AGROPECUARIO</t>
  </si>
  <si>
    <t>CENTRO DE DISEÑO E INNOVACIÓN TECNOLOGICA INDUSTRIAL</t>
  </si>
  <si>
    <t>CENTRO INDUSTRIAL DE MANTENIMIENTO INTEGRAL</t>
  </si>
  <si>
    <t>CENTRO INDUSTRIAL DEL DISEÑO Y LA MANUFACTURA</t>
  </si>
  <si>
    <t>CENTRO DE SERVICIOS EMPRESARIALES Y TURISTICOS</t>
  </si>
  <si>
    <t>CENTRO INDUSTRIAL Y DEL DESARROLLO TECNOLOGICO</t>
  </si>
  <si>
    <t>CENTRO AGROTURISTICO</t>
  </si>
  <si>
    <t>CENTRO AGROEMPRESARIAL Y TURISTICO DE LOS ANDES</t>
  </si>
  <si>
    <t>CENTRO DE GESTION AGROEMPRESARIAL DEL ORIENTE</t>
  </si>
  <si>
    <t>CENTRO DE LA INNOVACION, LA TECNOLOGIA Y LOS SERVICIOS</t>
  </si>
  <si>
    <t>CENTRO AGROPECUARIO LA GRANJA</t>
  </si>
  <si>
    <t>CENTRO DE INDUSTRIA Y CONSTRUCCION</t>
  </si>
  <si>
    <t>CENTRO AGROPECUARIO DE BUGA</t>
  </si>
  <si>
    <t>CENTRO LATINOAMERICANO DE ESPECIES MENORES</t>
  </si>
  <si>
    <t>CENTRO NAUTICO PESQUERO DE BUENAVENTURA</t>
  </si>
  <si>
    <t>CENTRO DE ELECTRICIDAD Y AUTOMATIZACION INDUSTRIAL - CEAI</t>
  </si>
  <si>
    <t>CENTRO DE LA CONSTRUCCION</t>
  </si>
  <si>
    <t>CENTRO DE DISEÑO TECNOLOGICO INDUSTRIAL</t>
  </si>
  <si>
    <t>CENTRO NACIONAL DE ASISTENCIA TECNICA A LA INDUSTRIA - ASTIN</t>
  </si>
  <si>
    <t>CENTRO DE GESTION TECNOLÓGICA DE SERVICIOS</t>
  </si>
  <si>
    <t>CENTRO DE TECNOLOGIAS AGROINDUSTRIALES</t>
  </si>
  <si>
    <t>CENTRO DE BIOTECNOLOGIA INDUSTRIAL</t>
  </si>
  <si>
    <t>CENTRO DE GESTION Y DESARROLLO AGROINDUSTRIAL DE ARAUCA</t>
  </si>
  <si>
    <t>CENTRO AGROINDUSTRIAL Y FORTALECIMIENTO EMPRESARIAL DE CASANARE</t>
  </si>
  <si>
    <t>CENTRO AGROFORESTAL Y ACUICOLA ARAPAIMA</t>
  </si>
  <si>
    <t>CENTRO DE FORMACION TURISTICA, GENTE DE MAR Y DE SERVICIOS</t>
  </si>
  <si>
    <t>CENTRO PARA LA BIODIVERSIDAD Y EL TURISMO DEL AMAZONAS</t>
  </si>
  <si>
    <t>CENTRO AMBIENTAL Y ECOTURISTICO DEL NORORIENTE AMAZONICO</t>
  </si>
  <si>
    <t>CENTRO DE DESARROLLO AGROINDUSTRIAL, TURISTICO Y TECNOLOGICO DEL GUAVIARE</t>
  </si>
  <si>
    <t>CENTRO AGROPECUARIO Y DE SERVICIOS AMBIENTALES JIRI - JIRIMO</t>
  </si>
  <si>
    <t>CENTRO DE PRODUCCIÓN Y TRANSFORMACION AGROINDUSTRIAL DE LA ORINOQUIA</t>
  </si>
  <si>
    <t>No. de Evaluaciones en Competencias Laborales</t>
  </si>
  <si>
    <t>Personas Evaluadas en Competencias Laborales</t>
  </si>
  <si>
    <t>TOTAL REGIONALES</t>
  </si>
  <si>
    <t>Personas Certificadas en Competencias laborales - Colocados</t>
  </si>
  <si>
    <t>TOTAL CENTROS DE FORMACIÓN</t>
  </si>
  <si>
    <t>FEBRERO</t>
  </si>
  <si>
    <t>MARZO</t>
  </si>
  <si>
    <t>ABRIL</t>
  </si>
  <si>
    <t>MAYO</t>
  </si>
  <si>
    <t>JUNIO</t>
  </si>
  <si>
    <t>JULIO</t>
  </si>
  <si>
    <t>AGOSTO</t>
  </si>
  <si>
    <t>SEPTIEMBRE</t>
  </si>
  <si>
    <t>NOVIEMBRE</t>
  </si>
  <si>
    <t>OCTUBRE</t>
  </si>
  <si>
    <t>DICIEMBRE</t>
  </si>
  <si>
    <t>TOTAL</t>
  </si>
  <si>
    <t>ENERO</t>
  </si>
  <si>
    <t>TOTAL ANUAL</t>
  </si>
  <si>
    <t>CONTROL TOTAL ANUAL</t>
  </si>
  <si>
    <t>COMENTARIO</t>
  </si>
  <si>
    <t>Cod Regional</t>
  </si>
  <si>
    <t>Metas 2016 por Centros de Formación</t>
  </si>
  <si>
    <t>Metas 2016 por Regionales</t>
  </si>
  <si>
    <t xml:space="preserve">Personas Certificadas por competencias laborales colocadas
</t>
  </si>
  <si>
    <t>NÚMERO DE CERTIFICACIONES EXPEDIDAS</t>
  </si>
  <si>
    <t>NÚMERO DE PERSONAS CERTIFICADAS</t>
  </si>
  <si>
    <t>METAS SEMANALES Y MENSUALES: PERSONAS CERTIFICADAS COLOCADAS EN COMPETENCIAS LABORALES</t>
  </si>
  <si>
    <t>METAS SEMANALES Y MENSUALES: PERSONAS EVALUADAS EN COMPETENCIAS LABORALES</t>
  </si>
  <si>
    <t>METAS SEMANALES Y MENSUALES: EVALUACION EN COMPETENCIAS LABORALES</t>
  </si>
  <si>
    <t>METAS SEMANALES Y MENSUALES: PERSONAS CERTIFICADAS EN COMPETENCIAS LABORALES</t>
  </si>
  <si>
    <t>METAS SEMANALES Y MENSUALES: CERTIFICACIONES EN COMPETENCIAS LABORALES</t>
  </si>
  <si>
    <t>No de Certificaciones en Competencias Laborales  Expedidas</t>
  </si>
  <si>
    <t xml:space="preserve">Personas Certificadas en Competencias Laborales   </t>
  </si>
  <si>
    <t xml:space="preserve">1. No de Evaluaciones en Competencias Laborales  Expedidas </t>
  </si>
  <si>
    <t xml:space="preserve">2.Personas Evaluadas en Competencias Laborales  </t>
  </si>
  <si>
    <t>3.No. de Certificaciones en Competencias Laborales</t>
  </si>
  <si>
    <t>4.Personas Certificadas en Competencias Laborales</t>
  </si>
  <si>
    <t>5.Personas Certificadas en Competencias laborales - Colocados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</si>
</sst>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_ [$€-2]\ * #,##0.00_ ;_ [$€-2]\ * \-#,##0.00_ ;_ [$€-2]\ * &quot;-&quot;??_ "/>
    <numFmt numFmtId="165" formatCode="_-* #,##0_-;\-* #,##0_-;_-* &quot;-&quot;_-;_-@_-"/>
    <numFmt numFmtId="166" formatCode="_(* #,##0_);_(* \(#,##0\);_(* &quot;-&quot;??_);_(@_)"/>
    <numFmt numFmtId="167" formatCode="_-* #,##0.00_-;\-* #,##0.00_-;_-* &quot;-&quot;??_-;_-@_-"/>
    <numFmt numFmtId="168" formatCode="_-* #,##0.00\ _€_-;\-* #,##0.00\ _€_-;_-* &quot;-&quot;??\ _€_-;_-@_-"/>
    <numFmt numFmtId="169" formatCode="_ [$€]\ * #,##0.00_ ;_ [$€]\ * \-#,##0.00_ ;_ [$€]\ * &quot;-&quot;??_ ;_ @_ "/>
    <numFmt numFmtId="170" formatCode="_ * #,##0.00_ ;_ * \-#,##0.00_ ;_ * &quot;-&quot;??_ ;_ @_ "/>
    <numFmt numFmtId="171" formatCode="_-* #,##0.00\ &quot;€&quot;_-;\-* #,##0.00\ &quot;€&quot;_-;_-* &quot;-&quot;??\ &quot;€&quot;_-;_-@_-"/>
    <numFmt numFmtId="172" formatCode="[h]:mm"/>
    <numFmt numFmtId="173" formatCode="_ [$€-2]\ * #.##0.00_ ;_ [$€-2]\ * \-#.##0.00_ ;_ [$€-2]\ * &quot;-&quot;??_ "/>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
      <b/>
      <sz val="14"/>
      <color theme="1"/>
      <name val="Calibri"/>
      <family val="2"/>
      <scheme val="minor"/>
    </font>
    <font>
      <b/>
      <sz val="12"/>
      <color theme="1"/>
      <name val="Calibri"/>
      <family val="2"/>
      <scheme val="minor"/>
    </font>
    <font>
      <b/>
      <sz val="16"/>
      <color theme="1"/>
      <name val="Calibri"/>
      <family val="2"/>
      <scheme val="minor"/>
    </font>
    <font>
      <sz val="11"/>
      <name val="Calibri"/>
      <family val="2"/>
    </font>
    <font>
      <sz val="10"/>
      <name val="Arial"/>
      <family val="2"/>
    </font>
    <font>
      <sz val="10"/>
      <color indexed="8"/>
      <name val="Arial"/>
      <family val="2"/>
    </font>
    <font>
      <sz val="10"/>
      <name val="Times New Roman"/>
      <family val="1"/>
    </font>
    <font>
      <sz val="11"/>
      <color indexed="8"/>
      <name val="Calibri"/>
      <family val="2"/>
    </font>
    <font>
      <u/>
      <sz val="12"/>
      <color theme="10"/>
      <name val="Calibri"/>
      <family val="2"/>
      <scheme val="minor"/>
    </font>
    <font>
      <u/>
      <sz val="11"/>
      <color theme="10"/>
      <name val="Calibri"/>
      <family val="2"/>
    </font>
    <font>
      <u/>
      <sz val="11"/>
      <color indexed="12"/>
      <name val="Calibri"/>
      <family val="2"/>
    </font>
    <font>
      <sz val="12"/>
      <color theme="1"/>
      <name val="Calibri"/>
      <family val="2"/>
      <scheme val="minor"/>
    </font>
    <font>
      <sz val="11"/>
      <color indexed="8"/>
      <name val="Calibri"/>
      <family val="2"/>
      <scheme val="minor"/>
    </font>
    <font>
      <sz val="11"/>
      <name val="Calibri"/>
      <family val="2"/>
    </font>
    <font>
      <b/>
      <sz val="12"/>
      <color rgb="FFFF0000"/>
      <name val="Calibri"/>
      <family val="2"/>
      <scheme val="minor"/>
    </font>
    <font>
      <b/>
      <sz val="16"/>
      <color theme="0"/>
      <name val="Calibri"/>
      <family val="2"/>
      <scheme val="minor"/>
    </font>
  </fonts>
  <fills count="23">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5" tint="0.39997558519241921"/>
        <bgColor indexed="64"/>
      </patternFill>
    </fill>
  </fills>
  <borders count="6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top/>
      <bottom style="thin">
        <color auto="1"/>
      </bottom>
      <diagonal/>
    </border>
    <border>
      <left/>
      <right/>
      <top style="thick">
        <color indexed="64"/>
      </top>
      <bottom/>
      <diagonal/>
    </border>
    <border>
      <left/>
      <right/>
      <top style="thick">
        <color indexed="64"/>
      </top>
      <bottom style="thin">
        <color auto="1"/>
      </bottom>
      <diagonal/>
    </border>
    <border>
      <left style="thick">
        <color auto="1"/>
      </left>
      <right/>
      <top style="thick">
        <color indexed="64"/>
      </top>
      <bottom style="thin">
        <color auto="1"/>
      </bottom>
      <diagonal/>
    </border>
    <border>
      <left style="thin">
        <color auto="1"/>
      </left>
      <right/>
      <top style="thick">
        <color indexed="64"/>
      </top>
      <bottom style="thin">
        <color auto="1"/>
      </bottom>
      <diagonal/>
    </border>
    <border>
      <left style="thin">
        <color indexed="64"/>
      </left>
      <right/>
      <top style="thin">
        <color indexed="64"/>
      </top>
      <bottom style="thin">
        <color indexed="64"/>
      </bottom>
      <diagonal/>
    </border>
    <border>
      <left style="thin">
        <color auto="1"/>
      </left>
      <right style="thick">
        <color indexed="64"/>
      </right>
      <top style="thin">
        <color auto="1"/>
      </top>
      <bottom style="thin">
        <color auto="1"/>
      </bottom>
      <diagonal/>
    </border>
    <border>
      <left style="thick">
        <color auto="1"/>
      </left>
      <right style="thin">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ck">
        <color indexed="64"/>
      </right>
      <top style="thin">
        <color auto="1"/>
      </top>
      <bottom/>
      <diagonal/>
    </border>
    <border>
      <left style="thick">
        <color auto="1"/>
      </left>
      <right style="thin">
        <color auto="1"/>
      </right>
      <top style="thin">
        <color auto="1"/>
      </top>
      <bottom/>
      <diagonal/>
    </border>
    <border>
      <left style="thick">
        <color auto="1"/>
      </left>
      <right style="thin">
        <color auto="1"/>
      </right>
      <top/>
      <bottom style="thin">
        <color auto="1"/>
      </bottom>
      <diagonal/>
    </border>
    <border>
      <left style="thick">
        <color indexed="64"/>
      </left>
      <right style="thin">
        <color auto="1"/>
      </right>
      <top style="thin">
        <color auto="1"/>
      </top>
      <bottom style="medium">
        <color auto="1"/>
      </bottom>
      <diagonal/>
    </border>
    <border>
      <left/>
      <right/>
      <top style="thin">
        <color auto="1"/>
      </top>
      <bottom style="medium">
        <color auto="1"/>
      </bottom>
      <diagonal/>
    </border>
    <border>
      <left style="thin">
        <color indexed="64"/>
      </left>
      <right style="thick">
        <color indexed="64"/>
      </right>
      <top style="thin">
        <color auto="1"/>
      </top>
      <bottom style="medium">
        <color auto="1"/>
      </bottom>
      <diagonal/>
    </border>
    <border>
      <left style="thick">
        <color indexed="64"/>
      </left>
      <right/>
      <top style="medium">
        <color auto="1"/>
      </top>
      <bottom style="thick">
        <color indexed="64"/>
      </bottom>
      <diagonal/>
    </border>
    <border>
      <left/>
      <right/>
      <top style="medium">
        <color auto="1"/>
      </top>
      <bottom style="thick">
        <color auto="1"/>
      </bottom>
      <diagonal/>
    </border>
    <border>
      <left style="thin">
        <color indexed="64"/>
      </left>
      <right style="thin">
        <color indexed="64"/>
      </right>
      <top style="medium">
        <color auto="1"/>
      </top>
      <bottom style="thick">
        <color auto="1"/>
      </bottom>
      <diagonal/>
    </border>
    <border>
      <left style="thin">
        <color indexed="64"/>
      </left>
      <right/>
      <top style="medium">
        <color auto="1"/>
      </top>
      <bottom style="thick">
        <color auto="1"/>
      </bottom>
      <diagonal/>
    </border>
    <border>
      <left style="thin">
        <color indexed="64"/>
      </left>
      <right style="thick">
        <color auto="1"/>
      </right>
      <top style="medium">
        <color auto="1"/>
      </top>
      <bottom style="thick">
        <color auto="1"/>
      </bottom>
      <diagonal/>
    </border>
    <border>
      <left style="thick">
        <color indexed="64"/>
      </left>
      <right style="thin">
        <color indexed="64"/>
      </right>
      <top style="thick">
        <color indexed="64"/>
      </top>
      <bottom/>
      <diagonal/>
    </border>
    <border>
      <left style="thin">
        <color auto="1"/>
      </left>
      <right style="thin">
        <color auto="1"/>
      </right>
      <top style="thick">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ck">
        <color indexed="64"/>
      </left>
      <right style="thin">
        <color indexed="64"/>
      </right>
      <top style="medium">
        <color auto="1"/>
      </top>
      <bottom style="thick">
        <color auto="1"/>
      </bottom>
      <diagonal/>
    </border>
    <border>
      <left/>
      <right style="thin">
        <color auto="1"/>
      </right>
      <top style="medium">
        <color auto="1"/>
      </top>
      <bottom style="thick">
        <color auto="1"/>
      </bottom>
      <diagonal/>
    </border>
    <border>
      <left style="thin">
        <color indexed="64"/>
      </left>
      <right style="thin">
        <color indexed="64"/>
      </right>
      <top style="thin">
        <color auto="1"/>
      </top>
      <bottom style="medium">
        <color auto="1"/>
      </bottom>
      <diagonal/>
    </border>
    <border>
      <left style="thin">
        <color auto="1"/>
      </left>
      <right style="thick">
        <color auto="1"/>
      </right>
      <top/>
      <bottom style="thin">
        <color auto="1"/>
      </bottom>
      <diagonal/>
    </border>
    <border>
      <left/>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ck">
        <color auto="1"/>
      </left>
      <right style="thin">
        <color auto="1"/>
      </right>
      <top style="thin">
        <color auto="1"/>
      </top>
      <bottom style="thick">
        <color auto="1"/>
      </bottom>
      <diagonal/>
    </border>
    <border>
      <left style="thick">
        <color auto="1"/>
      </left>
      <right/>
      <top style="thick">
        <color auto="1"/>
      </top>
      <bottom style="medium">
        <color auto="1"/>
      </bottom>
      <diagonal/>
    </border>
    <border>
      <left/>
      <right/>
      <top style="thick">
        <color auto="1"/>
      </top>
      <bottom style="medium">
        <color auto="1"/>
      </bottom>
      <diagonal/>
    </border>
    <border>
      <left/>
      <right style="medium">
        <color indexed="64"/>
      </right>
      <top style="thick">
        <color indexed="64"/>
      </top>
      <bottom style="medium">
        <color auto="1"/>
      </bottom>
      <diagonal/>
    </border>
    <border>
      <left style="thin">
        <color indexed="64"/>
      </left>
      <right style="thin">
        <color indexed="64"/>
      </right>
      <top/>
      <bottom style="medium">
        <color indexed="64"/>
      </bottom>
      <diagonal/>
    </border>
    <border>
      <left style="thick">
        <color indexed="64"/>
      </left>
      <right style="thin">
        <color indexed="64"/>
      </right>
      <top/>
      <bottom style="medium">
        <color indexed="64"/>
      </bottom>
      <diagonal/>
    </border>
    <border>
      <left style="thin">
        <color auto="1"/>
      </left>
      <right style="thick">
        <color auto="1"/>
      </right>
      <top/>
      <bottom style="medium">
        <color indexed="64"/>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thick">
        <color indexed="64"/>
      </left>
      <right style="thin">
        <color indexed="64"/>
      </right>
      <top style="medium">
        <color auto="1"/>
      </top>
      <bottom style="thin">
        <color auto="1"/>
      </bottom>
      <diagonal/>
    </border>
    <border>
      <left style="thin">
        <color indexed="64"/>
      </left>
      <right style="thick">
        <color indexed="64"/>
      </right>
      <top style="thick">
        <color indexed="64"/>
      </top>
      <bottom/>
      <diagonal/>
    </border>
    <border>
      <left style="thick">
        <color auto="1"/>
      </left>
      <right/>
      <top style="medium">
        <color auto="1"/>
      </top>
      <bottom/>
      <diagonal/>
    </border>
    <border>
      <left/>
      <right style="thin">
        <color auto="1"/>
      </right>
      <top style="medium">
        <color auto="1"/>
      </top>
      <bottom/>
      <diagonal/>
    </border>
    <border>
      <left style="thin">
        <color auto="1"/>
      </left>
      <right style="thin">
        <color auto="1"/>
      </right>
      <top style="medium">
        <color indexed="64"/>
      </top>
      <bottom/>
      <diagonal/>
    </border>
    <border>
      <left style="medium">
        <color auto="1"/>
      </left>
      <right style="thin">
        <color indexed="64"/>
      </right>
      <top style="medium">
        <color auto="1"/>
      </top>
      <bottom/>
      <diagonal/>
    </border>
    <border>
      <left style="thin">
        <color auto="1"/>
      </left>
      <right style="medium">
        <color indexed="64"/>
      </right>
      <top style="medium">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rgb="FFFF0000"/>
      </left>
      <right style="thick">
        <color rgb="FFFF0000"/>
      </right>
      <top style="thick">
        <color rgb="FFFF0000"/>
      </top>
      <bottom style="thick">
        <color rgb="FFFF0000"/>
      </bottom>
      <diagonal/>
    </border>
    <border>
      <left/>
      <right style="thin">
        <color auto="1"/>
      </right>
      <top style="thick">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indexed="64"/>
      </right>
      <top/>
      <bottom/>
      <diagonal/>
    </border>
    <border>
      <left style="thick">
        <color auto="1"/>
      </left>
      <right style="thin">
        <color auto="1"/>
      </right>
      <top/>
      <bottom/>
      <diagonal/>
    </border>
  </borders>
  <cellStyleXfs count="364">
    <xf numFmtId="0" fontId="0" fillId="0" borderId="0"/>
    <xf numFmtId="0" fontId="1" fillId="0" borderId="0"/>
    <xf numFmtId="0" fontId="10" fillId="0" borderId="0"/>
    <xf numFmtId="0" fontId="1" fillId="0" borderId="0"/>
    <xf numFmtId="0" fontId="11" fillId="0" borderId="0" applyNumberFormat="0" applyFill="0" applyBorder="0" applyAlignment="0" applyProtection="0"/>
    <xf numFmtId="164" fontId="11" fillId="0" borderId="0" applyNumberFormat="0" applyFill="0" applyBorder="0" applyAlignment="0" applyProtection="0"/>
    <xf numFmtId="0" fontId="10" fillId="0" borderId="0"/>
    <xf numFmtId="0" fontId="12" fillId="0" borderId="0" applyNumberFormat="0" applyFill="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3" fillId="0" borderId="0" applyNumberFormat="0" applyFill="0" applyBorder="0" applyAlignment="0" applyProtection="0"/>
    <xf numFmtId="164" fontId="11" fillId="0" borderId="0" applyFont="0" applyFill="0" applyBorder="0" applyAlignment="0" applyProtection="0"/>
    <xf numFmtId="0" fontId="14" fillId="0" borderId="0"/>
    <xf numFmtId="0" fontId="15" fillId="0" borderId="0" applyNumberFormat="0" applyFill="0" applyBorder="0" applyAlignment="0" applyProtection="0"/>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5" fontId="18" fillId="0" borderId="0" applyFont="0" applyFill="0" applyBorder="0" applyAlignment="0" applyProtection="0"/>
    <xf numFmtId="166" fontId="14" fillId="0" borderId="0" applyFont="0" applyFill="0" applyBorder="0" applyAlignment="0" applyProtection="0"/>
    <xf numFmtId="166" fontId="14"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0"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170" fontId="1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167" fontId="1" fillId="0" borderId="0" applyFont="0" applyFill="0" applyBorder="0" applyAlignment="0" applyProtection="0"/>
    <xf numFmtId="43" fontId="10" fillId="0" borderId="0" applyFont="0" applyFill="0" applyBorder="0" applyAlignment="0" applyProtection="0"/>
    <xf numFmtId="171" fontId="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37"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64" fontId="11"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xf numFmtId="164" fontId="11" fillId="0" borderId="0" applyNumberFormat="0" applyFill="0" applyBorder="0" applyAlignment="0" applyProtection="0"/>
    <xf numFmtId="0" fontId="11" fillId="0" borderId="0"/>
    <xf numFmtId="0" fontId="1" fillId="0" borderId="0"/>
    <xf numFmtId="0" fontId="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64" fontId="11" fillId="0" borderId="0" applyNumberFormat="0" applyFill="0" applyBorder="0" applyAlignment="0" applyProtection="0"/>
    <xf numFmtId="0" fontId="11" fillId="0" borderId="0"/>
    <xf numFmtId="164" fontId="11" fillId="0" borderId="0" applyNumberFormat="0" applyFill="0" applyBorder="0" applyAlignment="0" applyProtection="0"/>
    <xf numFmtId="0" fontId="12" fillId="0" borderId="0" applyNumberFormat="0" applyFill="0" applyBorder="0" applyAlignment="0" applyProtection="0"/>
    <xf numFmtId="172" fontId="11"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164" fontId="11" fillId="0" borderId="0" applyNumberFormat="0" applyFill="0" applyBorder="0" applyAlignment="0" applyProtection="0"/>
    <xf numFmtId="0" fontId="19" fillId="0" borderId="0"/>
    <xf numFmtId="0" fontId="10" fillId="0" borderId="0"/>
    <xf numFmtId="0" fontId="1" fillId="0" borderId="0"/>
    <xf numFmtId="0" fontId="1" fillId="0" borderId="0"/>
    <xf numFmtId="0" fontId="1" fillId="0" borderId="0"/>
    <xf numFmtId="0" fontId="1" fillId="0" borderId="0"/>
    <xf numFmtId="0" fontId="1" fillId="0" borderId="0"/>
    <xf numFmtId="0" fontId="12" fillId="0" borderId="0" applyNumberFormat="0" applyFill="0" applyBorder="0" applyAlignment="0" applyProtection="0"/>
    <xf numFmtId="0" fontId="14" fillId="0" borderId="0" applyNumberFormat="0" applyFill="0" applyBorder="0" applyAlignment="0" applyProtection="0"/>
    <xf numFmtId="164" fontId="11" fillId="0" borderId="0" applyNumberFormat="0" applyFill="0" applyBorder="0" applyAlignment="0" applyProtection="0"/>
    <xf numFmtId="164" fontId="11"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173" fontId="11" fillId="0" borderId="0" applyNumberFormat="0" applyFill="0" applyBorder="0" applyAlignment="0" applyProtection="0"/>
    <xf numFmtId="164" fontId="11" fillId="0" borderId="0" applyNumberFormat="0" applyFill="0" applyBorder="0" applyAlignment="0" applyProtection="0"/>
    <xf numFmtId="164" fontId="11" fillId="0" borderId="0" applyNumberFormat="0" applyFill="0" applyBorder="0" applyAlignment="0" applyProtection="0"/>
    <xf numFmtId="0" fontId="1" fillId="0" borderId="0"/>
    <xf numFmtId="164" fontId="11" fillId="0" borderId="0" applyNumberFormat="0" applyFill="0" applyBorder="0" applyAlignment="0" applyProtection="0"/>
    <xf numFmtId="0" fontId="11" fillId="0" borderId="0"/>
    <xf numFmtId="0" fontId="11" fillId="0" borderId="0"/>
    <xf numFmtId="0" fontId="11" fillId="0" borderId="0"/>
    <xf numFmtId="0" fontId="11" fillId="0" borderId="0" applyNumberFormat="0" applyFill="0" applyBorder="0" applyAlignment="0" applyProtection="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 fillId="2" borderId="1" applyNumberFormat="0" applyFont="0" applyAlignment="0" applyProtection="0"/>
    <xf numFmtId="0" fontId="1" fillId="2" borderId="1" applyNumberFormat="0" applyFont="0" applyAlignment="0" applyProtection="0"/>
    <xf numFmtId="9" fontId="11" fillId="0" borderId="0" applyFont="0" applyFill="0" applyBorder="0" applyAlignment="0" applyProtection="0"/>
    <xf numFmtId="9" fontId="11" fillId="0" borderId="0" applyFont="0" applyFill="0" applyBorder="0" applyAlignment="0" applyProtection="0"/>
    <xf numFmtId="9" fontId="10" fillId="0" borderId="0" applyFont="0" applyFill="0" applyBorder="0" applyAlignment="0" applyProtection="0"/>
    <xf numFmtId="9" fontId="1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1" fillId="0" borderId="0" applyFont="0" applyFill="0" applyBorder="0" applyAlignment="0" applyProtection="0"/>
    <xf numFmtId="9" fontId="1" fillId="0" borderId="0" applyFont="0" applyFill="0" applyBorder="0" applyAlignment="0" applyProtection="0"/>
    <xf numFmtId="9" fontId="11" fillId="0" borderId="0" applyFont="0" applyFill="0" applyBorder="0" applyAlignment="0" applyProtection="0"/>
    <xf numFmtId="9" fontId="1" fillId="0" borderId="0" applyFont="0" applyFill="0" applyBorder="0" applyAlignment="0" applyProtection="0"/>
    <xf numFmtId="9" fontId="11" fillId="0" borderId="0" applyFont="0" applyFill="0" applyBorder="0" applyAlignment="0" applyProtection="0"/>
    <xf numFmtId="9" fontId="1" fillId="0" borderId="0" applyFont="0" applyFill="0" applyBorder="0" applyAlignment="0" applyProtection="0"/>
    <xf numFmtId="0" fontId="20" fillId="0" borderId="0"/>
    <xf numFmtId="0" fontId="1" fillId="0" borderId="0"/>
  </cellStyleXfs>
  <cellXfs count="153">
    <xf numFmtId="0" fontId="0" fillId="0" borderId="0" xfId="0"/>
    <xf numFmtId="0" fontId="0" fillId="0" borderId="0" xfId="0" applyFill="1"/>
    <xf numFmtId="3" fontId="0" fillId="0" borderId="2" xfId="0" applyNumberFormat="1" applyFill="1" applyBorder="1"/>
    <xf numFmtId="3" fontId="0" fillId="0" borderId="9" xfId="0" applyNumberFormat="1" applyFill="1" applyBorder="1"/>
    <xf numFmtId="3" fontId="0" fillId="0" borderId="10" xfId="0" applyNumberFormat="1" applyFill="1" applyBorder="1"/>
    <xf numFmtId="3" fontId="6" fillId="0" borderId="11" xfId="0" applyNumberFormat="1" applyFont="1" applyFill="1" applyBorder="1" applyAlignment="1">
      <alignment horizontal="center"/>
    </xf>
    <xf numFmtId="3" fontId="6" fillId="0" borderId="9" xfId="0" applyNumberFormat="1" applyFont="1" applyFill="1" applyBorder="1"/>
    <xf numFmtId="3" fontId="0" fillId="0" borderId="12" xfId="0" applyNumberFormat="1" applyFill="1" applyBorder="1"/>
    <xf numFmtId="3" fontId="6" fillId="0" borderId="15" xfId="0" applyNumberFormat="1" applyFont="1" applyFill="1" applyBorder="1" applyAlignment="1">
      <alignment horizontal="center"/>
    </xf>
    <xf numFmtId="3" fontId="6" fillId="0" borderId="3" xfId="0" applyNumberFormat="1" applyFont="1" applyFill="1" applyBorder="1"/>
    <xf numFmtId="3" fontId="6" fillId="19" borderId="18" xfId="0" applyNumberFormat="1" applyFont="1" applyFill="1" applyBorder="1"/>
    <xf numFmtId="3" fontId="2" fillId="0" borderId="23" xfId="0" applyNumberFormat="1" applyFont="1" applyFill="1" applyBorder="1"/>
    <xf numFmtId="0" fontId="2" fillId="0" borderId="0" xfId="0" applyFont="1" applyFill="1"/>
    <xf numFmtId="0" fontId="0" fillId="0" borderId="0" xfId="0" applyFill="1" applyAlignment="1">
      <alignment horizontal="center"/>
    </xf>
    <xf numFmtId="3" fontId="2" fillId="0" borderId="30" xfId="0" applyNumberFormat="1" applyFont="1" applyFill="1" applyBorder="1"/>
    <xf numFmtId="0" fontId="9" fillId="0" borderId="0" xfId="0" applyFont="1" applyFill="1"/>
    <xf numFmtId="0" fontId="4" fillId="0" borderId="0" xfId="0" applyFont="1" applyFill="1" applyBorder="1" applyAlignment="1">
      <alignment vertical="center"/>
    </xf>
    <xf numFmtId="0" fontId="5" fillId="0" borderId="0" xfId="0" applyFont="1" applyFill="1" applyBorder="1" applyAlignment="1">
      <alignment horizontal="left" vertical="center"/>
    </xf>
    <xf numFmtId="0" fontId="0" fillId="0" borderId="0" xfId="0" applyFill="1" applyBorder="1" applyAlignment="1">
      <alignment horizontal="left" vertical="center"/>
    </xf>
    <xf numFmtId="3" fontId="6" fillId="0" borderId="16" xfId="0" applyNumberFormat="1" applyFont="1" applyFill="1" applyBorder="1" applyAlignment="1">
      <alignment horizontal="center"/>
    </xf>
    <xf numFmtId="3" fontId="6" fillId="0" borderId="4" xfId="0" applyNumberFormat="1" applyFont="1" applyFill="1" applyBorder="1"/>
    <xf numFmtId="0" fontId="5" fillId="0" borderId="0" xfId="0" applyFont="1"/>
    <xf numFmtId="3" fontId="0" fillId="0" borderId="27" xfId="0" applyNumberFormat="1" applyFill="1" applyBorder="1"/>
    <xf numFmtId="3" fontId="0" fillId="0" borderId="13" xfId="0" applyNumberFormat="1" applyFill="1" applyBorder="1"/>
    <xf numFmtId="3" fontId="0" fillId="0" borderId="14" xfId="0" applyNumberFormat="1" applyFill="1" applyBorder="1"/>
    <xf numFmtId="0" fontId="0" fillId="0" borderId="0" xfId="0" applyAlignment="1">
      <alignment horizontal="center"/>
    </xf>
    <xf numFmtId="3" fontId="0" fillId="0" borderId="32" xfId="0" applyNumberFormat="1" applyFill="1" applyBorder="1"/>
    <xf numFmtId="3" fontId="0" fillId="0" borderId="4" xfId="0" applyNumberFormat="1" applyFill="1" applyBorder="1"/>
    <xf numFmtId="3" fontId="6" fillId="19" borderId="39" xfId="0" applyNumberFormat="1" applyFont="1" applyFill="1" applyBorder="1"/>
    <xf numFmtId="3" fontId="6" fillId="19" borderId="38" xfId="0" applyNumberFormat="1" applyFont="1" applyFill="1" applyBorder="1"/>
    <xf numFmtId="0" fontId="2" fillId="0" borderId="0" xfId="0" applyFont="1" applyFill="1" applyAlignment="1">
      <alignment horizontal="center"/>
    </xf>
    <xf numFmtId="0" fontId="0" fillId="0" borderId="35" xfId="0" applyBorder="1"/>
    <xf numFmtId="0" fontId="0" fillId="0" borderId="35" xfId="0" applyBorder="1" applyAlignment="1">
      <alignment horizontal="center"/>
    </xf>
    <xf numFmtId="0" fontId="0" fillId="0" borderId="2" xfId="0" applyBorder="1"/>
    <xf numFmtId="0" fontId="0" fillId="0" borderId="2" xfId="0" applyBorder="1" applyAlignment="1">
      <alignment horizontal="center"/>
    </xf>
    <xf numFmtId="0" fontId="0" fillId="0" borderId="2" xfId="0" applyFill="1" applyBorder="1"/>
    <xf numFmtId="0" fontId="0" fillId="0" borderId="45" xfId="0" applyBorder="1"/>
    <xf numFmtId="0" fontId="0" fillId="0" borderId="45" xfId="0" applyBorder="1" applyAlignment="1">
      <alignment horizontal="center"/>
    </xf>
    <xf numFmtId="0" fontId="0" fillId="0" borderId="47" xfId="0" applyBorder="1" applyAlignment="1">
      <alignment horizontal="center" vertical="center"/>
    </xf>
    <xf numFmtId="0" fontId="0" fillId="0" borderId="11" xfId="0" applyBorder="1" applyAlignment="1">
      <alignment horizontal="center" vertical="center"/>
    </xf>
    <xf numFmtId="0" fontId="0" fillId="0" borderId="37" xfId="0" applyBorder="1" applyAlignment="1">
      <alignment horizontal="center" vertical="center"/>
    </xf>
    <xf numFmtId="3" fontId="0" fillId="0" borderId="12" xfId="0" applyNumberFormat="1" applyBorder="1"/>
    <xf numFmtId="0" fontId="0" fillId="0" borderId="28" xfId="0" applyFill="1" applyBorder="1"/>
    <xf numFmtId="0" fontId="0" fillId="0" borderId="36" xfId="0" applyBorder="1"/>
    <xf numFmtId="0" fontId="0" fillId="0" borderId="28" xfId="0" applyBorder="1"/>
    <xf numFmtId="0" fontId="0" fillId="0" borderId="46" xfId="0" applyBorder="1"/>
    <xf numFmtId="3" fontId="6" fillId="19" borderId="40" xfId="0" applyNumberFormat="1" applyFont="1" applyFill="1" applyBorder="1"/>
    <xf numFmtId="3" fontId="0" fillId="0" borderId="34" xfId="0" applyNumberFormat="1" applyBorder="1"/>
    <xf numFmtId="3" fontId="0" fillId="0" borderId="44" xfId="0" applyNumberFormat="1" applyBorder="1"/>
    <xf numFmtId="0" fontId="0" fillId="0" borderId="11" xfId="0" applyFill="1" applyBorder="1" applyAlignment="1">
      <alignment horizontal="center" vertical="center"/>
    </xf>
    <xf numFmtId="0" fontId="0" fillId="0" borderId="2" xfId="0" applyFill="1" applyBorder="1" applyAlignment="1">
      <alignment horizontal="center"/>
    </xf>
    <xf numFmtId="0" fontId="2" fillId="0" borderId="0" xfId="0" applyFont="1"/>
    <xf numFmtId="3" fontId="0" fillId="0" borderId="0" xfId="0" applyNumberFormat="1"/>
    <xf numFmtId="3" fontId="0" fillId="0" borderId="0" xfId="0" applyNumberFormat="1" applyAlignment="1">
      <alignment horizontal="center" vertical="center"/>
    </xf>
    <xf numFmtId="3" fontId="6" fillId="0" borderId="2" xfId="0" applyNumberFormat="1" applyFont="1" applyFill="1" applyBorder="1"/>
    <xf numFmtId="3" fontId="0" fillId="0" borderId="2" xfId="0" applyNumberFormat="1" applyBorder="1" applyAlignment="1">
      <alignment horizontal="center" vertical="center"/>
    </xf>
    <xf numFmtId="3" fontId="0" fillId="16" borderId="2" xfId="0" applyNumberFormat="1" applyFill="1" applyBorder="1" applyAlignment="1">
      <alignment horizontal="center" vertical="center"/>
    </xf>
    <xf numFmtId="0" fontId="0" fillId="0" borderId="2" xfId="0" applyBorder="1" applyAlignment="1">
      <alignment horizontal="center" vertical="center"/>
    </xf>
    <xf numFmtId="3" fontId="6" fillId="0" borderId="13" xfId="0" applyNumberFormat="1" applyFont="1" applyFill="1" applyBorder="1"/>
    <xf numFmtId="3" fontId="0" fillId="0" borderId="13" xfId="0" applyNumberFormat="1" applyBorder="1" applyAlignment="1">
      <alignment horizontal="center" vertical="center"/>
    </xf>
    <xf numFmtId="3" fontId="0" fillId="16" borderId="13" xfId="0" applyNumberFormat="1" applyFill="1" applyBorder="1" applyAlignment="1">
      <alignment horizontal="center" vertical="center"/>
    </xf>
    <xf numFmtId="0" fontId="0" fillId="0" borderId="13" xfId="0" applyBorder="1" applyAlignment="1">
      <alignment horizontal="center" vertical="center"/>
    </xf>
    <xf numFmtId="3" fontId="2" fillId="0" borderId="22" xfId="0" applyNumberFormat="1" applyFont="1" applyBorder="1" applyAlignment="1">
      <alignment horizontal="center" vertical="center"/>
    </xf>
    <xf numFmtId="3" fontId="2" fillId="16" borderId="22" xfId="0" applyNumberFormat="1" applyFont="1" applyFill="1" applyBorder="1" applyAlignment="1">
      <alignment horizontal="center" vertical="center"/>
    </xf>
    <xf numFmtId="3" fontId="2" fillId="0" borderId="22" xfId="0" applyNumberFormat="1" applyFont="1" applyBorder="1" applyAlignment="1">
      <alignment horizontal="center"/>
    </xf>
    <xf numFmtId="3" fontId="2" fillId="17" borderId="22" xfId="0" applyNumberFormat="1" applyFont="1" applyFill="1" applyBorder="1" applyAlignment="1">
      <alignment horizontal="center"/>
    </xf>
    <xf numFmtId="0" fontId="2" fillId="0" borderId="22" xfId="0" applyFont="1" applyBorder="1" applyAlignment="1">
      <alignment horizontal="center" vertical="center"/>
    </xf>
    <xf numFmtId="3" fontId="6" fillId="0" borderId="27" xfId="0" applyNumberFormat="1" applyFont="1" applyFill="1" applyBorder="1"/>
    <xf numFmtId="3" fontId="0" fillId="0" borderId="27" xfId="0" applyNumberFormat="1" applyBorder="1" applyAlignment="1">
      <alignment horizontal="center" vertical="center"/>
    </xf>
    <xf numFmtId="3" fontId="0" fillId="16" borderId="27" xfId="0" applyNumberFormat="1" applyFill="1" applyBorder="1" applyAlignment="1">
      <alignment horizontal="center" vertical="center"/>
    </xf>
    <xf numFmtId="0" fontId="0" fillId="0" borderId="27" xfId="0" applyBorder="1" applyAlignment="1">
      <alignment horizontal="center" vertical="center"/>
    </xf>
    <xf numFmtId="3" fontId="0" fillId="17" borderId="27" xfId="0" applyNumberFormat="1" applyFill="1" applyBorder="1" applyAlignment="1">
      <alignment horizontal="center"/>
    </xf>
    <xf numFmtId="3" fontId="2" fillId="0" borderId="31" xfId="0" applyNumberFormat="1" applyFont="1" applyBorder="1" applyAlignment="1">
      <alignment horizontal="center" vertical="center"/>
    </xf>
    <xf numFmtId="3" fontId="2" fillId="16" borderId="31" xfId="0" applyNumberFormat="1" applyFont="1" applyFill="1" applyBorder="1" applyAlignment="1">
      <alignment horizontal="center" vertical="center"/>
    </xf>
    <xf numFmtId="3" fontId="0" fillId="0" borderId="27" xfId="0" applyNumberFormat="1" applyBorder="1" applyAlignment="1" applyProtection="1">
      <alignment horizontal="center" vertical="center"/>
      <protection locked="0"/>
    </xf>
    <xf numFmtId="3" fontId="0" fillId="0" borderId="2" xfId="0" applyNumberFormat="1" applyBorder="1" applyAlignment="1" applyProtection="1">
      <alignment horizontal="center" vertical="center"/>
      <protection locked="0"/>
    </xf>
    <xf numFmtId="3" fontId="0" fillId="0" borderId="13" xfId="0" applyNumberFormat="1" applyBorder="1" applyAlignment="1" applyProtection="1">
      <alignment horizontal="center" vertical="center"/>
      <protection locked="0"/>
    </xf>
    <xf numFmtId="0" fontId="8" fillId="19" borderId="51" xfId="0" applyFont="1" applyFill="1" applyBorder="1" applyAlignment="1">
      <alignment horizontal="center" vertical="center" wrapText="1"/>
    </xf>
    <xf numFmtId="0" fontId="8" fillId="19" borderId="53" xfId="0" applyFont="1" applyFill="1" applyBorder="1" applyAlignment="1">
      <alignment horizontal="center" vertical="center" wrapText="1"/>
    </xf>
    <xf numFmtId="0" fontId="8" fillId="19" borderId="52" xfId="0" applyFont="1" applyFill="1" applyBorder="1" applyAlignment="1">
      <alignment horizontal="center" vertical="center" wrapText="1"/>
    </xf>
    <xf numFmtId="3" fontId="21" fillId="0" borderId="57" xfId="0" applyNumberFormat="1" applyFont="1" applyBorder="1" applyAlignment="1">
      <alignment horizontal="center" vertical="center"/>
    </xf>
    <xf numFmtId="0" fontId="0" fillId="0" borderId="32"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0" fillId="0" borderId="24" xfId="0" applyBorder="1" applyAlignment="1">
      <alignment horizontal="center" vertical="center"/>
    </xf>
    <xf numFmtId="0" fontId="0" fillId="0" borderId="22" xfId="0" applyBorder="1" applyAlignment="1">
      <alignment horizontal="center" vertical="center"/>
    </xf>
    <xf numFmtId="0" fontId="2" fillId="0" borderId="49" xfId="0" applyFont="1" applyFill="1" applyBorder="1" applyAlignment="1">
      <alignment horizontal="center" vertical="center" wrapText="1"/>
    </xf>
    <xf numFmtId="0" fontId="2" fillId="0" borderId="50" xfId="0" applyFont="1" applyFill="1" applyBorder="1" applyAlignment="1">
      <alignment horizontal="center" vertical="center" wrapText="1"/>
    </xf>
    <xf numFmtId="1" fontId="2" fillId="0" borderId="51" xfId="0" applyNumberFormat="1" applyFont="1" applyFill="1" applyBorder="1" applyAlignment="1">
      <alignment horizontal="center" vertical="center" wrapText="1"/>
    </xf>
    <xf numFmtId="0" fontId="2" fillId="0" borderId="53" xfId="0" applyFont="1" applyFill="1" applyBorder="1" applyAlignment="1">
      <alignment horizontal="center" vertical="center" wrapText="1"/>
    </xf>
    <xf numFmtId="0" fontId="22" fillId="20" borderId="6" xfId="0" applyFont="1" applyFill="1" applyBorder="1" applyAlignment="1">
      <alignment horizontal="center" vertical="center"/>
    </xf>
    <xf numFmtId="3" fontId="0" fillId="0" borderId="3" xfId="0" applyNumberFormat="1" applyFill="1" applyBorder="1"/>
    <xf numFmtId="0" fontId="8" fillId="22" borderId="53" xfId="0" applyFont="1" applyFill="1" applyBorder="1" applyAlignment="1">
      <alignment horizontal="center" vertical="center" wrapText="1"/>
    </xf>
    <xf numFmtId="0" fontId="7" fillId="0" borderId="0" xfId="0" applyFont="1" applyAlignment="1">
      <alignment horizontal="left"/>
    </xf>
    <xf numFmtId="0" fontId="22" fillId="21" borderId="55" xfId="0" applyFont="1" applyFill="1" applyBorder="1" applyAlignment="1">
      <alignment horizontal="center" vertical="center"/>
    </xf>
    <xf numFmtId="0" fontId="8" fillId="22" borderId="26" xfId="0" applyFont="1" applyFill="1" applyBorder="1" applyAlignment="1">
      <alignment horizontal="center" vertical="center" wrapText="1"/>
    </xf>
    <xf numFmtId="0" fontId="0" fillId="22" borderId="41" xfId="0" applyFill="1" applyBorder="1" applyAlignment="1">
      <alignment horizontal="center" vertical="center" wrapText="1"/>
    </xf>
    <xf numFmtId="0" fontId="8" fillId="22" borderId="48" xfId="0" applyFont="1" applyFill="1" applyBorder="1" applyAlignment="1">
      <alignment horizontal="center" vertical="center" wrapText="1"/>
    </xf>
    <xf numFmtId="0" fontId="0" fillId="22" borderId="43" xfId="0" applyFill="1" applyBorder="1" applyAlignment="1">
      <alignment horizontal="center" vertical="center" wrapText="1"/>
    </xf>
    <xf numFmtId="3" fontId="2" fillId="0" borderId="20" xfId="0" applyNumberFormat="1" applyFont="1" applyFill="1" applyBorder="1" applyAlignment="1">
      <alignment horizontal="left"/>
    </xf>
    <xf numFmtId="3" fontId="2" fillId="0" borderId="21" xfId="0" applyNumberFormat="1" applyFont="1" applyFill="1" applyBorder="1" applyAlignment="1">
      <alignment horizontal="left"/>
    </xf>
    <xf numFmtId="0" fontId="2" fillId="0" borderId="25" xfId="0" applyFont="1" applyFill="1" applyBorder="1" applyAlignment="1">
      <alignment horizontal="center" vertical="center" wrapText="1"/>
    </xf>
    <xf numFmtId="0" fontId="2" fillId="0" borderId="42"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41" xfId="0" applyFont="1" applyFill="1" applyBorder="1" applyAlignment="1">
      <alignment horizontal="center" vertical="center" wrapText="1"/>
    </xf>
    <xf numFmtId="0" fontId="8" fillId="19" borderId="5" xfId="0" applyFont="1" applyFill="1" applyBorder="1" applyAlignment="1">
      <alignment horizontal="center" vertical="center" wrapText="1"/>
    </xf>
    <xf numFmtId="0" fontId="8" fillId="19" borderId="33" xfId="0" applyFont="1" applyFill="1" applyBorder="1" applyAlignment="1">
      <alignment horizontal="center" vertical="center" wrapText="1"/>
    </xf>
    <xf numFmtId="0" fontId="8" fillId="19" borderId="26" xfId="0" applyFont="1" applyFill="1" applyBorder="1" applyAlignment="1">
      <alignment horizontal="center" vertical="center" wrapText="1"/>
    </xf>
    <xf numFmtId="0" fontId="0" fillId="19" borderId="41" xfId="0" applyFill="1" applyBorder="1" applyAlignment="1">
      <alignment horizontal="center" vertical="center" wrapText="1"/>
    </xf>
    <xf numFmtId="3" fontId="3" fillId="0" borderId="20" xfId="0" applyNumberFormat="1" applyFont="1" applyFill="1" applyBorder="1" applyAlignment="1">
      <alignment horizontal="left"/>
    </xf>
    <xf numFmtId="3" fontId="3" fillId="0" borderId="21" xfId="0" applyNumberFormat="1" applyFont="1" applyFill="1" applyBorder="1" applyAlignment="1">
      <alignment horizontal="left"/>
    </xf>
    <xf numFmtId="3" fontId="3" fillId="0" borderId="30" xfId="0" applyNumberFormat="1" applyFont="1" applyFill="1" applyBorder="1" applyAlignment="1">
      <alignment horizontal="left"/>
    </xf>
    <xf numFmtId="0" fontId="2" fillId="0" borderId="29" xfId="0" applyFont="1" applyBorder="1" applyAlignment="1">
      <alignment horizontal="left"/>
    </xf>
    <xf numFmtId="0" fontId="2" fillId="0" borderId="22" xfId="0" applyFont="1" applyBorder="1" applyAlignment="1">
      <alignment horizontal="left"/>
    </xf>
    <xf numFmtId="0" fontId="2" fillId="0" borderId="55"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1" xfId="0" applyFont="1" applyBorder="1" applyAlignment="1">
      <alignment horizontal="center" vertical="center" wrapText="1"/>
    </xf>
    <xf numFmtId="3" fontId="2" fillId="0" borderId="2" xfId="0" applyNumberFormat="1" applyFont="1" applyBorder="1" applyAlignment="1">
      <alignment horizontal="center" vertical="center"/>
    </xf>
    <xf numFmtId="0" fontId="2" fillId="0" borderId="55"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1" xfId="0" applyFont="1" applyFill="1" applyBorder="1" applyAlignment="1">
      <alignment horizontal="center" vertical="center" wrapText="1"/>
    </xf>
    <xf numFmtId="0" fontId="2" fillId="0" borderId="5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7" fillId="0" borderId="0" xfId="0" applyFont="1" applyAlignment="1">
      <alignment horizontal="left"/>
    </xf>
    <xf numFmtId="0" fontId="9" fillId="18" borderId="55" xfId="0" applyFont="1" applyFill="1" applyBorder="1" applyAlignment="1">
      <alignment horizontal="center"/>
    </xf>
    <xf numFmtId="0" fontId="2" fillId="17" borderId="2" xfId="0" applyFont="1" applyFill="1" applyBorder="1" applyAlignment="1">
      <alignment horizontal="center" vertical="center" wrapText="1"/>
    </xf>
    <xf numFmtId="0" fontId="2" fillId="17" borderId="31" xfId="0" applyFont="1" applyFill="1" applyBorder="1" applyAlignment="1">
      <alignment horizontal="center" vertical="center" wrapText="1"/>
    </xf>
    <xf numFmtId="0" fontId="2" fillId="0" borderId="62" xfId="0" applyFont="1" applyFill="1" applyBorder="1" applyAlignment="1">
      <alignment horizontal="center" vertical="center" wrapText="1"/>
    </xf>
    <xf numFmtId="0" fontId="2" fillId="0" borderId="61" xfId="0" applyFont="1" applyFill="1" applyBorder="1" applyAlignment="1">
      <alignment horizontal="center" vertical="center" wrapText="1"/>
    </xf>
    <xf numFmtId="0" fontId="2" fillId="0" borderId="20" xfId="0" applyFont="1" applyBorder="1" applyAlignment="1">
      <alignment horizontal="left"/>
    </xf>
    <xf numFmtId="0" fontId="2" fillId="0" borderId="30" xfId="0" applyFont="1" applyBorder="1" applyAlignment="1">
      <alignment horizontal="left"/>
    </xf>
    <xf numFmtId="0" fontId="2" fillId="0" borderId="13" xfId="0" applyFont="1" applyBorder="1" applyAlignment="1">
      <alignment horizontal="center" vertical="center" wrapText="1"/>
    </xf>
    <xf numFmtId="0" fontId="2" fillId="0" borderId="41" xfId="0" applyFont="1" applyBorder="1" applyAlignment="1">
      <alignment horizontal="center" vertical="center" wrapText="1"/>
    </xf>
    <xf numFmtId="3" fontId="2" fillId="0" borderId="9" xfId="0" applyNumberFormat="1" applyFont="1" applyBorder="1" applyAlignment="1">
      <alignment horizontal="center" vertical="center"/>
    </xf>
    <xf numFmtId="3" fontId="2" fillId="0" borderId="59" xfId="0" applyNumberFormat="1" applyFont="1" applyBorder="1" applyAlignment="1">
      <alignment horizontal="center" vertical="center"/>
    </xf>
    <xf numFmtId="3" fontId="2" fillId="0" borderId="60" xfId="0" applyNumberFormat="1" applyFont="1" applyBorder="1" applyAlignment="1">
      <alignment horizontal="center" vertical="center"/>
    </xf>
    <xf numFmtId="0" fontId="2" fillId="17" borderId="13" xfId="0" applyFont="1" applyFill="1" applyBorder="1" applyAlignment="1">
      <alignment horizontal="center" vertical="center" wrapText="1"/>
    </xf>
    <xf numFmtId="0" fontId="2" fillId="17" borderId="41" xfId="0" applyFont="1" applyFill="1" applyBorder="1" applyAlignment="1">
      <alignment horizontal="center" vertical="center" wrapText="1"/>
    </xf>
    <xf numFmtId="0" fontId="9" fillId="15" borderId="8" xfId="0" applyFont="1" applyFill="1" applyBorder="1" applyAlignment="1">
      <alignment horizontal="center"/>
    </xf>
    <xf numFmtId="0" fontId="9" fillId="15" borderId="6" xfId="0" applyFont="1" applyFill="1" applyBorder="1" applyAlignment="1">
      <alignment horizontal="center"/>
    </xf>
    <xf numFmtId="0" fontId="9" fillId="15" borderId="58" xfId="0" applyFont="1" applyFill="1" applyBorder="1" applyAlignment="1">
      <alignment horizontal="center"/>
    </xf>
    <xf numFmtId="0" fontId="2" fillId="0" borderId="26" xfId="0" applyFont="1" applyBorder="1" applyAlignment="1">
      <alignment horizontal="center" vertical="center" wrapText="1"/>
    </xf>
    <xf numFmtId="0" fontId="2" fillId="0" borderId="61" xfId="0" applyFont="1" applyBorder="1" applyAlignment="1">
      <alignment horizontal="center" vertical="center" wrapText="1"/>
    </xf>
    <xf numFmtId="0" fontId="22" fillId="21" borderId="7" xfId="0" applyFont="1" applyFill="1" applyBorder="1" applyAlignment="1">
      <alignment horizontal="center" vertical="center"/>
    </xf>
    <xf numFmtId="0" fontId="22" fillId="21" borderId="6" xfId="0" applyFont="1" applyFill="1" applyBorder="1" applyAlignment="1">
      <alignment horizontal="center" vertical="center"/>
    </xf>
    <xf numFmtId="0" fontId="2" fillId="0" borderId="56"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9" xfId="0" applyFont="1" applyBorder="1" applyAlignment="1">
      <alignment horizontal="center" vertical="center" wrapText="1"/>
    </xf>
    <xf numFmtId="0" fontId="22" fillId="20" borderId="8" xfId="0" applyFont="1" applyFill="1" applyBorder="1" applyAlignment="1">
      <alignment horizontal="center" vertical="center"/>
    </xf>
    <xf numFmtId="0" fontId="22" fillId="20" borderId="6" xfId="0" applyFont="1" applyFill="1" applyBorder="1" applyAlignment="1">
      <alignment horizontal="center" vertical="center"/>
    </xf>
    <xf numFmtId="0" fontId="22" fillId="20" borderId="58" xfId="0" applyFont="1" applyFill="1" applyBorder="1" applyAlignment="1">
      <alignment horizontal="center" vertical="center"/>
    </xf>
    <xf numFmtId="0" fontId="22" fillId="20" borderId="7" xfId="0" applyFont="1" applyFill="1" applyBorder="1" applyAlignment="1">
      <alignment horizontal="center" vertical="center"/>
    </xf>
  </cellXfs>
  <cellStyles count="364">
    <cellStyle name="20% - Énfasis1 2" xfId="8"/>
    <cellStyle name="20% - Énfasis2 2" xfId="9"/>
    <cellStyle name="20% - Énfasis3 2" xfId="10"/>
    <cellStyle name="20% - Énfasis4 2" xfId="11"/>
    <cellStyle name="20% - Énfasis5 2" xfId="12"/>
    <cellStyle name="20% - Énfasis6 2" xfId="13"/>
    <cellStyle name="40% - Énfasis1 2" xfId="14"/>
    <cellStyle name="40% - Énfasis2 2" xfId="15"/>
    <cellStyle name="40% - Énfasis3 2" xfId="16"/>
    <cellStyle name="40% - Énfasis4 2" xfId="17"/>
    <cellStyle name="40% - Énfasis5 2" xfId="18"/>
    <cellStyle name="40% - Énfasis6 2" xfId="19"/>
    <cellStyle name="Estilo 1" xfId="20"/>
    <cellStyle name="Euro" xfId="21"/>
    <cellStyle name="Excel Built-in Normal" xfId="22"/>
    <cellStyle name="Hipervínculo 2" xfId="23"/>
    <cellStyle name="Hipervínculo 2 2" xfId="24"/>
    <cellStyle name="Hipervínculo 3" xfId="25"/>
    <cellStyle name="Hipervínculo 4" xfId="26"/>
    <cellStyle name="Millares [0] 2" xfId="27"/>
    <cellStyle name="Millares 12" xfId="28"/>
    <cellStyle name="Millares 12 2" xfId="29"/>
    <cellStyle name="Millares 2" xfId="30"/>
    <cellStyle name="Millares 2 2" xfId="31"/>
    <cellStyle name="Millares 2 2 2" xfId="32"/>
    <cellStyle name="Millares 2 3" xfId="33"/>
    <cellStyle name="Millares 2 4" xfId="34"/>
    <cellStyle name="Millares 2 5" xfId="35"/>
    <cellStyle name="Millares 20" xfId="36"/>
    <cellStyle name="Millares 3" xfId="37"/>
    <cellStyle name="Millares 3 2" xfId="38"/>
    <cellStyle name="Millares 3_dir 090908" xfId="39"/>
    <cellStyle name="Millares 4" xfId="40"/>
    <cellStyle name="Millares 4 2" xfId="41"/>
    <cellStyle name="Millares 5" xfId="42"/>
    <cellStyle name="Millares 6" xfId="43"/>
    <cellStyle name="Millares 7" xfId="44"/>
    <cellStyle name="Millares 8" xfId="45"/>
    <cellStyle name="Millares 9" xfId="46"/>
    <cellStyle name="Moneda 2" xfId="47"/>
    <cellStyle name="Normal" xfId="0" builtinId="0"/>
    <cellStyle name="Normal 10" xfId="48"/>
    <cellStyle name="Normal 10 2" xfId="49"/>
    <cellStyle name="Normal 10 3" xfId="50"/>
    <cellStyle name="Normal 10 4" xfId="51"/>
    <cellStyle name="Normal 10 5" xfId="52"/>
    <cellStyle name="Normal 10 6" xfId="53"/>
    <cellStyle name="Normal 10 7" xfId="54"/>
    <cellStyle name="Normal 10 8" xfId="55"/>
    <cellStyle name="Normal 11" xfId="56"/>
    <cellStyle name="Normal 11 2" xfId="57"/>
    <cellStyle name="Normal 11 3" xfId="58"/>
    <cellStyle name="Normal 11 4" xfId="59"/>
    <cellStyle name="Normal 11 5" xfId="60"/>
    <cellStyle name="Normal 11 6" xfId="61"/>
    <cellStyle name="Normal 11 7" xfId="62"/>
    <cellStyle name="Normal 11 8" xfId="63"/>
    <cellStyle name="Normal 12" xfId="64"/>
    <cellStyle name="Normal 12 2" xfId="65"/>
    <cellStyle name="Normal 12 3" xfId="66"/>
    <cellStyle name="Normal 12 4" xfId="67"/>
    <cellStyle name="Normal 12 5" xfId="68"/>
    <cellStyle name="Normal 12 6" xfId="69"/>
    <cellStyle name="Normal 12 7" xfId="70"/>
    <cellStyle name="Normal 12 8" xfId="71"/>
    <cellStyle name="Normal 13" xfId="72"/>
    <cellStyle name="Normal 13 2" xfId="73"/>
    <cellStyle name="Normal 13 3" xfId="74"/>
    <cellStyle name="Normal 13 4" xfId="75"/>
    <cellStyle name="Normal 13 5" xfId="76"/>
    <cellStyle name="Normal 13 6" xfId="77"/>
    <cellStyle name="Normal 13 7" xfId="78"/>
    <cellStyle name="Normal 13 8" xfId="79"/>
    <cellStyle name="Normal 13 9" xfId="80"/>
    <cellStyle name="Normal 14" xfId="81"/>
    <cellStyle name="Normal 14 2" xfId="82"/>
    <cellStyle name="Normal 14 3" xfId="83"/>
    <cellStyle name="Normal 14 4" xfId="84"/>
    <cellStyle name="Normal 14 5" xfId="85"/>
    <cellStyle name="Normal 14 6" xfId="86"/>
    <cellStyle name="Normal 14 7" xfId="87"/>
    <cellStyle name="Normal 14 8" xfId="88"/>
    <cellStyle name="Normal 15" xfId="89"/>
    <cellStyle name="Normal 15 2" xfId="90"/>
    <cellStyle name="Normal 15 3" xfId="91"/>
    <cellStyle name="Normal 15 4" xfId="92"/>
    <cellStyle name="Normal 15 5" xfId="93"/>
    <cellStyle name="Normal 15 6" xfId="94"/>
    <cellStyle name="Normal 15 7" xfId="95"/>
    <cellStyle name="Normal 15 8" xfId="96"/>
    <cellStyle name="Normal 16" xfId="97"/>
    <cellStyle name="Normal 17" xfId="98"/>
    <cellStyle name="Normal 17 2" xfId="99"/>
    <cellStyle name="Normal 17 3" xfId="100"/>
    <cellStyle name="Normal 17 4" xfId="101"/>
    <cellStyle name="Normal 17 5" xfId="102"/>
    <cellStyle name="Normal 17 6" xfId="103"/>
    <cellStyle name="Normal 17 7" xfId="104"/>
    <cellStyle name="Normal 17 8" xfId="105"/>
    <cellStyle name="Normal 18" xfId="106"/>
    <cellStyle name="Normal 18 2" xfId="107"/>
    <cellStyle name="Normal 18 3" xfId="108"/>
    <cellStyle name="Normal 18 4" xfId="109"/>
    <cellStyle name="Normal 18 5" xfId="110"/>
    <cellStyle name="Normal 18 6" xfId="111"/>
    <cellStyle name="Normal 18 7" xfId="112"/>
    <cellStyle name="Normal 18 8" xfId="113"/>
    <cellStyle name="Normal 19" xfId="114"/>
    <cellStyle name="Normal 2" xfId="115"/>
    <cellStyle name="Normal 2 10" xfId="116"/>
    <cellStyle name="Normal 2 10 2" xfId="117"/>
    <cellStyle name="Normal 2 10 3" xfId="118"/>
    <cellStyle name="Normal 2 10 4" xfId="119"/>
    <cellStyle name="Normal 2 10 5" xfId="120"/>
    <cellStyle name="Normal 2 10 6" xfId="121"/>
    <cellStyle name="Normal 2 10 7" xfId="122"/>
    <cellStyle name="Normal 2 10 8" xfId="123"/>
    <cellStyle name="Normal 2 11" xfId="124"/>
    <cellStyle name="Normal 2 11 2" xfId="125"/>
    <cellStyle name="Normal 2 11 3" xfId="126"/>
    <cellStyle name="Normal 2 11 4" xfId="127"/>
    <cellStyle name="Normal 2 11 5" xfId="128"/>
    <cellStyle name="Normal 2 11 6" xfId="129"/>
    <cellStyle name="Normal 2 11 7" xfId="130"/>
    <cellStyle name="Normal 2 11 8" xfId="131"/>
    <cellStyle name="Normal 2 12" xfId="132"/>
    <cellStyle name="Normal 2 12 2" xfId="133"/>
    <cellStyle name="Normal 2 12 3" xfId="134"/>
    <cellStyle name="Normal 2 12 4" xfId="135"/>
    <cellStyle name="Normal 2 12 5" xfId="136"/>
    <cellStyle name="Normal 2 12 6" xfId="137"/>
    <cellStyle name="Normal 2 12 7" xfId="138"/>
    <cellStyle name="Normal 2 12 8" xfId="139"/>
    <cellStyle name="Normal 2 13" xfId="140"/>
    <cellStyle name="Normal 2 13 2" xfId="141"/>
    <cellStyle name="Normal 2 13 3" xfId="142"/>
    <cellStyle name="Normal 2 13 4" xfId="143"/>
    <cellStyle name="Normal 2 13 5" xfId="144"/>
    <cellStyle name="Normal 2 13 6" xfId="145"/>
    <cellStyle name="Normal 2 13 7" xfId="146"/>
    <cellStyle name="Normal 2 13 8" xfId="147"/>
    <cellStyle name="Normal 2 14" xfId="148"/>
    <cellStyle name="Normal 2 14 2" xfId="149"/>
    <cellStyle name="Normal 2 14 3" xfId="150"/>
    <cellStyle name="Normal 2 14 4" xfId="151"/>
    <cellStyle name="Normal 2 14 5" xfId="152"/>
    <cellStyle name="Normal 2 14 6" xfId="153"/>
    <cellStyle name="Normal 2 14 7" xfId="154"/>
    <cellStyle name="Normal 2 14 8" xfId="155"/>
    <cellStyle name="Normal 2 15" xfId="156"/>
    <cellStyle name="Normal 2 16" xfId="157"/>
    <cellStyle name="Normal 2 2" xfId="158"/>
    <cellStyle name="Normal 2 2 2" xfId="159"/>
    <cellStyle name="Normal 2 2 2 2" xfId="160"/>
    <cellStyle name="Normal 2 2 2 3" xfId="161"/>
    <cellStyle name="Normal 2 2 3" xfId="162"/>
    <cellStyle name="Normal 2 2 4" xfId="163"/>
    <cellStyle name="Normal 2 2 5" xfId="164"/>
    <cellStyle name="Normal 2 2 6" xfId="165"/>
    <cellStyle name="Normal 2 2 7" xfId="166"/>
    <cellStyle name="Normal 2 2 8" xfId="167"/>
    <cellStyle name="Normal 2 2 9" xfId="168"/>
    <cellStyle name="Normal 2 3" xfId="169"/>
    <cellStyle name="Normal 2 3 2" xfId="1"/>
    <cellStyle name="Normal 2 3 2 2" xfId="170"/>
    <cellStyle name="Normal 2 3 3" xfId="171"/>
    <cellStyle name="Normal 2 3 4" xfId="172"/>
    <cellStyle name="Normal 2 3 5" xfId="173"/>
    <cellStyle name="Normal 2 3 6" xfId="174"/>
    <cellStyle name="Normal 2 3 7" xfId="175"/>
    <cellStyle name="Normal 2 3 8" xfId="176"/>
    <cellStyle name="Normal 2 4" xfId="177"/>
    <cellStyle name="Normal 2 4 2" xfId="178"/>
    <cellStyle name="Normal 2 4 3" xfId="179"/>
    <cellStyle name="Normal 2 4 4" xfId="180"/>
    <cellStyle name="Normal 2 4 5" xfId="181"/>
    <cellStyle name="Normal 2 4 6" xfId="182"/>
    <cellStyle name="Normal 2 4 7" xfId="183"/>
    <cellStyle name="Normal 2 4 8" xfId="184"/>
    <cellStyle name="Normal 2 5" xfId="185"/>
    <cellStyle name="Normal 2 5 2" xfId="186"/>
    <cellStyle name="Normal 2 5 3" xfId="187"/>
    <cellStyle name="Normal 2 5 4" xfId="188"/>
    <cellStyle name="Normal 2 5 5" xfId="189"/>
    <cellStyle name="Normal 2 5 6" xfId="190"/>
    <cellStyle name="Normal 2 5 7" xfId="191"/>
    <cellStyle name="Normal 2 5 8" xfId="192"/>
    <cellStyle name="Normal 2 6" xfId="193"/>
    <cellStyle name="Normal 2 6 2" xfId="194"/>
    <cellStyle name="Normal 2 6 3" xfId="195"/>
    <cellStyle name="Normal 2 6 4" xfId="196"/>
    <cellStyle name="Normal 2 6 5" xfId="197"/>
    <cellStyle name="Normal 2 6 6" xfId="198"/>
    <cellStyle name="Normal 2 6 7" xfId="199"/>
    <cellStyle name="Normal 2 6 8" xfId="200"/>
    <cellStyle name="Normal 2 7" xfId="201"/>
    <cellStyle name="Normal 2 7 2" xfId="202"/>
    <cellStyle name="Normal 2 7 3" xfId="203"/>
    <cellStyle name="Normal 2 7 4" xfId="204"/>
    <cellStyle name="Normal 2 7 5" xfId="205"/>
    <cellStyle name="Normal 2 7 6" xfId="206"/>
    <cellStyle name="Normal 2 7 7" xfId="207"/>
    <cellStyle name="Normal 2 7 8" xfId="208"/>
    <cellStyle name="Normal 2 8" xfId="209"/>
    <cellStyle name="Normal 2 8 2" xfId="210"/>
    <cellStyle name="Normal 2 8 3" xfId="211"/>
    <cellStyle name="Normal 2 8 4" xfId="212"/>
    <cellStyle name="Normal 2 8 5" xfId="213"/>
    <cellStyle name="Normal 2 8 6" xfId="214"/>
    <cellStyle name="Normal 2 8 7" xfId="215"/>
    <cellStyle name="Normal 2 8 8" xfId="216"/>
    <cellStyle name="Normal 2 9" xfId="217"/>
    <cellStyle name="Normal 2 9 2" xfId="218"/>
    <cellStyle name="Normal 2 9 3" xfId="219"/>
    <cellStyle name="Normal 2 9 4" xfId="220"/>
    <cellStyle name="Normal 2 9 5" xfId="221"/>
    <cellStyle name="Normal 2 9 6" xfId="222"/>
    <cellStyle name="Normal 2 9 7" xfId="223"/>
    <cellStyle name="Normal 2 9 8" xfId="224"/>
    <cellStyle name="Normal 2_METAS 2008 DIFERENTES A CUPOS DE ALUMNOS DIC 31 DE 2008" xfId="225"/>
    <cellStyle name="Normal 20" xfId="226"/>
    <cellStyle name="Normal 20 2" xfId="227"/>
    <cellStyle name="Normal 20 3" xfId="228"/>
    <cellStyle name="Normal 20 4" xfId="229"/>
    <cellStyle name="Normal 20 5" xfId="230"/>
    <cellStyle name="Normal 20 6" xfId="231"/>
    <cellStyle name="Normal 20 7" xfId="232"/>
    <cellStyle name="Normal 20 8" xfId="233"/>
    <cellStyle name="Normal 21" xfId="234"/>
    <cellStyle name="Normal 21 2" xfId="235"/>
    <cellStyle name="Normal 21 3" xfId="236"/>
    <cellStyle name="Normal 21 4" xfId="237"/>
    <cellStyle name="Normal 21 5" xfId="238"/>
    <cellStyle name="Normal 21 6" xfId="239"/>
    <cellStyle name="Normal 21 7" xfId="240"/>
    <cellStyle name="Normal 21 8" xfId="241"/>
    <cellStyle name="Normal 22" xfId="242"/>
    <cellStyle name="Normal 22 2" xfId="243"/>
    <cellStyle name="Normal 22 3" xfId="244"/>
    <cellStyle name="Normal 22 4" xfId="245"/>
    <cellStyle name="Normal 22 5" xfId="246"/>
    <cellStyle name="Normal 22 6" xfId="247"/>
    <cellStyle name="Normal 22 7" xfId="248"/>
    <cellStyle name="Normal 22 8" xfId="249"/>
    <cellStyle name="Normal 23" xfId="250"/>
    <cellStyle name="Normal 23 2" xfId="251"/>
    <cellStyle name="Normal 23 3" xfId="252"/>
    <cellStyle name="Normal 23 4" xfId="253"/>
    <cellStyle name="Normal 23 5" xfId="254"/>
    <cellStyle name="Normal 23 6" xfId="255"/>
    <cellStyle name="Normal 23 7" xfId="256"/>
    <cellStyle name="Normal 23 8" xfId="257"/>
    <cellStyle name="Normal 24" xfId="258"/>
    <cellStyle name="Normal 24 2" xfId="259"/>
    <cellStyle name="Normal 24 3" xfId="260"/>
    <cellStyle name="Normal 24 4" xfId="261"/>
    <cellStyle name="Normal 24 5" xfId="262"/>
    <cellStyle name="Normal 24 6" xfId="263"/>
    <cellStyle name="Normal 24 7" xfId="264"/>
    <cellStyle name="Normal 24 8" xfId="265"/>
    <cellStyle name="Normal 25" xfId="266"/>
    <cellStyle name="Normal 26" xfId="267"/>
    <cellStyle name="Normal 26 2" xfId="268"/>
    <cellStyle name="Normal 26 3" xfId="269"/>
    <cellStyle name="Normal 26 4" xfId="270"/>
    <cellStyle name="Normal 26 5" xfId="271"/>
    <cellStyle name="Normal 26 6" xfId="272"/>
    <cellStyle name="Normal 26 7" xfId="273"/>
    <cellStyle name="Normal 26 8" xfId="274"/>
    <cellStyle name="Normal 27" xfId="275"/>
    <cellStyle name="Normal 27 2" xfId="276"/>
    <cellStyle name="Normal 27 3" xfId="277"/>
    <cellStyle name="Normal 27 4" xfId="278"/>
    <cellStyle name="Normal 27 5" xfId="279"/>
    <cellStyle name="Normal 27 6" xfId="280"/>
    <cellStyle name="Normal 27 7" xfId="281"/>
    <cellStyle name="Normal 27 8" xfId="282"/>
    <cellStyle name="Normal 28" xfId="2"/>
    <cellStyle name="Normal 29" xfId="6"/>
    <cellStyle name="Normal 3" xfId="283"/>
    <cellStyle name="Normal 3 2" xfId="284"/>
    <cellStyle name="Normal 3 2 2" xfId="285"/>
    <cellStyle name="Normal 3 3" xfId="286"/>
    <cellStyle name="Normal 3 3 2" xfId="287"/>
    <cellStyle name="Normal 3 4" xfId="288"/>
    <cellStyle name="Normal 3 5" xfId="289"/>
    <cellStyle name="Normal 3 6" xfId="290"/>
    <cellStyle name="Normal 3 7" xfId="291"/>
    <cellStyle name="Normal 3 8" xfId="292"/>
    <cellStyle name="Normal 3 9" xfId="293"/>
    <cellStyle name="Normal 30" xfId="294"/>
    <cellStyle name="Normal 31" xfId="295"/>
    <cellStyle name="Normal 31 2" xfId="363"/>
    <cellStyle name="Normal 32" xfId="362"/>
    <cellStyle name="Normal 4" xfId="4"/>
    <cellStyle name="Normal 4 2" xfId="296"/>
    <cellStyle name="Normal 4 3" xfId="297"/>
    <cellStyle name="Normal 4 4" xfId="298"/>
    <cellStyle name="Normal 4 5" xfId="299"/>
    <cellStyle name="Normal 4 6" xfId="300"/>
    <cellStyle name="Normal 4 7" xfId="301"/>
    <cellStyle name="Normal 4 8" xfId="3"/>
    <cellStyle name="Normal 4_Relación de Programas SENA Diciembre 2010 (4)" xfId="302"/>
    <cellStyle name="Normal 5" xfId="303"/>
    <cellStyle name="Normal 5 2" xfId="304"/>
    <cellStyle name="Normal 5 3" xfId="305"/>
    <cellStyle name="Normal 5 4" xfId="306"/>
    <cellStyle name="Normal 5 5" xfId="307"/>
    <cellStyle name="Normal 5 6" xfId="308"/>
    <cellStyle name="Normal 5 7" xfId="309"/>
    <cellStyle name="Normal 5 8" xfId="310"/>
    <cellStyle name="Normal 5 9" xfId="311"/>
    <cellStyle name="Normal 6" xfId="5"/>
    <cellStyle name="Normal 6 10" xfId="312"/>
    <cellStyle name="Normal 6 2" xfId="7"/>
    <cellStyle name="Normal 6 3" xfId="313"/>
    <cellStyle name="Normal 6 4" xfId="314"/>
    <cellStyle name="Normal 6 4 2" xfId="315"/>
    <cellStyle name="Normal 6 5" xfId="316"/>
    <cellStyle name="Normal 6 6" xfId="317"/>
    <cellStyle name="Normal 6 7" xfId="318"/>
    <cellStyle name="Normal 6 8" xfId="319"/>
    <cellStyle name="Normal 6 9" xfId="320"/>
    <cellStyle name="Normal 7" xfId="321"/>
    <cellStyle name="Normal 7 2" xfId="322"/>
    <cellStyle name="Normal 7 3" xfId="323"/>
    <cellStyle name="Normal 7 4" xfId="324"/>
    <cellStyle name="Normal 7 5" xfId="325"/>
    <cellStyle name="Normal 7 6" xfId="326"/>
    <cellStyle name="Normal 7 7" xfId="327"/>
    <cellStyle name="Normal 7 8" xfId="328"/>
    <cellStyle name="Normal 8" xfId="329"/>
    <cellStyle name="Normal 8 2" xfId="330"/>
    <cellStyle name="Normal 8 3" xfId="331"/>
    <cellStyle name="Normal 8 4" xfId="332"/>
    <cellStyle name="Normal 8 5" xfId="333"/>
    <cellStyle name="Normal 8 6" xfId="334"/>
    <cellStyle name="Normal 8 7" xfId="335"/>
    <cellStyle name="Normal 8 8" xfId="336"/>
    <cellStyle name="Normal 9" xfId="337"/>
    <cellStyle name="Normal 9 2" xfId="338"/>
    <cellStyle name="Normal 9 3" xfId="339"/>
    <cellStyle name="Normal 9 4" xfId="340"/>
    <cellStyle name="Normal 9 5" xfId="341"/>
    <cellStyle name="Normal 9 6" xfId="342"/>
    <cellStyle name="Normal 9 7" xfId="343"/>
    <cellStyle name="Normal 9 8" xfId="344"/>
    <cellStyle name="Normal 9 9" xfId="345"/>
    <cellStyle name="Notas 2" xfId="346"/>
    <cellStyle name="Notas 3" xfId="347"/>
    <cellStyle name="Porcentaje 2" xfId="348"/>
    <cellStyle name="Porcentaje 3" xfId="349"/>
    <cellStyle name="Porcentaje 4" xfId="350"/>
    <cellStyle name="Porcentual 2" xfId="351"/>
    <cellStyle name="Porcentual 2 2" xfId="352"/>
    <cellStyle name="Porcentual 2 2 2" xfId="353"/>
    <cellStyle name="Porcentual 2 2 3" xfId="354"/>
    <cellStyle name="Porcentual 2 3" xfId="355"/>
    <cellStyle name="Porcentual 2 4" xfId="356"/>
    <cellStyle name="Porcentual 2 5" xfId="357"/>
    <cellStyle name="Porcentual 2 6" xfId="358"/>
    <cellStyle name="Porcentual 3" xfId="359"/>
    <cellStyle name="Porcentual 3 2" xfId="360"/>
    <cellStyle name="Porcentual 5" xfId="361"/>
  </cellStyles>
  <dxfs count="0"/>
  <tableStyles count="0" defaultTableStyle="TableStyleMedium2" defaultPivotStyle="PivotStyleLight16"/>
  <colors>
    <mruColors>
      <color rgb="FFFFFFCC"/>
      <color rgb="FF000000"/>
      <color rgb="FF8CDF41"/>
      <color rgb="FF00FF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lorezh/Desktop/Copia%20de%20120913%20Complementar%20Regio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lramos/AppData/Roaming/Microsoft/Excel/GGI%2011-001%20Indicadores%20Tabla%20Maestra%20y%20Tablero%20V1_.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rojasr/Library/Caches/TemporaryItems/Outlook%20Temp/TBL%20Indicadorese"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0.240.102\direccion%20de%20planeacion\1-3031%20GGIER%20grupo%20Gestion%20de%20la%20Informacion\2012%20%20Indicadores%20de%20Gesti&#243;n\GGI-12-001%20IG%20Tabla%20Maestra%20v3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s con Municipio"/>
      <sheetName val="EG"/>
      <sheetName val="Sin registro"/>
      <sheetName val="136 con RC"/>
      <sheetName val="importante"/>
      <sheetName val="136 con #RES"/>
      <sheetName val="Hoja7"/>
    </sheetNames>
    <sheetDataSet>
      <sheetData sheetId="0"/>
      <sheetData sheetId="1"/>
      <sheetData sheetId="2"/>
      <sheetData sheetId="3"/>
      <sheetData sheetId="4"/>
      <sheetData sheetId="5">
        <row r="1">
          <cell r="B1" t="str">
            <v>CODIGO_PROGRAMA</v>
          </cell>
          <cell r="C1" t="str">
            <v>VERSION_PROGRAMA</v>
          </cell>
          <cell r="D1" t="str">
            <v>RESOLUCION</v>
          </cell>
          <cell r="E1" t="str">
            <v>FECHA</v>
          </cell>
        </row>
        <row r="2">
          <cell r="B2">
            <v>525201</v>
          </cell>
          <cell r="C2">
            <v>100</v>
          </cell>
          <cell r="D2">
            <v>7206</v>
          </cell>
          <cell r="E2" t="str">
            <v>27 de junio 2012</v>
          </cell>
        </row>
        <row r="3">
          <cell r="B3">
            <v>723402</v>
          </cell>
          <cell r="C3">
            <v>1</v>
          </cell>
          <cell r="D3">
            <v>1040</v>
          </cell>
          <cell r="E3" t="str">
            <v>15 de Febrero de 2011</v>
          </cell>
        </row>
        <row r="4">
          <cell r="B4">
            <v>722139</v>
          </cell>
          <cell r="C4">
            <v>1</v>
          </cell>
          <cell r="D4">
            <v>508</v>
          </cell>
          <cell r="E4" t="str">
            <v>1 de Febrero de 2011</v>
          </cell>
        </row>
        <row r="5">
          <cell r="B5">
            <v>722142</v>
          </cell>
          <cell r="C5">
            <v>1</v>
          </cell>
          <cell r="D5">
            <v>2120</v>
          </cell>
          <cell r="E5" t="str">
            <v>18 de Marzo de 2011</v>
          </cell>
        </row>
        <row r="6">
          <cell r="B6">
            <v>921218</v>
          </cell>
          <cell r="C6">
            <v>100</v>
          </cell>
          <cell r="D6">
            <v>12548</v>
          </cell>
          <cell r="E6" t="str">
            <v>27 de Diciembre de 2010</v>
          </cell>
        </row>
        <row r="7">
          <cell r="B7">
            <v>226101</v>
          </cell>
          <cell r="C7">
            <v>1</v>
          </cell>
          <cell r="D7">
            <v>511</v>
          </cell>
          <cell r="E7" t="str">
            <v>1 de Febrero de 2011</v>
          </cell>
        </row>
        <row r="8">
          <cell r="B8">
            <v>228106</v>
          </cell>
          <cell r="C8">
            <v>101</v>
          </cell>
          <cell r="D8">
            <v>12577</v>
          </cell>
          <cell r="E8" t="str">
            <v>27 de Diciembre de 2010</v>
          </cell>
        </row>
        <row r="9">
          <cell r="B9">
            <v>524135</v>
          </cell>
          <cell r="C9">
            <v>1</v>
          </cell>
          <cell r="D9">
            <v>7437</v>
          </cell>
          <cell r="E9" t="str">
            <v>5 de Julio de 2012</v>
          </cell>
        </row>
        <row r="10">
          <cell r="B10">
            <v>224207</v>
          </cell>
          <cell r="C10">
            <v>100</v>
          </cell>
          <cell r="D10">
            <v>4761</v>
          </cell>
          <cell r="E10" t="str">
            <v>15 de Junio de 2010</v>
          </cell>
        </row>
        <row r="11">
          <cell r="B11">
            <v>223309</v>
          </cell>
          <cell r="C11">
            <v>100</v>
          </cell>
          <cell r="D11">
            <v>10260</v>
          </cell>
          <cell r="E11" t="str">
            <v>22 de Noviembre de 2010</v>
          </cell>
        </row>
        <row r="12">
          <cell r="B12">
            <v>621114</v>
          </cell>
          <cell r="C12">
            <v>1</v>
          </cell>
          <cell r="D12">
            <v>12552</v>
          </cell>
          <cell r="E12" t="str">
            <v>27 de Diciembre de 2010</v>
          </cell>
        </row>
        <row r="13">
          <cell r="B13">
            <v>522203</v>
          </cell>
          <cell r="C13">
            <v>1</v>
          </cell>
          <cell r="D13">
            <v>9939</v>
          </cell>
          <cell r="E13" t="str">
            <v>22 de Agosto de 2012</v>
          </cell>
        </row>
        <row r="14">
          <cell r="B14">
            <v>524113</v>
          </cell>
          <cell r="C14">
            <v>1</v>
          </cell>
          <cell r="D14">
            <v>12547</v>
          </cell>
          <cell r="E14" t="str">
            <v>27 de Diciembre de 2010</v>
          </cell>
        </row>
        <row r="15">
          <cell r="B15">
            <v>922502</v>
          </cell>
          <cell r="C15">
            <v>100</v>
          </cell>
          <cell r="D15">
            <v>12526</v>
          </cell>
          <cell r="E15" t="str">
            <v>27 de Diciembre de 2010</v>
          </cell>
        </row>
        <row r="16">
          <cell r="B16">
            <v>223118</v>
          </cell>
          <cell r="C16">
            <v>1</v>
          </cell>
          <cell r="D16">
            <v>12579</v>
          </cell>
          <cell r="E16" t="str">
            <v>27 de Diciembre de 2010</v>
          </cell>
        </row>
        <row r="17">
          <cell r="B17">
            <v>123112</v>
          </cell>
          <cell r="C17">
            <v>100</v>
          </cell>
          <cell r="D17">
            <v>12580</v>
          </cell>
          <cell r="E17" t="str">
            <v>27 de Diciembre de 2010</v>
          </cell>
        </row>
        <row r="18">
          <cell r="B18">
            <v>921206</v>
          </cell>
          <cell r="C18">
            <v>100</v>
          </cell>
          <cell r="D18">
            <v>12584</v>
          </cell>
          <cell r="E18" t="str">
            <v>27 de Diciembre de 2010</v>
          </cell>
        </row>
        <row r="19">
          <cell r="B19">
            <v>921318</v>
          </cell>
          <cell r="C19">
            <v>1</v>
          </cell>
          <cell r="D19">
            <v>12549</v>
          </cell>
          <cell r="E19" t="str">
            <v>27 de Diciembre de 2010</v>
          </cell>
        </row>
        <row r="20">
          <cell r="B20">
            <v>921503</v>
          </cell>
          <cell r="C20">
            <v>2</v>
          </cell>
          <cell r="D20">
            <v>6925</v>
          </cell>
          <cell r="E20" t="str">
            <v>6 de Agosto de 2010</v>
          </cell>
        </row>
        <row r="21">
          <cell r="B21">
            <v>524201</v>
          </cell>
          <cell r="C21">
            <v>2</v>
          </cell>
          <cell r="D21">
            <v>1048</v>
          </cell>
          <cell r="E21" t="str">
            <v>15 de Febrero de 2011</v>
          </cell>
        </row>
        <row r="22">
          <cell r="B22">
            <v>223116</v>
          </cell>
          <cell r="C22">
            <v>2</v>
          </cell>
          <cell r="D22">
            <v>4749</v>
          </cell>
          <cell r="E22" t="str">
            <v>15 de Junio de 2010</v>
          </cell>
        </row>
        <row r="23">
          <cell r="B23">
            <v>217307</v>
          </cell>
          <cell r="C23">
            <v>1</v>
          </cell>
          <cell r="D23">
            <v>12574</v>
          </cell>
          <cell r="E23" t="str">
            <v>27 de Diciembre de 2010</v>
          </cell>
        </row>
        <row r="24">
          <cell r="B24">
            <v>225210</v>
          </cell>
          <cell r="C24">
            <v>2</v>
          </cell>
          <cell r="D24">
            <v>7200</v>
          </cell>
          <cell r="E24" t="str">
            <v>27 de junio 2012</v>
          </cell>
        </row>
        <row r="25">
          <cell r="B25">
            <v>323401</v>
          </cell>
          <cell r="C25">
            <v>1</v>
          </cell>
          <cell r="D25">
            <v>1567</v>
          </cell>
          <cell r="E25" t="str">
            <v>28 de Febrero de 2011</v>
          </cell>
        </row>
        <row r="26">
          <cell r="B26">
            <v>621111</v>
          </cell>
          <cell r="C26">
            <v>100</v>
          </cell>
          <cell r="D26">
            <v>12575</v>
          </cell>
          <cell r="E26" t="str">
            <v>27 de Diciembre de 2010</v>
          </cell>
        </row>
        <row r="27">
          <cell r="B27">
            <v>525202</v>
          </cell>
          <cell r="C27">
            <v>100</v>
          </cell>
          <cell r="D27">
            <v>1042</v>
          </cell>
          <cell r="E27" t="str">
            <v>15 de Febrero de 2011</v>
          </cell>
        </row>
        <row r="28">
          <cell r="B28">
            <v>524304</v>
          </cell>
          <cell r="C28">
            <v>100</v>
          </cell>
          <cell r="D28">
            <v>12578</v>
          </cell>
          <cell r="E28" t="str">
            <v>27 de Diciembre de 2010</v>
          </cell>
        </row>
        <row r="29">
          <cell r="B29">
            <v>524310</v>
          </cell>
          <cell r="C29">
            <v>2</v>
          </cell>
          <cell r="D29">
            <v>7196</v>
          </cell>
          <cell r="E29" t="str">
            <v>27 de junio 2012</v>
          </cell>
        </row>
        <row r="30">
          <cell r="B30">
            <v>922714</v>
          </cell>
          <cell r="C30">
            <v>1</v>
          </cell>
          <cell r="D30">
            <v>12542</v>
          </cell>
          <cell r="E30" t="str">
            <v>27 de Diciembre de 2010</v>
          </cell>
        </row>
        <row r="31">
          <cell r="B31">
            <v>225112</v>
          </cell>
          <cell r="C31">
            <v>1</v>
          </cell>
          <cell r="D31">
            <v>12563</v>
          </cell>
          <cell r="E31" t="str">
            <v>27 de Diciembre de 2010</v>
          </cell>
        </row>
        <row r="32">
          <cell r="B32">
            <v>225109</v>
          </cell>
          <cell r="C32">
            <v>1</v>
          </cell>
          <cell r="D32">
            <v>4757</v>
          </cell>
          <cell r="E32" t="str">
            <v>15 de Junio de 2010</v>
          </cell>
        </row>
        <row r="33">
          <cell r="B33">
            <v>225117</v>
          </cell>
          <cell r="C33">
            <v>1</v>
          </cell>
          <cell r="D33">
            <v>7195</v>
          </cell>
          <cell r="E33" t="str">
            <v>27 de junio 2012</v>
          </cell>
        </row>
        <row r="34">
          <cell r="B34">
            <v>223221</v>
          </cell>
          <cell r="C34">
            <v>100</v>
          </cell>
          <cell r="D34">
            <v>12589</v>
          </cell>
          <cell r="E34" t="str">
            <v>27 de Diciembre de 2010</v>
          </cell>
        </row>
        <row r="35">
          <cell r="B35">
            <v>223220</v>
          </cell>
          <cell r="C35">
            <v>1</v>
          </cell>
          <cell r="D35">
            <v>9147</v>
          </cell>
          <cell r="E35" t="str">
            <v>8 de Agosto de 2012</v>
          </cell>
        </row>
        <row r="36">
          <cell r="B36">
            <v>223217</v>
          </cell>
          <cell r="C36">
            <v>100</v>
          </cell>
          <cell r="D36">
            <v>12582</v>
          </cell>
          <cell r="E36" t="str">
            <v>27 de Diciembre de 2010</v>
          </cell>
        </row>
        <row r="37">
          <cell r="B37">
            <v>524132</v>
          </cell>
          <cell r="C37">
            <v>1</v>
          </cell>
          <cell r="D37">
            <v>12556</v>
          </cell>
          <cell r="E37" t="str">
            <v>27 de Diciembre de 2010</v>
          </cell>
        </row>
        <row r="38">
          <cell r="B38">
            <v>524309</v>
          </cell>
          <cell r="C38">
            <v>2</v>
          </cell>
          <cell r="D38">
            <v>12531</v>
          </cell>
          <cell r="E38" t="str">
            <v>27 de Diciembre de 2010</v>
          </cell>
        </row>
        <row r="39">
          <cell r="B39">
            <v>821226</v>
          </cell>
          <cell r="C39">
            <v>1</v>
          </cell>
          <cell r="D39">
            <v>7199</v>
          </cell>
          <cell r="E39" t="str">
            <v>27 de junio 2012</v>
          </cell>
        </row>
        <row r="40">
          <cell r="B40">
            <v>121518</v>
          </cell>
          <cell r="C40">
            <v>1</v>
          </cell>
          <cell r="D40">
            <v>2122</v>
          </cell>
          <cell r="E40" t="str">
            <v>18 de Marzo de 2011</v>
          </cell>
        </row>
        <row r="41">
          <cell r="B41">
            <v>821222</v>
          </cell>
          <cell r="C41">
            <v>1</v>
          </cell>
          <cell r="D41">
            <v>8449</v>
          </cell>
          <cell r="E41" t="str">
            <v>23 de Julio de 2012</v>
          </cell>
        </row>
        <row r="42">
          <cell r="B42">
            <v>525203</v>
          </cell>
          <cell r="C42">
            <v>100</v>
          </cell>
          <cell r="D42">
            <v>1043</v>
          </cell>
          <cell r="E42" t="str">
            <v>15 de Febrero de 2011</v>
          </cell>
        </row>
        <row r="43">
          <cell r="B43">
            <v>512101</v>
          </cell>
          <cell r="C43">
            <v>1</v>
          </cell>
          <cell r="D43">
            <v>9150</v>
          </cell>
          <cell r="E43" t="str">
            <v>8 de Agosto de 2012</v>
          </cell>
        </row>
        <row r="44">
          <cell r="B44">
            <v>821101</v>
          </cell>
          <cell r="C44">
            <v>1</v>
          </cell>
          <cell r="D44">
            <v>12590</v>
          </cell>
          <cell r="E44" t="str">
            <v>27 de Diciembre de 2010</v>
          </cell>
        </row>
        <row r="45">
          <cell r="B45">
            <v>921417</v>
          </cell>
          <cell r="C45">
            <v>1</v>
          </cell>
          <cell r="D45">
            <v>4754</v>
          </cell>
          <cell r="E45" t="str">
            <v>15 de Junio de 2010</v>
          </cell>
        </row>
        <row r="46">
          <cell r="B46">
            <v>921418</v>
          </cell>
          <cell r="C46">
            <v>2</v>
          </cell>
          <cell r="D46">
            <v>4748</v>
          </cell>
          <cell r="E46" t="str">
            <v>15 de Junio de 2010</v>
          </cell>
        </row>
        <row r="47">
          <cell r="B47">
            <v>122120</v>
          </cell>
          <cell r="C47">
            <v>2</v>
          </cell>
          <cell r="D47">
            <v>12593</v>
          </cell>
          <cell r="E47" t="str">
            <v>27 de Diciembre de 2010</v>
          </cell>
        </row>
        <row r="48">
          <cell r="B48">
            <v>122115</v>
          </cell>
          <cell r="C48">
            <v>100</v>
          </cell>
          <cell r="D48">
            <v>507</v>
          </cell>
          <cell r="E48" t="str">
            <v>1 de Febrero de 2011</v>
          </cell>
        </row>
        <row r="49">
          <cell r="B49">
            <v>121202</v>
          </cell>
          <cell r="C49">
            <v>101</v>
          </cell>
          <cell r="D49">
            <v>1047</v>
          </cell>
          <cell r="E49" t="str">
            <v>15 de Febrero de 2011</v>
          </cell>
        </row>
        <row r="50">
          <cell r="B50">
            <v>511105</v>
          </cell>
          <cell r="C50">
            <v>1</v>
          </cell>
          <cell r="D50">
            <v>9140</v>
          </cell>
          <cell r="E50" t="str">
            <v>8 de Agosto de 2012</v>
          </cell>
        </row>
        <row r="51">
          <cell r="B51" t="str">
            <v>621203</v>
          </cell>
          <cell r="C51">
            <v>1</v>
          </cell>
          <cell r="D51">
            <v>2795</v>
          </cell>
          <cell r="E51" t="str">
            <v>6 de Abril de 2011</v>
          </cell>
        </row>
        <row r="52">
          <cell r="B52">
            <v>723105</v>
          </cell>
          <cell r="C52">
            <v>101</v>
          </cell>
          <cell r="D52">
            <v>512</v>
          </cell>
          <cell r="E52" t="str">
            <v>1 de Febrero de 2011</v>
          </cell>
        </row>
        <row r="53">
          <cell r="B53">
            <v>922606</v>
          </cell>
          <cell r="C53">
            <v>1</v>
          </cell>
          <cell r="D53">
            <v>9142</v>
          </cell>
          <cell r="E53" t="str">
            <v>8 de Agosto de 2012</v>
          </cell>
        </row>
        <row r="54">
          <cell r="B54">
            <v>223310</v>
          </cell>
          <cell r="C54">
            <v>101</v>
          </cell>
          <cell r="D54">
            <v>12554</v>
          </cell>
          <cell r="E54" t="str">
            <v>27 de Diciembre de 2010</v>
          </cell>
        </row>
        <row r="55">
          <cell r="B55">
            <v>122201</v>
          </cell>
          <cell r="C55">
            <v>2</v>
          </cell>
          <cell r="D55">
            <v>1045</v>
          </cell>
          <cell r="E55" t="str">
            <v>15 de Febrero de 2011</v>
          </cell>
        </row>
        <row r="56">
          <cell r="B56">
            <v>621113</v>
          </cell>
          <cell r="C56">
            <v>1</v>
          </cell>
          <cell r="D56">
            <v>12561</v>
          </cell>
          <cell r="E56" t="str">
            <v>27 de Diciembre de 2010</v>
          </cell>
        </row>
        <row r="57">
          <cell r="B57">
            <v>122133</v>
          </cell>
          <cell r="C57">
            <v>1</v>
          </cell>
          <cell r="D57">
            <v>9138</v>
          </cell>
          <cell r="E57" t="str">
            <v>8 de Agosto de 2012</v>
          </cell>
        </row>
        <row r="58">
          <cell r="B58">
            <v>123111</v>
          </cell>
          <cell r="C58">
            <v>100</v>
          </cell>
          <cell r="D58">
            <v>12592</v>
          </cell>
          <cell r="E58" t="str">
            <v>27 de Diciembre de 2010</v>
          </cell>
        </row>
        <row r="59">
          <cell r="B59">
            <v>112212</v>
          </cell>
          <cell r="C59">
            <v>1</v>
          </cell>
          <cell r="D59">
            <v>9148</v>
          </cell>
          <cell r="E59" t="str">
            <v>8 de Agosto de 2012</v>
          </cell>
        </row>
        <row r="60">
          <cell r="B60">
            <v>922713</v>
          </cell>
          <cell r="C60">
            <v>2</v>
          </cell>
          <cell r="D60">
            <v>12553</v>
          </cell>
          <cell r="E60" t="str">
            <v>27 de Diciembre de 2010</v>
          </cell>
        </row>
        <row r="61">
          <cell r="B61">
            <v>222203</v>
          </cell>
          <cell r="C61">
            <v>100</v>
          </cell>
          <cell r="D61">
            <v>12525</v>
          </cell>
          <cell r="E61" t="str">
            <v>27 de Diciembre de 2010</v>
          </cell>
        </row>
        <row r="62">
          <cell r="B62">
            <v>217211</v>
          </cell>
          <cell r="C62">
            <v>1</v>
          </cell>
          <cell r="D62">
            <v>7209</v>
          </cell>
          <cell r="E62" t="str">
            <v>27 de junio 2012</v>
          </cell>
        </row>
        <row r="63">
          <cell r="B63">
            <v>634207</v>
          </cell>
          <cell r="C63">
            <v>100</v>
          </cell>
          <cell r="D63">
            <v>12528</v>
          </cell>
          <cell r="E63" t="str">
            <v>27 de Diciembre de 2010</v>
          </cell>
        </row>
        <row r="64">
          <cell r="B64">
            <v>225106</v>
          </cell>
          <cell r="C64">
            <v>2</v>
          </cell>
          <cell r="D64">
            <v>9958</v>
          </cell>
          <cell r="E64" t="str">
            <v>22 de Agosto de 2012</v>
          </cell>
        </row>
        <row r="65">
          <cell r="B65">
            <v>112005</v>
          </cell>
          <cell r="C65">
            <v>101</v>
          </cell>
          <cell r="D65">
            <v>510</v>
          </cell>
          <cell r="E65" t="str">
            <v>1 de Febrero de 2011</v>
          </cell>
        </row>
        <row r="66">
          <cell r="B66">
            <v>521213</v>
          </cell>
          <cell r="C66">
            <v>2</v>
          </cell>
          <cell r="D66">
            <v>7207</v>
          </cell>
          <cell r="E66" t="str">
            <v>27 de junio 2012</v>
          </cell>
        </row>
        <row r="67">
          <cell r="B67">
            <v>621201</v>
          </cell>
          <cell r="C67">
            <v>102</v>
          </cell>
          <cell r="D67">
            <v>2121</v>
          </cell>
          <cell r="E67" t="str">
            <v>18 de Marzo de 2011</v>
          </cell>
        </row>
        <row r="68">
          <cell r="B68">
            <v>421148</v>
          </cell>
          <cell r="C68">
            <v>1</v>
          </cell>
          <cell r="D68">
            <v>4750</v>
          </cell>
          <cell r="E68" t="str">
            <v>15 de Junio de 2010</v>
          </cell>
        </row>
        <row r="69">
          <cell r="B69">
            <v>111202</v>
          </cell>
          <cell r="C69">
            <v>1</v>
          </cell>
          <cell r="D69">
            <v>12591</v>
          </cell>
          <cell r="E69" t="str">
            <v>27 de Diciembre de 2010</v>
          </cell>
        </row>
        <row r="70">
          <cell r="B70">
            <v>621303</v>
          </cell>
          <cell r="C70">
            <v>1</v>
          </cell>
          <cell r="D70">
            <v>12530</v>
          </cell>
          <cell r="E70" t="str">
            <v>27 de Diciembre de 2010</v>
          </cell>
        </row>
        <row r="71">
          <cell r="B71">
            <v>122128</v>
          </cell>
          <cell r="C71">
            <v>1</v>
          </cell>
          <cell r="D71">
            <v>12557</v>
          </cell>
          <cell r="E71" t="str">
            <v>27 de Diciembre de 2010</v>
          </cell>
        </row>
        <row r="72">
          <cell r="B72">
            <v>123303</v>
          </cell>
          <cell r="C72">
            <v>101</v>
          </cell>
          <cell r="D72">
            <v>1044</v>
          </cell>
          <cell r="E72" t="str">
            <v>15 de Febrero de 2011</v>
          </cell>
        </row>
        <row r="73">
          <cell r="B73" t="str">
            <v>623327</v>
          </cell>
          <cell r="C73">
            <v>2</v>
          </cell>
          <cell r="D73">
            <v>3575</v>
          </cell>
          <cell r="E73" t="str">
            <v>29 de Abril de 2011</v>
          </cell>
        </row>
        <row r="74">
          <cell r="B74">
            <v>822202</v>
          </cell>
          <cell r="C74">
            <v>1</v>
          </cell>
          <cell r="D74">
            <v>12581</v>
          </cell>
          <cell r="E74" t="str">
            <v>27 de Diciembre de 2010</v>
          </cell>
        </row>
        <row r="75">
          <cell r="B75">
            <v>833210</v>
          </cell>
          <cell r="C75">
            <v>101</v>
          </cell>
          <cell r="D75">
            <v>9144</v>
          </cell>
          <cell r="E75" t="str">
            <v>8 de Agosto de 2012</v>
          </cell>
        </row>
        <row r="76">
          <cell r="B76">
            <v>121502</v>
          </cell>
          <cell r="C76">
            <v>1</v>
          </cell>
          <cell r="D76">
            <v>506</v>
          </cell>
          <cell r="E76" t="str">
            <v>1 de Febrero de 2011</v>
          </cell>
        </row>
        <row r="77">
          <cell r="B77">
            <v>722303</v>
          </cell>
          <cell r="C77">
            <v>1</v>
          </cell>
          <cell r="D77">
            <v>7208</v>
          </cell>
          <cell r="E77" t="str">
            <v>27 de junio 2012</v>
          </cell>
        </row>
        <row r="78">
          <cell r="B78">
            <v>417401</v>
          </cell>
          <cell r="C78">
            <v>1</v>
          </cell>
          <cell r="D78">
            <v>7205</v>
          </cell>
          <cell r="E78" t="str">
            <v>27 de junio 2012</v>
          </cell>
        </row>
        <row r="79">
          <cell r="B79">
            <v>522706</v>
          </cell>
          <cell r="C79">
            <v>2</v>
          </cell>
          <cell r="D79">
            <v>9151</v>
          </cell>
          <cell r="E79" t="str">
            <v>8 de Agosto de 2012</v>
          </cell>
        </row>
        <row r="80">
          <cell r="B80">
            <v>634111</v>
          </cell>
          <cell r="C80">
            <v>1</v>
          </cell>
          <cell r="D80">
            <v>1049</v>
          </cell>
          <cell r="E80" t="str">
            <v>15 de Febrero de 2011</v>
          </cell>
        </row>
        <row r="81">
          <cell r="B81">
            <v>522601</v>
          </cell>
          <cell r="C81">
            <v>1</v>
          </cell>
          <cell r="D81">
            <v>7194</v>
          </cell>
          <cell r="E81" t="str">
            <v>27 de junio 2012</v>
          </cell>
        </row>
        <row r="82">
          <cell r="B82">
            <v>522707</v>
          </cell>
          <cell r="C82">
            <v>1</v>
          </cell>
          <cell r="D82">
            <v>7203</v>
          </cell>
          <cell r="E82" t="str">
            <v>27 de junio 2012</v>
          </cell>
        </row>
        <row r="83">
          <cell r="B83">
            <v>821303</v>
          </cell>
          <cell r="C83">
            <v>2</v>
          </cell>
          <cell r="D83">
            <v>9149</v>
          </cell>
          <cell r="E83" t="str">
            <v>8 de Agosto de 2012</v>
          </cell>
        </row>
        <row r="84">
          <cell r="B84">
            <v>822203</v>
          </cell>
          <cell r="C84">
            <v>1</v>
          </cell>
          <cell r="D84">
            <v>7197</v>
          </cell>
          <cell r="E84" t="str">
            <v>27 de junio 2012</v>
          </cell>
        </row>
        <row r="85">
          <cell r="B85">
            <v>226218</v>
          </cell>
          <cell r="C85">
            <v>1</v>
          </cell>
          <cell r="D85">
            <v>7198</v>
          </cell>
          <cell r="E85" t="str">
            <v>27 de junio 2012</v>
          </cell>
        </row>
        <row r="86">
          <cell r="B86">
            <v>222201</v>
          </cell>
          <cell r="C86">
            <v>100</v>
          </cell>
          <cell r="D86">
            <v>4760</v>
          </cell>
          <cell r="E86" t="str">
            <v>15 de Junio de 2010</v>
          </cell>
        </row>
        <row r="87">
          <cell r="B87">
            <v>224206</v>
          </cell>
          <cell r="C87">
            <v>100</v>
          </cell>
          <cell r="D87">
            <v>12587</v>
          </cell>
          <cell r="E87" t="str">
            <v>27 de Diciembre de 2010</v>
          </cell>
        </row>
        <row r="88">
          <cell r="B88">
            <v>228181</v>
          </cell>
          <cell r="C88">
            <v>1</v>
          </cell>
          <cell r="D88">
            <v>7204</v>
          </cell>
          <cell r="E88" t="str">
            <v>27 de junio 2012</v>
          </cell>
        </row>
        <row r="89">
          <cell r="B89">
            <v>224130</v>
          </cell>
          <cell r="C89">
            <v>100</v>
          </cell>
          <cell r="D89">
            <v>12585</v>
          </cell>
          <cell r="E89" t="str">
            <v>27 de Diciembre de 2010</v>
          </cell>
        </row>
        <row r="90">
          <cell r="B90">
            <v>821608</v>
          </cell>
          <cell r="C90">
            <v>100</v>
          </cell>
          <cell r="D90">
            <v>12540</v>
          </cell>
          <cell r="E90" t="str">
            <v>27 de Diciembre de 2010</v>
          </cell>
        </row>
        <row r="91">
          <cell r="B91">
            <v>223201</v>
          </cell>
          <cell r="C91">
            <v>100</v>
          </cell>
          <cell r="D91">
            <v>12536</v>
          </cell>
          <cell r="E91" t="str">
            <v>27 de Diciembre de 2010</v>
          </cell>
        </row>
        <row r="92">
          <cell r="B92">
            <v>224208</v>
          </cell>
          <cell r="C92">
            <v>100</v>
          </cell>
          <cell r="D92">
            <v>12586</v>
          </cell>
          <cell r="E92" t="str">
            <v>27 de Diciembre de 2010</v>
          </cell>
        </row>
        <row r="93">
          <cell r="B93">
            <v>837409</v>
          </cell>
          <cell r="C93">
            <v>1</v>
          </cell>
          <cell r="D93">
            <v>4762</v>
          </cell>
          <cell r="E93" t="str">
            <v>15 de Junio de 2010</v>
          </cell>
        </row>
        <row r="94">
          <cell r="B94">
            <v>837408</v>
          </cell>
          <cell r="C94">
            <v>1</v>
          </cell>
          <cell r="D94">
            <v>509</v>
          </cell>
          <cell r="E94" t="str">
            <v>1 de Febrero de 2011</v>
          </cell>
        </row>
        <row r="95">
          <cell r="B95">
            <v>224402</v>
          </cell>
          <cell r="C95">
            <v>1</v>
          </cell>
          <cell r="D95">
            <v>12583</v>
          </cell>
          <cell r="E95" t="str">
            <v>27 de Diciembre de 2010</v>
          </cell>
        </row>
        <row r="96">
          <cell r="B96">
            <v>821609</v>
          </cell>
          <cell r="C96">
            <v>1</v>
          </cell>
          <cell r="D96">
            <v>12573</v>
          </cell>
          <cell r="E96" t="str">
            <v>27 de Diciembre de 2010</v>
          </cell>
        </row>
        <row r="97">
          <cell r="B97">
            <v>223219</v>
          </cell>
          <cell r="C97">
            <v>102</v>
          </cell>
          <cell r="D97">
            <v>12539</v>
          </cell>
          <cell r="E97" t="str">
            <v>27 de Diciembre de 2010</v>
          </cell>
        </row>
        <row r="98">
          <cell r="B98">
            <v>837202</v>
          </cell>
          <cell r="C98">
            <v>100</v>
          </cell>
          <cell r="D98">
            <v>4752</v>
          </cell>
          <cell r="E98" t="str">
            <v>15 de Junio de 2010</v>
          </cell>
        </row>
        <row r="99">
          <cell r="B99">
            <v>837201</v>
          </cell>
          <cell r="C99">
            <v>100</v>
          </cell>
          <cell r="D99">
            <v>4751</v>
          </cell>
          <cell r="E99" t="str">
            <v>15 de Junio de 2010</v>
          </cell>
        </row>
        <row r="100">
          <cell r="B100">
            <v>845302</v>
          </cell>
          <cell r="C100">
            <v>100</v>
          </cell>
          <cell r="D100">
            <v>12558</v>
          </cell>
          <cell r="E100" t="str">
            <v>27 de Diciembre de 2010</v>
          </cell>
        </row>
        <row r="101">
          <cell r="B101">
            <v>122702</v>
          </cell>
          <cell r="C101">
            <v>100</v>
          </cell>
          <cell r="D101">
            <v>12529</v>
          </cell>
          <cell r="E101" t="str">
            <v>27 de Diciembre de 2010</v>
          </cell>
        </row>
        <row r="102">
          <cell r="B102">
            <v>226301</v>
          </cell>
          <cell r="C102">
            <v>1</v>
          </cell>
          <cell r="D102">
            <v>12546</v>
          </cell>
          <cell r="E102" t="str">
            <v>27 de Diciembre de 2010</v>
          </cell>
        </row>
        <row r="103">
          <cell r="B103">
            <v>227301</v>
          </cell>
          <cell r="C103">
            <v>1</v>
          </cell>
          <cell r="D103">
            <v>12551</v>
          </cell>
          <cell r="E103" t="str">
            <v>27 de Diciembre de 2010</v>
          </cell>
        </row>
        <row r="104">
          <cell r="B104">
            <v>227401</v>
          </cell>
          <cell r="C104">
            <v>1</v>
          </cell>
          <cell r="D104">
            <v>12550</v>
          </cell>
          <cell r="E104" t="str">
            <v>27 de Diciembre de 2010</v>
          </cell>
        </row>
        <row r="105">
          <cell r="B105" t="str">
            <v>923202</v>
          </cell>
          <cell r="C105">
            <v>1</v>
          </cell>
          <cell r="D105">
            <v>2816</v>
          </cell>
          <cell r="E105" t="str">
            <v>6 de Abril de 2011</v>
          </cell>
        </row>
        <row r="106">
          <cell r="B106">
            <v>821102</v>
          </cell>
          <cell r="C106">
            <v>1</v>
          </cell>
          <cell r="D106">
            <v>7201</v>
          </cell>
          <cell r="E106" t="str">
            <v>27 de junio 2012</v>
          </cell>
        </row>
        <row r="107">
          <cell r="B107">
            <v>122811</v>
          </cell>
          <cell r="C107">
            <v>1</v>
          </cell>
          <cell r="D107">
            <v>1046</v>
          </cell>
          <cell r="E107" t="str">
            <v>15 de Febrero de 2011</v>
          </cell>
        </row>
        <row r="108">
          <cell r="B108">
            <v>921321</v>
          </cell>
          <cell r="C108">
            <v>1</v>
          </cell>
          <cell r="D108">
            <v>12544</v>
          </cell>
          <cell r="E108" t="str">
            <v>27 de Diciembre de 2010</v>
          </cell>
        </row>
        <row r="109">
          <cell r="B109">
            <v>222110</v>
          </cell>
          <cell r="C109">
            <v>1</v>
          </cell>
          <cell r="D109">
            <v>2119</v>
          </cell>
          <cell r="E109" t="str">
            <v>18 de Marzo de 2011</v>
          </cell>
        </row>
        <row r="110">
          <cell r="B110">
            <v>921226</v>
          </cell>
          <cell r="C110">
            <v>1</v>
          </cell>
          <cell r="D110">
            <v>9152</v>
          </cell>
          <cell r="E110" t="str">
            <v>8 de Agosto de 2012</v>
          </cell>
        </row>
        <row r="111">
          <cell r="B111">
            <v>921501</v>
          </cell>
          <cell r="C111">
            <v>100</v>
          </cell>
          <cell r="D111">
            <v>12564</v>
          </cell>
          <cell r="E111" t="str">
            <v>27 de Diciembre de 2010</v>
          </cell>
        </row>
        <row r="112">
          <cell r="B112">
            <v>722123</v>
          </cell>
          <cell r="C112">
            <v>101</v>
          </cell>
          <cell r="D112">
            <v>12527</v>
          </cell>
          <cell r="E112" t="str">
            <v>27 de Diciembre de 2010</v>
          </cell>
        </row>
        <row r="113">
          <cell r="B113">
            <v>722143</v>
          </cell>
          <cell r="C113">
            <v>1</v>
          </cell>
          <cell r="D113">
            <v>12555</v>
          </cell>
          <cell r="E113" t="str">
            <v>27 de Diciembre de 2010</v>
          </cell>
        </row>
        <row r="114">
          <cell r="B114">
            <v>922501</v>
          </cell>
          <cell r="C114">
            <v>100</v>
          </cell>
          <cell r="D114">
            <v>12562</v>
          </cell>
          <cell r="E114" t="str">
            <v>27 de Diciembre de 2010</v>
          </cell>
        </row>
        <row r="115">
          <cell r="B115">
            <v>522704</v>
          </cell>
          <cell r="C115">
            <v>1</v>
          </cell>
          <cell r="D115">
            <v>9146</v>
          </cell>
          <cell r="E115" t="str">
            <v>8 de Agosto de 2012</v>
          </cell>
        </row>
        <row r="116">
          <cell r="B116">
            <v>723107</v>
          </cell>
          <cell r="C116">
            <v>100</v>
          </cell>
          <cell r="D116">
            <v>12543</v>
          </cell>
          <cell r="E116" t="str">
            <v>27 de Diciembre de 2010</v>
          </cell>
        </row>
        <row r="117">
          <cell r="B117">
            <v>842403</v>
          </cell>
          <cell r="C117">
            <v>100</v>
          </cell>
          <cell r="D117">
            <v>12560</v>
          </cell>
          <cell r="E117" t="str">
            <v>27 de Diciembre de 2010</v>
          </cell>
        </row>
        <row r="118">
          <cell r="B118">
            <v>513101</v>
          </cell>
          <cell r="C118">
            <v>1</v>
          </cell>
          <cell r="D118">
            <v>7202</v>
          </cell>
          <cell r="E118" t="str">
            <v>27 de junio 2012</v>
          </cell>
        </row>
        <row r="119">
          <cell r="B119">
            <v>228101</v>
          </cell>
          <cell r="C119">
            <v>101</v>
          </cell>
          <cell r="D119">
            <v>12537</v>
          </cell>
          <cell r="E119" t="str">
            <v>27 de Diciembre de 2010</v>
          </cell>
        </row>
        <row r="120">
          <cell r="B120">
            <v>723106</v>
          </cell>
          <cell r="C120">
            <v>102</v>
          </cell>
          <cell r="D120">
            <v>1041</v>
          </cell>
          <cell r="E120" t="str">
            <v>15 de Febrero de 2011</v>
          </cell>
        </row>
        <row r="121">
          <cell r="B121">
            <v>221111</v>
          </cell>
          <cell r="C121">
            <v>3</v>
          </cell>
          <cell r="D121">
            <v>6580</v>
          </cell>
          <cell r="E121" t="str">
            <v>29 de julio de 2010</v>
          </cell>
        </row>
        <row r="122">
          <cell r="B122">
            <v>934403</v>
          </cell>
          <cell r="C122">
            <v>1</v>
          </cell>
          <cell r="D122">
            <v>12588</v>
          </cell>
          <cell r="E122" t="str">
            <v>27 de Diciembre de 2010</v>
          </cell>
        </row>
        <row r="123">
          <cell r="B123">
            <v>331502</v>
          </cell>
          <cell r="C123">
            <v>1</v>
          </cell>
          <cell r="D123">
            <v>4758</v>
          </cell>
          <cell r="E123" t="str">
            <v>15 de Junio de 2010</v>
          </cell>
        </row>
        <row r="124">
          <cell r="B124">
            <v>723114</v>
          </cell>
          <cell r="C124">
            <v>1</v>
          </cell>
          <cell r="D124">
            <v>12538</v>
          </cell>
          <cell r="E124" t="str">
            <v>27 de Diciembre de 2010</v>
          </cell>
        </row>
        <row r="125">
          <cell r="B125">
            <v>932402</v>
          </cell>
          <cell r="C125">
            <v>101</v>
          </cell>
          <cell r="D125">
            <v>4756</v>
          </cell>
          <cell r="E125" t="str">
            <v>15 de Junio de 2010</v>
          </cell>
        </row>
        <row r="126">
          <cell r="B126">
            <v>226201</v>
          </cell>
          <cell r="C126">
            <v>101</v>
          </cell>
          <cell r="D126">
            <v>12594</v>
          </cell>
          <cell r="E126" t="str">
            <v>27 de Diciembre de 2010</v>
          </cell>
        </row>
        <row r="127">
          <cell r="B127">
            <v>821805</v>
          </cell>
          <cell r="C127">
            <v>101</v>
          </cell>
          <cell r="D127">
            <v>12559</v>
          </cell>
          <cell r="E127" t="str">
            <v>27 de Diciembre de 2010</v>
          </cell>
        </row>
        <row r="128">
          <cell r="B128">
            <v>722301</v>
          </cell>
          <cell r="C128">
            <v>100</v>
          </cell>
          <cell r="D128">
            <v>4755</v>
          </cell>
          <cell r="E128" t="str">
            <v>15 de Junio de 2010</v>
          </cell>
        </row>
        <row r="129">
          <cell r="B129">
            <v>22220093</v>
          </cell>
          <cell r="C129">
            <v>1</v>
          </cell>
          <cell r="D129">
            <v>9959</v>
          </cell>
          <cell r="E129" t="str">
            <v>22 de Agosto de 2012</v>
          </cell>
        </row>
        <row r="130">
          <cell r="B130">
            <v>226212</v>
          </cell>
          <cell r="C130">
            <v>1</v>
          </cell>
          <cell r="D130">
            <v>9143</v>
          </cell>
          <cell r="E130" t="str">
            <v>8 de Agosto de 2012</v>
          </cell>
        </row>
        <row r="131">
          <cell r="B131">
            <v>522705</v>
          </cell>
          <cell r="C131">
            <v>1</v>
          </cell>
          <cell r="D131">
            <v>9145</v>
          </cell>
          <cell r="E131" t="str">
            <v>8 de Agosto de 2012</v>
          </cell>
        </row>
        <row r="132">
          <cell r="B132">
            <v>922711</v>
          </cell>
          <cell r="C132">
            <v>100</v>
          </cell>
          <cell r="D132">
            <v>730</v>
          </cell>
          <cell r="E132" t="str">
            <v>8 de Febrero de 2011</v>
          </cell>
        </row>
        <row r="133">
          <cell r="B133">
            <v>731309</v>
          </cell>
          <cell r="C133">
            <v>1</v>
          </cell>
          <cell r="D133">
            <v>12545</v>
          </cell>
          <cell r="E133" t="str">
            <v>27 de Diciembre de 2010</v>
          </cell>
        </row>
        <row r="134">
          <cell r="B134">
            <v>821202</v>
          </cell>
          <cell r="C134">
            <v>1</v>
          </cell>
          <cell r="D134">
            <v>9141</v>
          </cell>
          <cell r="E134" t="str">
            <v>8 de Agosto de 2012</v>
          </cell>
        </row>
        <row r="135">
          <cell r="B135">
            <v>223308</v>
          </cell>
          <cell r="C135">
            <v>100</v>
          </cell>
          <cell r="D135">
            <v>4753</v>
          </cell>
          <cell r="E135" t="str">
            <v>15 de Junio de 2010</v>
          </cell>
        </row>
        <row r="136">
          <cell r="B136">
            <v>225302</v>
          </cell>
          <cell r="C136">
            <v>2</v>
          </cell>
          <cell r="D136">
            <v>12576</v>
          </cell>
          <cell r="E136" t="str">
            <v>27 de Diciembre de 2010</v>
          </cell>
        </row>
        <row r="137">
          <cell r="B137">
            <v>936168</v>
          </cell>
          <cell r="C137">
            <v>1</v>
          </cell>
          <cell r="D137">
            <v>12541</v>
          </cell>
          <cell r="E137" t="str">
            <v>27 de Diciembre de 2010</v>
          </cell>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dad"/>
      <sheetName val="Pertinencia"/>
      <sheetName val="Cobertura"/>
      <sheetName val="Empleo"/>
      <sheetName val="Menos pobreza"/>
      <sheetName val="Fortalecimiento institucional"/>
      <sheetName val="PVT Maestra"/>
      <sheetName val="TBL Avance"/>
      <sheetName val="TBL indicadores"/>
      <sheetName val="Hoja1"/>
      <sheetName val="Clasificación"/>
    </sheetNames>
    <sheetDataSet>
      <sheetData sheetId="0"/>
      <sheetData sheetId="1"/>
      <sheetData sheetId="2"/>
      <sheetData sheetId="3"/>
      <sheetData sheetId="4"/>
      <sheetData sheetId="5"/>
      <sheetData sheetId="6"/>
      <sheetData sheetId="7">
        <row r="10">
          <cell r="C10" t="str">
            <v>Código Indicador</v>
          </cell>
          <cell r="D10" t="str">
            <v>Resposnable - área</v>
          </cell>
          <cell r="E10" t="str">
            <v>Responsable - persona</v>
          </cell>
          <cell r="F10" t="str">
            <v>Nombre o título del indicador</v>
          </cell>
          <cell r="G10" t="str">
            <v>g</v>
          </cell>
          <cell r="H10" t="str">
            <v>Linea Base 2010</v>
          </cell>
          <cell r="I10" t="str">
            <v>Meta 2011</v>
          </cell>
          <cell r="J10" t="str">
            <v>Meta 2012</v>
          </cell>
          <cell r="K10" t="str">
            <v>Meta 2013</v>
          </cell>
          <cell r="L10" t="str">
            <v>Meta 2014</v>
          </cell>
          <cell r="M10" t="str">
            <v>Meta Cuatrienio</v>
          </cell>
          <cell r="N10" t="str">
            <v>Metas</v>
          </cell>
          <cell r="O10" t="str">
            <v>Avance 2010 Enero</v>
          </cell>
          <cell r="P10" t="str">
            <v>Avance 2010 Febrero</v>
          </cell>
          <cell r="Q10" t="str">
            <v>Avance 2010 Marzo</v>
          </cell>
          <cell r="R10" t="str">
            <v>Avance 2010 Abril</v>
          </cell>
          <cell r="S10" t="str">
            <v>Avance 2010 Mayo</v>
          </cell>
          <cell r="T10" t="str">
            <v>Avance 2010 Junio</v>
          </cell>
          <cell r="U10" t="str">
            <v>2010-S1</v>
          </cell>
          <cell r="V10" t="str">
            <v>Avance 2010 Julio</v>
          </cell>
          <cell r="W10" t="str">
            <v>Avance 2010 Agosto</v>
          </cell>
          <cell r="X10" t="str">
            <v>Avance 2010 Septiembre</v>
          </cell>
          <cell r="Y10" t="str">
            <v>Avance 2010 Octubre</v>
          </cell>
          <cell r="Z10" t="str">
            <v>Avance 2010 Noviembre</v>
          </cell>
          <cell r="AA10" t="str">
            <v>Avance 2010 Diciembre</v>
          </cell>
          <cell r="AB10" t="str">
            <v>2010-S2</v>
          </cell>
          <cell r="AC10" t="str">
            <v>Avance  2011 T1</v>
          </cell>
          <cell r="AD10" t="str">
            <v>Avance  2011 T2</v>
          </cell>
          <cell r="AE10" t="str">
            <v>Avance  2011 T3</v>
          </cell>
          <cell r="AF10" t="str">
            <v>Avance  2011 T4</v>
          </cell>
          <cell r="AG10" t="str">
            <v>2010-T</v>
          </cell>
          <cell r="AH10" t="str">
            <v>Avance 2010 S1</v>
          </cell>
          <cell r="AI10" t="str">
            <v>Avance 2010 S2</v>
          </cell>
          <cell r="AJ10" t="str">
            <v>Avance 2010 Anual</v>
          </cell>
          <cell r="AK10">
            <v>2010</v>
          </cell>
          <cell r="AL10" t="str">
            <v>Avance 2011 Enero</v>
          </cell>
          <cell r="AM10" t="str">
            <v>Avance 2011 Febrero</v>
          </cell>
          <cell r="AN10" t="str">
            <v>Avance 2011 Marzo</v>
          </cell>
          <cell r="AO10" t="str">
            <v>Avance 2011 Abril</v>
          </cell>
          <cell r="AP10" t="str">
            <v>Avance 2011 Mayo</v>
          </cell>
          <cell r="AQ10" t="str">
            <v>Avance 2011 Junio</v>
          </cell>
          <cell r="AR10" t="str">
            <v>2011-S1</v>
          </cell>
          <cell r="AS10" t="str">
            <v>Avance 2011 Julio</v>
          </cell>
          <cell r="AT10" t="str">
            <v>Avance 2011 Agosto</v>
          </cell>
          <cell r="AU10" t="str">
            <v>Avance 2011 Septiembre</v>
          </cell>
          <cell r="AV10" t="str">
            <v>Avance 2011 Octubre</v>
          </cell>
          <cell r="AW10" t="str">
            <v>Avance 2011 Noviembre</v>
          </cell>
          <cell r="AX10" t="str">
            <v>Avance 2011 Diciembre</v>
          </cell>
          <cell r="AY10" t="str">
            <v>2011-S2</v>
          </cell>
          <cell r="AZ10" t="str">
            <v>Avance  2011 T1</v>
          </cell>
          <cell r="BA10" t="str">
            <v>Avance  2011 T2</v>
          </cell>
          <cell r="BB10" t="str">
            <v>Avance  2011 T3</v>
          </cell>
          <cell r="BC10" t="str">
            <v>Avance  2011 T4</v>
          </cell>
          <cell r="BD10" t="str">
            <v>2011-T</v>
          </cell>
          <cell r="BE10" t="str">
            <v>Avance 2011 S1</v>
          </cell>
          <cell r="BF10" t="str">
            <v>Avance 2011 S2</v>
          </cell>
          <cell r="BG10" t="str">
            <v>Avance 2011 Anual</v>
          </cell>
          <cell r="BH10">
            <v>2011</v>
          </cell>
          <cell r="BI10" t="str">
            <v>Avance 2012 Enero</v>
          </cell>
          <cell r="BJ10" t="str">
            <v>Avance 2012 Febrero</v>
          </cell>
          <cell r="BK10" t="str">
            <v>Avance 2012 Marzo</v>
          </cell>
          <cell r="BL10" t="str">
            <v>Avance 2012 Abril</v>
          </cell>
          <cell r="BM10" t="str">
            <v>Avance 2012 Mayo</v>
          </cell>
          <cell r="BN10" t="str">
            <v>Avance 2012 Junio</v>
          </cell>
          <cell r="BO10" t="str">
            <v>2012-S1</v>
          </cell>
          <cell r="BP10" t="str">
            <v>Avance 2012 Julio</v>
          </cell>
          <cell r="BQ10" t="str">
            <v>Avance 2012 Agosto</v>
          </cell>
          <cell r="BR10" t="str">
            <v>Avance 2012 Septiembre</v>
          </cell>
          <cell r="BS10" t="str">
            <v>Avance 2012 Octubre</v>
          </cell>
          <cell r="BT10" t="str">
            <v>Avance 2012 Noviembre</v>
          </cell>
          <cell r="BU10" t="str">
            <v>Avance 2012 Diciembre</v>
          </cell>
          <cell r="BV10" t="str">
            <v>2012-S2</v>
          </cell>
          <cell r="BW10" t="str">
            <v>Avance  2011 T1</v>
          </cell>
          <cell r="BX10" t="str">
            <v>Avance  2011 T2</v>
          </cell>
          <cell r="BY10" t="str">
            <v>Avance  2011 T3</v>
          </cell>
          <cell r="BZ10" t="str">
            <v>Avance  2011 T4</v>
          </cell>
          <cell r="CA10" t="str">
            <v>2012-T</v>
          </cell>
          <cell r="CB10" t="str">
            <v>Avance 2012 S1</v>
          </cell>
          <cell r="CC10" t="str">
            <v>Avance 2012 S2</v>
          </cell>
          <cell r="CD10" t="str">
            <v>Avance 2012 Anual</v>
          </cell>
          <cell r="CE10">
            <v>2012</v>
          </cell>
          <cell r="CF10" t="str">
            <v>cf</v>
          </cell>
          <cell r="CG10" t="str">
            <v>cg</v>
          </cell>
          <cell r="CH10" t="str">
            <v>ch</v>
          </cell>
          <cell r="CI10" t="str">
            <v>ci</v>
          </cell>
          <cell r="CJ10" t="str">
            <v>cj</v>
          </cell>
          <cell r="CK10" t="str">
            <v>ck</v>
          </cell>
          <cell r="CL10" t="str">
            <v>cl</v>
          </cell>
          <cell r="CM10" t="str">
            <v>cm</v>
          </cell>
          <cell r="CN10" t="str">
            <v>cn</v>
          </cell>
          <cell r="CO10" t="str">
            <v>co</v>
          </cell>
          <cell r="CP10" t="str">
            <v>cp</v>
          </cell>
          <cell r="CQ10" t="str">
            <v>cq</v>
          </cell>
          <cell r="CR10" t="str">
            <v>cr</v>
          </cell>
          <cell r="CS10" t="str">
            <v>cs</v>
          </cell>
          <cell r="CT10" t="str">
            <v>ct</v>
          </cell>
          <cell r="CU10" t="str">
            <v>cu</v>
          </cell>
          <cell r="CV10" t="str">
            <v>cv</v>
          </cell>
          <cell r="CW10" t="str">
            <v>cw</v>
          </cell>
          <cell r="CX10" t="str">
            <v>cx</v>
          </cell>
          <cell r="CY10" t="str">
            <v>cy</v>
          </cell>
          <cell r="CZ10" t="str">
            <v>cz</v>
          </cell>
          <cell r="DA10" t="str">
            <v>da</v>
          </cell>
        </row>
        <row r="11">
          <cell r="C11">
            <v>1</v>
          </cell>
          <cell r="D11" t="e">
            <v>#N/A</v>
          </cell>
          <cell r="E11" t="e">
            <v>#N/A</v>
          </cell>
          <cell r="F11" t="e">
            <v>#N/A</v>
          </cell>
          <cell r="H11">
            <v>4323975</v>
          </cell>
          <cell r="I11">
            <v>4564000</v>
          </cell>
          <cell r="T11">
            <v>2710575</v>
          </cell>
        </row>
        <row r="12">
          <cell r="C12">
            <v>2</v>
          </cell>
          <cell r="D12" t="e">
            <v>#N/A</v>
          </cell>
          <cell r="E12" t="e">
            <v>#N/A</v>
          </cell>
          <cell r="F12" t="e">
            <v>#N/A</v>
          </cell>
          <cell r="H12">
            <v>203677</v>
          </cell>
          <cell r="I12">
            <v>277000</v>
          </cell>
          <cell r="T12">
            <v>232756</v>
          </cell>
          <cell r="AQ12">
            <v>232756</v>
          </cell>
          <cell r="BN12">
            <v>232756</v>
          </cell>
        </row>
        <row r="13">
          <cell r="C13">
            <v>3</v>
          </cell>
          <cell r="D13" t="e">
            <v>#N/A</v>
          </cell>
          <cell r="E13" t="e">
            <v>#N/A</v>
          </cell>
          <cell r="F13" t="e">
            <v>#N/A</v>
          </cell>
          <cell r="H13">
            <v>486982</v>
          </cell>
          <cell r="I13">
            <v>506000</v>
          </cell>
          <cell r="T13">
            <v>466899</v>
          </cell>
          <cell r="AQ13">
            <v>466899</v>
          </cell>
          <cell r="BN13">
            <v>466899</v>
          </cell>
        </row>
        <row r="14">
          <cell r="C14">
            <v>4</v>
          </cell>
          <cell r="D14" t="e">
            <v>#N/A</v>
          </cell>
          <cell r="E14" t="e">
            <v>#N/A</v>
          </cell>
          <cell r="F14" t="e">
            <v>#N/A</v>
          </cell>
          <cell r="H14">
            <v>3633316</v>
          </cell>
          <cell r="I14">
            <v>3781000</v>
          </cell>
          <cell r="T14">
            <v>210920</v>
          </cell>
          <cell r="AQ14">
            <v>210920</v>
          </cell>
          <cell r="BN14">
            <v>210920</v>
          </cell>
        </row>
        <row r="15">
          <cell r="C15">
            <v>5</v>
          </cell>
          <cell r="D15" t="e">
            <v>#N/A</v>
          </cell>
          <cell r="E15" t="e">
            <v>#N/A</v>
          </cell>
          <cell r="F15" t="e">
            <v>#N/A</v>
          </cell>
        </row>
        <row r="16">
          <cell r="C16">
            <v>6</v>
          </cell>
          <cell r="D16" t="e">
            <v>#N/A</v>
          </cell>
          <cell r="E16" t="e">
            <v>#N/A</v>
          </cell>
          <cell r="F16" t="e">
            <v>#N/A</v>
          </cell>
        </row>
        <row r="17">
          <cell r="C17">
            <v>7</v>
          </cell>
          <cell r="D17" t="e">
            <v>#N/A</v>
          </cell>
          <cell r="E17" t="e">
            <v>#N/A</v>
          </cell>
          <cell r="F17" t="e">
            <v>#N/A</v>
          </cell>
          <cell r="H17">
            <v>75</v>
          </cell>
          <cell r="I17">
            <v>73</v>
          </cell>
          <cell r="T17">
            <v>26</v>
          </cell>
          <cell r="AQ17">
            <v>26</v>
          </cell>
          <cell r="BN17">
            <v>26</v>
          </cell>
        </row>
        <row r="18">
          <cell r="C18">
            <v>8</v>
          </cell>
          <cell r="D18" t="e">
            <v>#N/A</v>
          </cell>
          <cell r="E18" t="e">
            <v>#N/A</v>
          </cell>
          <cell r="F18" t="e">
            <v>#N/A</v>
          </cell>
          <cell r="H18">
            <v>0</v>
          </cell>
          <cell r="I18">
            <v>0</v>
          </cell>
          <cell r="T18">
            <v>0</v>
          </cell>
          <cell r="AQ18">
            <v>0</v>
          </cell>
          <cell r="BN18">
            <v>0</v>
          </cell>
        </row>
        <row r="19">
          <cell r="C19">
            <v>9</v>
          </cell>
          <cell r="D19" t="e">
            <v>#N/A</v>
          </cell>
          <cell r="E19" t="e">
            <v>#N/A</v>
          </cell>
          <cell r="F19" t="e">
            <v>#N/A</v>
          </cell>
          <cell r="G19" t="str">
            <v>cupos</v>
          </cell>
          <cell r="H19">
            <v>3909437</v>
          </cell>
          <cell r="I19">
            <v>1000</v>
          </cell>
          <cell r="T19">
            <v>800</v>
          </cell>
          <cell r="AQ19">
            <v>800</v>
          </cell>
          <cell r="BN19">
            <v>800</v>
          </cell>
        </row>
        <row r="20">
          <cell r="C20">
            <v>10</v>
          </cell>
          <cell r="D20" t="e">
            <v>#N/A</v>
          </cell>
          <cell r="E20" t="e">
            <v>#N/A</v>
          </cell>
          <cell r="F20" t="e">
            <v>#N/A</v>
          </cell>
        </row>
        <row r="21">
          <cell r="C21">
            <v>11</v>
          </cell>
          <cell r="D21" t="e">
            <v>#N/A</v>
          </cell>
          <cell r="E21" t="e">
            <v>#N/A</v>
          </cell>
          <cell r="F21" t="e">
            <v>#N/A</v>
          </cell>
          <cell r="H21">
            <v>17</v>
          </cell>
          <cell r="I21">
            <v>13</v>
          </cell>
          <cell r="T21">
            <v>3</v>
          </cell>
          <cell r="AQ21">
            <v>3</v>
          </cell>
          <cell r="BN21">
            <v>3</v>
          </cell>
        </row>
        <row r="22">
          <cell r="C22">
            <v>12</v>
          </cell>
          <cell r="D22" t="e">
            <v>#N/A</v>
          </cell>
          <cell r="E22" t="e">
            <v>#N/A</v>
          </cell>
          <cell r="F22" t="e">
            <v>#N/A</v>
          </cell>
          <cell r="H22">
            <v>270</v>
          </cell>
          <cell r="T22">
            <v>283</v>
          </cell>
          <cell r="AQ22">
            <v>283</v>
          </cell>
          <cell r="BN22">
            <v>283</v>
          </cell>
        </row>
        <row r="23">
          <cell r="C23">
            <v>13</v>
          </cell>
          <cell r="D23" t="e">
            <v>#N/A</v>
          </cell>
          <cell r="E23" t="e">
            <v>#N/A</v>
          </cell>
          <cell r="F23" t="e">
            <v>#N/A</v>
          </cell>
          <cell r="H23">
            <v>259</v>
          </cell>
          <cell r="T23">
            <v>262</v>
          </cell>
          <cell r="AQ23">
            <v>262</v>
          </cell>
          <cell r="BN23">
            <v>262</v>
          </cell>
        </row>
        <row r="24">
          <cell r="C24">
            <v>14</v>
          </cell>
          <cell r="D24" t="e">
            <v>#N/A</v>
          </cell>
          <cell r="E24" t="e">
            <v>#N/A</v>
          </cell>
          <cell r="F24" t="e">
            <v>#N/A</v>
          </cell>
          <cell r="T24">
            <v>776821</v>
          </cell>
          <cell r="AQ24">
            <v>776821</v>
          </cell>
          <cell r="BN24">
            <v>776821</v>
          </cell>
        </row>
        <row r="25">
          <cell r="C25">
            <v>15</v>
          </cell>
          <cell r="D25" t="e">
            <v>#N/A</v>
          </cell>
          <cell r="E25" t="e">
            <v>#N/A</v>
          </cell>
          <cell r="F25" t="e">
            <v>#N/A</v>
          </cell>
          <cell r="H25">
            <v>163122</v>
          </cell>
          <cell r="I25">
            <v>132571</v>
          </cell>
        </row>
        <row r="26">
          <cell r="C26">
            <v>16</v>
          </cell>
          <cell r="D26" t="e">
            <v>#N/A</v>
          </cell>
          <cell r="E26" t="e">
            <v>#N/A</v>
          </cell>
          <cell r="F26" t="e">
            <v>#N/A</v>
          </cell>
          <cell r="H26">
            <v>200017</v>
          </cell>
          <cell r="I26">
            <v>203260</v>
          </cell>
          <cell r="T26">
            <v>89275</v>
          </cell>
          <cell r="AQ26">
            <v>89275</v>
          </cell>
          <cell r="BN26">
            <v>89275</v>
          </cell>
        </row>
        <row r="27">
          <cell r="C27">
            <v>17</v>
          </cell>
          <cell r="D27" t="e">
            <v>#N/A</v>
          </cell>
          <cell r="E27" t="e">
            <v>#N/A</v>
          </cell>
          <cell r="F27" t="e">
            <v>#N/A</v>
          </cell>
          <cell r="H27">
            <v>137658</v>
          </cell>
          <cell r="I27">
            <v>138955</v>
          </cell>
          <cell r="T27">
            <v>57105</v>
          </cell>
          <cell r="AQ27">
            <v>57105</v>
          </cell>
          <cell r="BN27">
            <v>57105</v>
          </cell>
        </row>
        <row r="28">
          <cell r="C28">
            <v>18</v>
          </cell>
          <cell r="D28" t="e">
            <v>#N/A</v>
          </cell>
          <cell r="E28" t="e">
            <v>#N/A</v>
          </cell>
          <cell r="F28" t="e">
            <v>#N/A</v>
          </cell>
          <cell r="H28">
            <v>154744</v>
          </cell>
          <cell r="I28">
            <v>131094</v>
          </cell>
          <cell r="T28">
            <v>114241</v>
          </cell>
          <cell r="AQ28">
            <v>114241</v>
          </cell>
          <cell r="BN28">
            <v>114241</v>
          </cell>
        </row>
        <row r="29">
          <cell r="C29">
            <v>19</v>
          </cell>
          <cell r="D29" t="e">
            <v>#N/A</v>
          </cell>
          <cell r="E29" t="e">
            <v>#N/A</v>
          </cell>
          <cell r="F29" t="e">
            <v>#N/A</v>
          </cell>
          <cell r="H29">
            <v>786976</v>
          </cell>
          <cell r="I29">
            <v>789234</v>
          </cell>
          <cell r="T29">
            <v>388161</v>
          </cell>
          <cell r="AQ29">
            <v>388161</v>
          </cell>
          <cell r="BN29">
            <v>388161</v>
          </cell>
        </row>
        <row r="30">
          <cell r="C30">
            <v>20</v>
          </cell>
          <cell r="D30" t="e">
            <v>#N/A</v>
          </cell>
          <cell r="E30" t="e">
            <v>#N/A</v>
          </cell>
          <cell r="F30" t="e">
            <v>#N/A</v>
          </cell>
          <cell r="H30">
            <v>409207</v>
          </cell>
          <cell r="I30">
            <v>271258</v>
          </cell>
          <cell r="T30">
            <v>151622</v>
          </cell>
          <cell r="AQ30">
            <v>151622</v>
          </cell>
          <cell r="BN30">
            <v>151622</v>
          </cell>
        </row>
        <row r="31">
          <cell r="C31">
            <v>21</v>
          </cell>
          <cell r="D31" t="e">
            <v>#N/A</v>
          </cell>
          <cell r="E31" t="e">
            <v>#N/A</v>
          </cell>
          <cell r="F31" t="e">
            <v>#N/A</v>
          </cell>
        </row>
        <row r="32">
          <cell r="C32">
            <v>22</v>
          </cell>
          <cell r="D32" t="e">
            <v>#N/A</v>
          </cell>
          <cell r="E32" t="e">
            <v>#N/A</v>
          </cell>
          <cell r="F32" t="e">
            <v>#N/A</v>
          </cell>
          <cell r="I32">
            <v>1102</v>
          </cell>
          <cell r="T32">
            <v>18</v>
          </cell>
          <cell r="AQ32">
            <v>18</v>
          </cell>
          <cell r="BN32">
            <v>18</v>
          </cell>
        </row>
        <row r="33">
          <cell r="C33">
            <v>23</v>
          </cell>
          <cell r="D33" t="e">
            <v>#N/A</v>
          </cell>
          <cell r="E33" t="e">
            <v>#N/A</v>
          </cell>
          <cell r="F33" t="e">
            <v>#N/A</v>
          </cell>
          <cell r="I33">
            <v>4513</v>
          </cell>
          <cell r="T33">
            <v>93</v>
          </cell>
          <cell r="AQ33">
            <v>93</v>
          </cell>
          <cell r="BN33">
            <v>93</v>
          </cell>
        </row>
        <row r="34">
          <cell r="C34">
            <v>24</v>
          </cell>
          <cell r="D34" t="e">
            <v>#N/A</v>
          </cell>
          <cell r="E34" t="e">
            <v>#N/A</v>
          </cell>
          <cell r="F34" t="e">
            <v>#N/A</v>
          </cell>
          <cell r="I34">
            <v>1004</v>
          </cell>
        </row>
        <row r="35">
          <cell r="C35">
            <v>25</v>
          </cell>
          <cell r="D35" t="e">
            <v>#N/A</v>
          </cell>
          <cell r="E35" t="e">
            <v>#N/A</v>
          </cell>
          <cell r="F35" t="e">
            <v>#N/A</v>
          </cell>
          <cell r="I35">
            <v>1023</v>
          </cell>
          <cell r="T35">
            <v>453</v>
          </cell>
          <cell r="AQ35">
            <v>453</v>
          </cell>
          <cell r="BN35">
            <v>453</v>
          </cell>
        </row>
        <row r="36">
          <cell r="C36">
            <v>26</v>
          </cell>
          <cell r="D36" t="e">
            <v>#N/A</v>
          </cell>
          <cell r="E36" t="e">
            <v>#N/A</v>
          </cell>
          <cell r="F36" t="e">
            <v>#N/A</v>
          </cell>
          <cell r="I36">
            <v>4370</v>
          </cell>
          <cell r="T36">
            <v>3235</v>
          </cell>
          <cell r="AQ36">
            <v>3235</v>
          </cell>
          <cell r="BN36">
            <v>3235</v>
          </cell>
        </row>
        <row r="37">
          <cell r="C37">
            <v>27</v>
          </cell>
          <cell r="D37" t="e">
            <v>#N/A</v>
          </cell>
          <cell r="E37" t="e">
            <v>#N/A</v>
          </cell>
          <cell r="F37" t="e">
            <v>#N/A</v>
          </cell>
          <cell r="G37" t="str">
            <v>cupos</v>
          </cell>
          <cell r="H37">
            <v>269459</v>
          </cell>
          <cell r="I37">
            <v>262238</v>
          </cell>
          <cell r="T37">
            <v>150096</v>
          </cell>
          <cell r="AQ37">
            <v>150096</v>
          </cell>
          <cell r="BN37">
            <v>150096</v>
          </cell>
        </row>
        <row r="38">
          <cell r="C38">
            <v>28</v>
          </cell>
          <cell r="D38" t="e">
            <v>#N/A</v>
          </cell>
          <cell r="E38" t="e">
            <v>#N/A</v>
          </cell>
          <cell r="F38" t="e">
            <v>#N/A</v>
          </cell>
          <cell r="I38">
            <v>228247</v>
          </cell>
        </row>
        <row r="39">
          <cell r="C39">
            <v>29</v>
          </cell>
          <cell r="D39" t="e">
            <v>#N/A</v>
          </cell>
          <cell r="E39" t="e">
            <v>#N/A</v>
          </cell>
          <cell r="F39" t="e">
            <v>#N/A</v>
          </cell>
          <cell r="I39">
            <v>28241</v>
          </cell>
          <cell r="T39">
            <v>4982</v>
          </cell>
          <cell r="AQ39">
            <v>4982</v>
          </cell>
          <cell r="BN39">
            <v>4982</v>
          </cell>
        </row>
        <row r="40">
          <cell r="C40">
            <v>30</v>
          </cell>
          <cell r="D40" t="e">
            <v>#N/A</v>
          </cell>
          <cell r="E40" t="e">
            <v>#N/A</v>
          </cell>
          <cell r="F40" t="e">
            <v>#N/A</v>
          </cell>
          <cell r="I40">
            <v>8541</v>
          </cell>
        </row>
        <row r="41">
          <cell r="C41">
            <v>31</v>
          </cell>
          <cell r="D41" t="e">
            <v>#N/A</v>
          </cell>
          <cell r="E41" t="e">
            <v>#N/A</v>
          </cell>
          <cell r="F41" t="e">
            <v>#N/A</v>
          </cell>
          <cell r="I41">
            <v>35574</v>
          </cell>
          <cell r="T41">
            <v>1531</v>
          </cell>
          <cell r="AQ41">
            <v>1531</v>
          </cell>
          <cell r="BN41">
            <v>1531</v>
          </cell>
        </row>
        <row r="42">
          <cell r="C42">
            <v>32</v>
          </cell>
          <cell r="D42" t="e">
            <v>#N/A</v>
          </cell>
          <cell r="E42" t="e">
            <v>#N/A</v>
          </cell>
          <cell r="F42" t="e">
            <v>#N/A</v>
          </cell>
          <cell r="I42">
            <v>1768184</v>
          </cell>
          <cell r="T42">
            <v>831386</v>
          </cell>
          <cell r="AQ42">
            <v>831386</v>
          </cell>
          <cell r="BN42">
            <v>831386</v>
          </cell>
        </row>
        <row r="43">
          <cell r="C43">
            <v>33</v>
          </cell>
          <cell r="D43" t="e">
            <v>#N/A</v>
          </cell>
          <cell r="E43" t="e">
            <v>#N/A</v>
          </cell>
          <cell r="F43" t="e">
            <v>#N/A</v>
          </cell>
        </row>
        <row r="44">
          <cell r="C44">
            <v>34</v>
          </cell>
          <cell r="D44" t="e">
            <v>#N/A</v>
          </cell>
          <cell r="E44" t="e">
            <v>#N/A</v>
          </cell>
          <cell r="F44" t="e">
            <v>#N/A</v>
          </cell>
        </row>
        <row r="45">
          <cell r="C45">
            <v>35</v>
          </cell>
          <cell r="D45" t="e">
            <v>#N/A</v>
          </cell>
          <cell r="E45" t="e">
            <v>#N/A</v>
          </cell>
          <cell r="F45" t="e">
            <v>#N/A</v>
          </cell>
        </row>
        <row r="46">
          <cell r="C46">
            <v>36</v>
          </cell>
          <cell r="D46" t="e">
            <v>#N/A</v>
          </cell>
          <cell r="E46" t="e">
            <v>#N/A</v>
          </cell>
          <cell r="F46" t="e">
            <v>#N/A</v>
          </cell>
        </row>
      </sheetData>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L Indicadores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SMEG Tab. Control SENA. 2012"/>
      <sheetName val="Tablero Plan Estrategico 2012"/>
      <sheetName val="SISMEG Tab. Control SENA 2012"/>
      <sheetName val="Tablero Control SENA POA 2012"/>
      <sheetName val="SISMEG - Min Trabajo"/>
      <sheetName val="SISMEG 2012 CND "/>
      <sheetName val="Tablero Informe POA 2012"/>
      <sheetName val="Plan Operativo 2012 Vs PE "/>
      <sheetName val="Tablero P.E ajustes cifras"/>
      <sheetName val="Ind. Gestión Centros"/>
      <sheetName val="Ind. Gestión Regionales"/>
      <sheetName val="Ind. Gestión DFP"/>
      <sheetName val="Ind. Gestión DETE"/>
      <sheetName val="Ind. Gestión DSNFT"/>
      <sheetName val="Ind. Gestión DPRC "/>
      <sheetName val="Ind. Gestión DPDC"/>
      <sheetName val="Ind. Gestión SG"/>
      <sheetName val="Ind. Gestión DAF"/>
      <sheetName val="Ind. Gestión OC"/>
      <sheetName val="Ind. Gestión DJ "/>
      <sheetName val="Ind. Gestión OS"/>
      <sheetName val="Ind. Gestión OCI"/>
      <sheetName val="Ind. Gestión OCID "/>
      <sheetName val="SISMEG Tab. Control SENA 2011"/>
      <sheetName val="Tablero Ind. DFP Anual"/>
      <sheetName val="Tablero Fortalecimiento Institu"/>
      <sheetName val="Tablero Metas 2012 "/>
      <sheetName val="Tab.Inf. Gestión-Estad. 2011"/>
      <sheetName val="Tablero Gestión DPDC"/>
      <sheetName val="SISMEG"/>
      <sheetName val="Tablero P.E Aprobado CND"/>
      <sheetName val="Tablero P.E"/>
      <sheetName val="Buen Gobierno 2011-dic-11"/>
      <sheetName val="Tablero Plan Operativo 2012"/>
      <sheetName val=" Tablero Plan Operativo 2011"/>
      <sheetName val=" Tablero Dialogos Preside "/>
      <sheetName val="Propuesta SISMEG"/>
      <sheetName val="TBL Maestra"/>
      <sheetName val="PVT Maestra"/>
      <sheetName val="TBL Avance"/>
      <sheetName val="TBL indicadores"/>
      <sheetName val="Tablero Plan Estrategico CND"/>
      <sheetName val="Tablero Control SENA POA-2012"/>
      <sheetName val="SISMEG Valores(Abril 3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row r="6">
          <cell r="B6" t="str">
            <v>Secuencia</v>
          </cell>
        </row>
        <row r="10">
          <cell r="C10" t="str">
            <v>Código Indicador</v>
          </cell>
          <cell r="D10" t="str">
            <v>Codigo Nombre indicador</v>
          </cell>
          <cell r="E10" t="str">
            <v>Código Indicador</v>
          </cell>
          <cell r="F10" t="str">
            <v>Área Responsable</v>
          </cell>
          <cell r="G10" t="str">
            <v>Código - secuencia</v>
          </cell>
          <cell r="H10" t="str">
            <v>a</v>
          </cell>
          <cell r="I10" t="str">
            <v>Responsable - persona</v>
          </cell>
          <cell r="J10" t="str">
            <v>Nombre del indicador</v>
          </cell>
          <cell r="K10" t="str">
            <v>Descripción / Criterio de Evaluación/ Caracterización</v>
          </cell>
          <cell r="L10" t="str">
            <v>Objetivo del indicador</v>
          </cell>
          <cell r="M10" t="str">
            <v>Fórmula</v>
          </cell>
          <cell r="N10" t="str">
            <v>Fuente de Información</v>
          </cell>
          <cell r="O10" t="str">
            <v>Medio Información Fuente</v>
          </cell>
          <cell r="P10" t="str">
            <v>Unidad de medida</v>
          </cell>
          <cell r="Q10" t="str">
            <v>a</v>
          </cell>
          <cell r="R10" t="str">
            <v>Descripción de la variable / forma de cálculo</v>
          </cell>
          <cell r="S10" t="str">
            <v>Revisión y análisis</v>
          </cell>
          <cell r="T10" t="str">
            <v>Periodicidad de Acumulación</v>
          </cell>
          <cell r="U10" t="str">
            <v>Recolección</v>
          </cell>
          <cell r="V10" t="str">
            <v>Tipo de Indicador</v>
          </cell>
          <cell r="W10" t="str">
            <v>Tipo de Acumulación</v>
          </cell>
          <cell r="X10" t="str">
            <v>Cálculo Meta Cuatrienio</v>
          </cell>
          <cell r="Y10" t="str">
            <v>Grupo ó persona responsable de la información</v>
          </cell>
          <cell r="Z10" t="str">
            <v>Indicador Estratético</v>
          </cell>
          <cell r="AA10" t="str">
            <v>Indicador Táctico</v>
          </cell>
          <cell r="AB10" t="str">
            <v>Indicador Operativo</v>
          </cell>
          <cell r="AC10" t="str">
            <v>Meta P.E 2011 -  SISMEG</v>
          </cell>
          <cell r="AD10" t="str">
            <v>Ejecución 2011</v>
          </cell>
          <cell r="AE10" t="str">
            <v>Meta POA 2012</v>
          </cell>
          <cell r="AF10" t="str">
            <v>Meta P.E. 2012 - SISMEG</v>
          </cell>
          <cell r="AG10" t="str">
            <v>Clase de indicador</v>
          </cell>
          <cell r="AH10" t="str">
            <v>LOCOMOTORAS</v>
          </cell>
          <cell r="AI10" t="str">
            <v>SISMEG</v>
          </cell>
          <cell r="AJ10" t="str">
            <v>Trazador SISMEG</v>
          </cell>
          <cell r="AK10" t="str">
            <v>PND</v>
          </cell>
          <cell r="AL10" t="str">
            <v>SENA Plan Estratégico</v>
          </cell>
          <cell r="AM10" t="str">
            <v>Áreas</v>
          </cell>
          <cell r="AN10" t="str">
            <v>Regionales</v>
          </cell>
          <cell r="AO10" t="str">
            <v>Centros Formación</v>
          </cell>
          <cell r="AP10" t="str">
            <v>Descripción</v>
          </cell>
          <cell r="AQ10" t="str">
            <v>Tipo de indicador</v>
          </cell>
          <cell r="AR10" t="str">
            <v>Acumulación</v>
          </cell>
          <cell r="AS10" t="str">
            <v>Línea Base</v>
          </cell>
          <cell r="AT10" t="str">
            <v>Fórmula de Calculo</v>
          </cell>
          <cell r="AU10" t="str">
            <v>Serie Disponible</v>
          </cell>
          <cell r="AV10" t="str">
            <v>Observaciones</v>
          </cell>
          <cell r="AW10" t="str">
            <v>1S1</v>
          </cell>
          <cell r="AX10" t="str">
            <v>1S2</v>
          </cell>
          <cell r="AY10" t="str">
            <v>1S3</v>
          </cell>
          <cell r="AZ10" t="str">
            <v>C1</v>
          </cell>
          <cell r="BA10" t="str">
            <v>C2</v>
          </cell>
          <cell r="BB10" t="str">
            <v>C3</v>
          </cell>
          <cell r="BC10" t="str">
            <v>C4</v>
          </cell>
          <cell r="BD10" t="str">
            <v>P1</v>
          </cell>
          <cell r="BE10" t="str">
            <v>P2</v>
          </cell>
          <cell r="BF10" t="str">
            <v>P3</v>
          </cell>
          <cell r="BG10" t="str">
            <v>P4</v>
          </cell>
          <cell r="BH10" t="str">
            <v>P5</v>
          </cell>
          <cell r="BI10" t="str">
            <v>P6</v>
          </cell>
          <cell r="BJ10" t="str">
            <v>D1</v>
          </cell>
          <cell r="BK10" t="str">
            <v>D2</v>
          </cell>
          <cell r="BL10" t="str">
            <v>D3</v>
          </cell>
          <cell r="BM10" t="str">
            <v>D4</v>
          </cell>
          <cell r="BN10" t="str">
            <v>R1</v>
          </cell>
          <cell r="BO10" t="str">
            <v>es</v>
          </cell>
          <cell r="BP10" t="str">
            <v>et</v>
          </cell>
          <cell r="BQ10" t="str">
            <v>eu</v>
          </cell>
          <cell r="BR10" t="str">
            <v>ev</v>
          </cell>
          <cell r="BS10" t="str">
            <v>ew</v>
          </cell>
          <cell r="BT10" t="str">
            <v>ex</v>
          </cell>
          <cell r="BU10" t="str">
            <v>ey</v>
          </cell>
          <cell r="BV10" t="str">
            <v>az</v>
          </cell>
          <cell r="BW10" t="str">
            <v>Tableros  Diálogos de Gestión</v>
          </cell>
          <cell r="BX10" t="str">
            <v>Maestra</v>
          </cell>
          <cell r="BY10" t="str">
            <v>Linea Base 2010</v>
          </cell>
          <cell r="BZ10" t="str">
            <v>Meta 2011</v>
          </cell>
          <cell r="CA10" t="str">
            <v>Meta 2012</v>
          </cell>
          <cell r="CB10" t="str">
            <v>Meta 2013</v>
          </cell>
          <cell r="CC10" t="str">
            <v>Meta 2014</v>
          </cell>
          <cell r="CD10" t="str">
            <v>Meta Cuatrienio</v>
          </cell>
          <cell r="CE10" t="str">
            <v>Meta 2012 POA</v>
          </cell>
          <cell r="CF10" t="str">
            <v>Avance 2010 Enero</v>
          </cell>
          <cell r="CG10" t="str">
            <v>Avance 2010 Febrero</v>
          </cell>
          <cell r="CH10" t="str">
            <v>Avance 2010 Marzo</v>
          </cell>
          <cell r="CI10" t="str">
            <v>Avance 2010 Abril</v>
          </cell>
          <cell r="CJ10" t="str">
            <v>Avance 2010 Mayo</v>
          </cell>
          <cell r="CK10" t="str">
            <v>Avance 2010 Junio</v>
          </cell>
          <cell r="CL10" t="str">
            <v>2010-S1</v>
          </cell>
          <cell r="CM10" t="str">
            <v>Avance 2010 Julio</v>
          </cell>
          <cell r="CN10" t="str">
            <v>Avance 2010 Agosto</v>
          </cell>
          <cell r="CO10" t="str">
            <v>Avance 2010 Septiembre</v>
          </cell>
          <cell r="CP10" t="str">
            <v>Avance 2010 Octubre</v>
          </cell>
          <cell r="CQ10" t="str">
            <v>Avance 2010 Noviembre</v>
          </cell>
          <cell r="CR10" t="str">
            <v>Avance 2010 Diciembre</v>
          </cell>
          <cell r="CS10" t="str">
            <v>2010-S2</v>
          </cell>
          <cell r="CT10" t="str">
            <v>Avance  2010 T1</v>
          </cell>
          <cell r="CU10" t="str">
            <v>Avance  2010 T2</v>
          </cell>
          <cell r="CV10" t="str">
            <v>Avance  2010 T3</v>
          </cell>
          <cell r="CW10" t="str">
            <v>Avance  2010 T4</v>
          </cell>
          <cell r="CX10" t="str">
            <v>Avance 2010 S1</v>
          </cell>
          <cell r="CY10" t="str">
            <v>Avance 2010 S2</v>
          </cell>
          <cell r="CZ10" t="str">
            <v>Avance 2010 Anual</v>
          </cell>
          <cell r="DA10" t="str">
            <v>2010-T</v>
          </cell>
          <cell r="DB10">
            <v>2010</v>
          </cell>
          <cell r="DC10" t="str">
            <v>Avance 2011 Enero</v>
          </cell>
          <cell r="DD10" t="str">
            <v>Avance 2011 Febrero</v>
          </cell>
          <cell r="DE10" t="str">
            <v>Avance 2011 Marzo</v>
          </cell>
          <cell r="DF10" t="str">
            <v>Avance 2011 Abril</v>
          </cell>
          <cell r="DG10" t="str">
            <v>Avance 2011 Mayo</v>
          </cell>
          <cell r="DH10" t="str">
            <v>Avance 2011 Junio</v>
          </cell>
          <cell r="DI10" t="str">
            <v>2011-S1</v>
          </cell>
          <cell r="DJ10" t="str">
            <v>Avance 2011 Julio</v>
          </cell>
          <cell r="DK10" t="str">
            <v>Avance 2011 Agosto</v>
          </cell>
          <cell r="DL10" t="str">
            <v>Avance 2011 Septiembre</v>
          </cell>
          <cell r="DM10" t="str">
            <v>Avance 2011 Octubre</v>
          </cell>
          <cell r="DN10" t="str">
            <v>Avance 2011 Noviembre</v>
          </cell>
          <cell r="DO10" t="str">
            <v>Avance 2011 Diciembre</v>
          </cell>
          <cell r="DP10" t="str">
            <v>2011-S2</v>
          </cell>
          <cell r="DQ10" t="str">
            <v>Avance  2011 T1</v>
          </cell>
          <cell r="DR10" t="str">
            <v>Avance  2011 T2</v>
          </cell>
          <cell r="DS10" t="str">
            <v>Avance  2011 T3</v>
          </cell>
          <cell r="DT10" t="str">
            <v>Avance  2011 T4</v>
          </cell>
          <cell r="DU10" t="str">
            <v>Avance 2011 S1</v>
          </cell>
          <cell r="DV10" t="str">
            <v>Avance 2011 S2</v>
          </cell>
          <cell r="DW10" t="str">
            <v>Avance 2011 Anual</v>
          </cell>
          <cell r="DX10" t="str">
            <v>2011-T</v>
          </cell>
          <cell r="DY10">
            <v>2011</v>
          </cell>
          <cell r="DZ10" t="str">
            <v>Avance 2012 Enero</v>
          </cell>
          <cell r="EA10" t="str">
            <v>Avance 2012 Febrero</v>
          </cell>
          <cell r="EB10" t="str">
            <v>Avance 2012 Marzo</v>
          </cell>
          <cell r="EC10" t="str">
            <v>Avance 2012 Abril</v>
          </cell>
          <cell r="ED10" t="str">
            <v>Avance 2012 Mayo</v>
          </cell>
          <cell r="EE10" t="str">
            <v>Avance 2012 Junio</v>
          </cell>
          <cell r="EF10" t="str">
            <v>2012-S1</v>
          </cell>
          <cell r="EG10" t="str">
            <v>Avance 2012 Julio</v>
          </cell>
          <cell r="EH10" t="str">
            <v>Avance 2012 Agosto</v>
          </cell>
          <cell r="EI10" t="str">
            <v>Avance 2012 Septiembre</v>
          </cell>
          <cell r="EJ10" t="str">
            <v>Avance 2012 Octubre</v>
          </cell>
          <cell r="EK10" t="str">
            <v>Avance 2012 Noviembre</v>
          </cell>
          <cell r="EL10" t="str">
            <v>Avance 2012 Diciembre</v>
          </cell>
          <cell r="EM10" t="str">
            <v>2012-S2</v>
          </cell>
          <cell r="EN10" t="str">
            <v>Avance  2011 T1</v>
          </cell>
          <cell r="EO10" t="str">
            <v>Avance  2011 T2</v>
          </cell>
          <cell r="EP10" t="str">
            <v>Avance  2011 T3</v>
          </cell>
          <cell r="EQ10" t="str">
            <v>Avance  2011 T4</v>
          </cell>
          <cell r="ER10" t="str">
            <v>Avance 2012 S1</v>
          </cell>
          <cell r="ES10" t="str">
            <v>Avance 2012 S2</v>
          </cell>
          <cell r="ET10" t="str">
            <v>Avance 2012 Anual</v>
          </cell>
          <cell r="EU10" t="str">
            <v>2012-T</v>
          </cell>
          <cell r="EV10">
            <v>2012</v>
          </cell>
          <cell r="EW10" t="str">
            <v>Crecimiento 2010-2014</v>
          </cell>
          <cell r="EX10" t="str">
            <v>% Crecimiento</v>
          </cell>
          <cell r="EY10" t="str">
            <v>ef</v>
          </cell>
          <cell r="EZ10" t="str">
            <v>ez</v>
          </cell>
          <cell r="FA10" t="str">
            <v>libres</v>
          </cell>
        </row>
        <row r="11">
          <cell r="C11" t="str">
            <v>-000</v>
          </cell>
          <cell r="D11" t="str">
            <v xml:space="preserve">-000  </v>
          </cell>
          <cell r="E11" t="str">
            <v>-000</v>
          </cell>
        </row>
        <row r="12">
          <cell r="C12" t="str">
            <v>DSNFT-021</v>
          </cell>
          <cell r="D12" t="str">
            <v xml:space="preserve">DSNFT-021 Empresas beneficiarias del Programa de Formación Especializada y Actualización Tecnológica del Recurso Humano </v>
          </cell>
          <cell r="E12" t="str">
            <v>DSNFT-021</v>
          </cell>
          <cell r="F12" t="str">
            <v>DSNFT</v>
          </cell>
          <cell r="G12">
            <v>21</v>
          </cell>
          <cell r="J12" t="str">
            <v>Empresas beneficiarias del Programa de Formación Especializada y Actualización Tecnológica del Recurso Humano</v>
          </cell>
        </row>
        <row r="13">
          <cell r="C13" t="str">
            <v>R-020</v>
          </cell>
          <cell r="D13" t="str">
            <v>R-020 Avance de implementación  del Plan Estratégico 2011-2014 Anual</v>
          </cell>
          <cell r="E13" t="str">
            <v>R-020</v>
          </cell>
          <cell r="F13" t="str">
            <v>R</v>
          </cell>
          <cell r="G13">
            <v>20</v>
          </cell>
          <cell r="J13" t="str">
            <v>Avance de implementación  del Plan Estratégico 2011-2014</v>
          </cell>
          <cell r="K13" t="str">
            <v>Este indicador mide el avance de implementación del Plan Estratégico  en las Regionales,  en aras de cumplir con los objetivos estratégicos  institucionales, que se derivan del plan estratégico  organizacional.</v>
          </cell>
          <cell r="L13" t="str">
            <v>Conocer el avance de la implementación de Plan Estratégico Regional</v>
          </cell>
          <cell r="M13" t="str">
            <v>Avance de implementación del Plan Estratégico  Regional / Total acciones a implementar  en el Plan Estratégico Regional x 100</v>
          </cell>
          <cell r="N13" t="str">
            <v>Registros Regional</v>
          </cell>
          <cell r="O13" t="str">
            <v>Base de Datos</v>
          </cell>
          <cell r="P13" t="str">
            <v>Porcentaje</v>
          </cell>
          <cell r="S13" t="str">
            <v>Trimestral</v>
          </cell>
          <cell r="T13" t="str">
            <v>Anual</v>
          </cell>
          <cell r="U13" t="str">
            <v>Mensual</v>
          </cell>
          <cell r="W13" t="str">
            <v>Acumulado Anual</v>
          </cell>
          <cell r="Y13" t="str">
            <v>Director Regional</v>
          </cell>
          <cell r="AN13" t="str">
            <v>R</v>
          </cell>
        </row>
        <row r="14">
          <cell r="C14" t="str">
            <v>R-019</v>
          </cell>
          <cell r="D14" t="str">
            <v>R-019 Avance implementación NTC GP 1000 - en el SENA  Anual</v>
          </cell>
          <cell r="E14" t="str">
            <v>R-019</v>
          </cell>
          <cell r="F14" t="str">
            <v>R</v>
          </cell>
          <cell r="G14">
            <v>19</v>
          </cell>
          <cell r="J14" t="str">
            <v xml:space="preserve">Avance implementación NTC GP 1000 - en el SENA </v>
          </cell>
          <cell r="K14" t="str">
            <v>Este indicador mide el avance que tiene la organización en las  diferentes unidades  en la implementación del Sistema de Gestión de la Calidad -  MECI y NTC GP 1000</v>
          </cell>
          <cell r="L14" t="str">
            <v>Identificar el avance de la implementación del SGC NTC GP 1000  - MECI en las diferentes unidades</v>
          </cell>
          <cell r="M14" t="str">
            <v>Avance implementación  NTC GP 1000 - MECI / Total de actividades a implementar en la dependencia x 100</v>
          </cell>
          <cell r="N14" t="str">
            <v xml:space="preserve">Registros Planeación </v>
          </cell>
          <cell r="O14" t="str">
            <v>Base de Datos</v>
          </cell>
          <cell r="P14" t="str">
            <v>Porcentaje</v>
          </cell>
          <cell r="Q14" t="str">
            <v>Trimestral</v>
          </cell>
          <cell r="R14" t="str">
            <v>Anual</v>
          </cell>
          <cell r="S14" t="str">
            <v>Trimestral</v>
          </cell>
          <cell r="T14" t="str">
            <v>Anual</v>
          </cell>
          <cell r="U14" t="str">
            <v>Mensual</v>
          </cell>
          <cell r="W14" t="str">
            <v>Acumulado Anual</v>
          </cell>
          <cell r="Y14" t="str">
            <v>Director Regional</v>
          </cell>
          <cell r="AL14" t="str">
            <v>PE</v>
          </cell>
          <cell r="AN14" t="str">
            <v>R</v>
          </cell>
        </row>
        <row r="15">
          <cell r="C15" t="str">
            <v>C-018</v>
          </cell>
          <cell r="D15" t="str">
            <v>C-018 Avance implementación NTC GP 1000 - en el SENA  Anual</v>
          </cell>
          <cell r="E15" t="str">
            <v>C-018</v>
          </cell>
          <cell r="F15" t="str">
            <v>C</v>
          </cell>
          <cell r="G15">
            <v>18</v>
          </cell>
          <cell r="J15" t="str">
            <v xml:space="preserve">Avance implementación NTC GP 1000 - en el SENA </v>
          </cell>
          <cell r="K15" t="str">
            <v>Este indicador mide el avance que tiene la organización en las  diferentes unidades  en la implementación del Sistema de Gestión de la Calidad -  MECI y NTC GP 1000</v>
          </cell>
          <cell r="L15" t="str">
            <v>Identificar el avance de la implementación del SGC NTC GP 1000  - MECI en las diferentes unidades</v>
          </cell>
          <cell r="M15" t="str">
            <v>Avance implementación   NTC GP 1000 - MECI / Total de actividades a implementar en la dependencia x 100</v>
          </cell>
          <cell r="N15" t="str">
            <v xml:space="preserve">Registros Planeación </v>
          </cell>
          <cell r="O15" t="str">
            <v>Base de Datos</v>
          </cell>
          <cell r="P15" t="str">
            <v>Porcentaje</v>
          </cell>
          <cell r="Q15" t="str">
            <v>Trimestral</v>
          </cell>
          <cell r="R15" t="str">
            <v>Anual</v>
          </cell>
          <cell r="S15" t="str">
            <v>Trimestral</v>
          </cell>
          <cell r="T15" t="str">
            <v>Anual</v>
          </cell>
          <cell r="U15" t="str">
            <v>Mensual</v>
          </cell>
          <cell r="W15" t="str">
            <v>Acumulado Anual</v>
          </cell>
          <cell r="Y15" t="str">
            <v>Subdirector de Centro</v>
          </cell>
          <cell r="AL15" t="str">
            <v>PE</v>
          </cell>
          <cell r="AO15" t="str">
            <v>C</v>
          </cell>
        </row>
        <row r="16">
          <cell r="C16" t="str">
            <v>C-017</v>
          </cell>
          <cell r="D16" t="str">
            <v>C-017 Cumplimiento  de la meta en cupos formación Integral Profesional ( Gran Total) Semestral</v>
          </cell>
          <cell r="E16" t="str">
            <v>C-017</v>
          </cell>
          <cell r="F16" t="str">
            <v>C</v>
          </cell>
          <cell r="G16">
            <v>17</v>
          </cell>
          <cell r="J16" t="str">
            <v>Cumplimiento  de la meta en cupos formación Integral Profesional ( Gran Total)</v>
          </cell>
          <cell r="K16" t="str">
            <v>El indicador mide los diferentes programas de formación profesional Integral ( Gran Total)  en Cupos  ofertados por el SENA</v>
          </cell>
          <cell r="L16" t="str">
            <v>Conocer el total en cupos de los programas de formación integral ( gran total) en un periodo de tiempo</v>
          </cell>
          <cell r="M16" t="str">
            <v>Ejecución de Cupos de formación integral (Gran Total) en un período de análisis / Total meta cupos propuesta para la formación integral ( Gran Total) x 100</v>
          </cell>
          <cell r="N16" t="str">
            <v>Aplicativo Sofia</v>
          </cell>
          <cell r="O16" t="str">
            <v>Base de Datos</v>
          </cell>
          <cell r="P16" t="str">
            <v>Cupos</v>
          </cell>
          <cell r="S16" t="str">
            <v>Trimestral</v>
          </cell>
          <cell r="T16" t="str">
            <v>Semestral</v>
          </cell>
          <cell r="U16" t="str">
            <v>Mensual</v>
          </cell>
          <cell r="W16" t="str">
            <v>Flujo Nuevo</v>
          </cell>
          <cell r="Y16" t="str">
            <v>Subdirector de Centro</v>
          </cell>
          <cell r="AG16" t="str">
            <v>Eficacia</v>
          </cell>
          <cell r="AO16" t="str">
            <v>C</v>
          </cell>
        </row>
        <row r="17">
          <cell r="C17" t="str">
            <v>C-016</v>
          </cell>
          <cell r="D17" t="str">
            <v>C-016 Cumplimiento de la meta en cupos  formación complementaria Semestral</v>
          </cell>
          <cell r="E17" t="str">
            <v>C-016</v>
          </cell>
          <cell r="F17" t="str">
            <v>C</v>
          </cell>
          <cell r="G17">
            <v>16</v>
          </cell>
          <cell r="J17" t="str">
            <v>Cumplimiento de la meta en cupos  formación complementaria</v>
          </cell>
          <cell r="K17" t="str">
            <v>El indicador mide los diferentes programas de formación complementaria en Cupos, ofertados por el SENA</v>
          </cell>
          <cell r="L17" t="str">
            <v>Conocer el total de cupos de los programas de formación complementaria en un periodo de tiempo</v>
          </cell>
          <cell r="M17" t="str">
            <v>Ejecución de Cupos de formación complementaria en un periodo de análisis / Total meta cupos para formación complementaria  propuesta x 100</v>
          </cell>
          <cell r="N17" t="str">
            <v>Aplicativo Sofia</v>
          </cell>
          <cell r="O17" t="str">
            <v>Base de Datos</v>
          </cell>
          <cell r="P17" t="str">
            <v>Cupos</v>
          </cell>
          <cell r="S17" t="str">
            <v>Trimestral</v>
          </cell>
          <cell r="T17" t="str">
            <v>Semestral</v>
          </cell>
          <cell r="U17" t="str">
            <v>Mensual</v>
          </cell>
          <cell r="W17" t="str">
            <v>Flujo Nuevo</v>
          </cell>
          <cell r="Y17" t="str">
            <v>Subdirector de Centro</v>
          </cell>
          <cell r="AG17" t="str">
            <v>Eficacia</v>
          </cell>
          <cell r="AO17" t="str">
            <v>C</v>
          </cell>
        </row>
        <row r="18">
          <cell r="C18" t="str">
            <v>C-015</v>
          </cell>
          <cell r="D18" t="str">
            <v>C-015 Cumplimiento de la meta en cupos de formación Técnica Laboral y Otros SENA Semestral</v>
          </cell>
          <cell r="E18" t="str">
            <v>C-015</v>
          </cell>
          <cell r="F18" t="str">
            <v>C</v>
          </cell>
          <cell r="G18">
            <v>15</v>
          </cell>
          <cell r="J18" t="str">
            <v>Cumplimiento de la meta en cupos de formación Técnica Laboral y Otros SENA</v>
          </cell>
          <cell r="K18" t="str">
            <v>El indicador mide los diferentes programas de formación Técnica Laboral y Otros en Cupos, ofertados por el SENA</v>
          </cell>
          <cell r="L18" t="str">
            <v>Conocer el total de cupos de los programas de formación Técnica Laboral y Otros en Cupos en un periodo de tiempo</v>
          </cell>
          <cell r="M18" t="str">
            <v>Ejecución de Cupos de formación Técnica Laboral y Otros SENA en un periodo  de análisis / Total meta  cupos para formación Técnica Laboral y Otros  propuesta x 100</v>
          </cell>
          <cell r="N18" t="str">
            <v>Aplicativo Sofia</v>
          </cell>
          <cell r="O18" t="str">
            <v>Base de Datos</v>
          </cell>
          <cell r="P18" t="str">
            <v>Cupos</v>
          </cell>
          <cell r="S18" t="str">
            <v>Trimestral</v>
          </cell>
          <cell r="T18" t="str">
            <v>Semestral</v>
          </cell>
          <cell r="U18" t="str">
            <v>Mensual</v>
          </cell>
          <cell r="W18" t="str">
            <v>Flujo Nuevo</v>
          </cell>
          <cell r="Y18" t="str">
            <v>Subdirector de Centro</v>
          </cell>
          <cell r="AG18" t="str">
            <v>Eficacia</v>
          </cell>
          <cell r="AO18" t="str">
            <v>C</v>
          </cell>
        </row>
        <row r="19">
          <cell r="C19" t="str">
            <v>C-014</v>
          </cell>
          <cell r="D19" t="str">
            <v>C-014 Cumplimiento de la meta en cupos de formación Técnico Profesional, Tecnólogo y Especializaciones Semestral</v>
          </cell>
          <cell r="E19" t="str">
            <v>C-014</v>
          </cell>
          <cell r="F19" t="str">
            <v>C</v>
          </cell>
          <cell r="G19">
            <v>14</v>
          </cell>
          <cell r="J19" t="str">
            <v>Cumplimiento de la meta en cupos de formación Técnico Profesional, Tecnólogo y Especializaciones</v>
          </cell>
          <cell r="K19" t="str">
            <v>El indicador mide los diferentes programas de formación Profesional Técnico, Tecnólogo y Especializaciones en Cupos,  ofertados por el SENA</v>
          </cell>
          <cell r="L19" t="str">
            <v>Conocer el total  de cupos  de los programas de formación Profesional  Técnico, Tecnólogo y Especializaciones</v>
          </cell>
          <cell r="M19" t="str">
            <v>Ejecución de Cupos de formación Profesional Técnico,Tecnólogo y Especializaciones en un periodo de análisis / Total meta cupos en formación Profesional Técnico, Tecnólogo y Especializaciones  propuesta x 100</v>
          </cell>
          <cell r="N19" t="str">
            <v>Aplicativo Sofia</v>
          </cell>
          <cell r="O19" t="str">
            <v>Base de Datos</v>
          </cell>
          <cell r="P19" t="str">
            <v>Cupos</v>
          </cell>
          <cell r="S19" t="str">
            <v>Trimestral</v>
          </cell>
          <cell r="T19" t="str">
            <v>Semestral</v>
          </cell>
          <cell r="U19" t="str">
            <v>Mensual</v>
          </cell>
          <cell r="W19" t="str">
            <v>Flujo Nuevo</v>
          </cell>
          <cell r="Y19" t="str">
            <v>Subdirector de Centro</v>
          </cell>
          <cell r="AG19" t="str">
            <v>Eficacia</v>
          </cell>
          <cell r="AO19" t="str">
            <v>C</v>
          </cell>
        </row>
        <row r="20">
          <cell r="C20" t="str">
            <v>R-013</v>
          </cell>
          <cell r="D20" t="str">
            <v>R-013 Cumplimiento  de la meta en cupos formación Integral Profesional ( Gran Total) Semestral</v>
          </cell>
          <cell r="E20" t="str">
            <v>R-013</v>
          </cell>
          <cell r="F20" t="str">
            <v>R</v>
          </cell>
          <cell r="G20">
            <v>13</v>
          </cell>
          <cell r="J20" t="str">
            <v>Cumplimiento  de la meta en cupos formación Integral Profesional ( Gran Total)</v>
          </cell>
          <cell r="K20" t="str">
            <v>El indicador mide los diferentes programas de formación profesional Integral ( Gran Total)  en Cupos  ofertados por el SENA</v>
          </cell>
          <cell r="L20" t="str">
            <v>Conocer el total en cupos de los programas de formación integral ( gran total) en un periodo de tiempo</v>
          </cell>
          <cell r="M20" t="str">
            <v>Ejecución de Cupos de formación integral (Gran Total) en un período de análisis / Total meta cupos propuesta para la formación integral ( Gran Total) x 100</v>
          </cell>
          <cell r="N20" t="str">
            <v>Aplicativo Sofia</v>
          </cell>
          <cell r="O20" t="str">
            <v>Base de Datos</v>
          </cell>
          <cell r="P20" t="str">
            <v>Cupos</v>
          </cell>
          <cell r="S20" t="str">
            <v>Trimestral</v>
          </cell>
          <cell r="T20" t="str">
            <v>Semestral</v>
          </cell>
          <cell r="U20" t="str">
            <v>Mensual</v>
          </cell>
          <cell r="W20" t="str">
            <v>Flujo Nuevo</v>
          </cell>
          <cell r="Y20" t="str">
            <v>Director Regional</v>
          </cell>
          <cell r="AG20" t="str">
            <v>Eficacia</v>
          </cell>
          <cell r="AN20" t="str">
            <v>R</v>
          </cell>
        </row>
        <row r="21">
          <cell r="C21" t="str">
            <v>R-012</v>
          </cell>
          <cell r="D21" t="str">
            <v>R-012 Cumplimiento de la meta en cupos  formación complementaria Semestral</v>
          </cell>
          <cell r="E21" t="str">
            <v>R-012</v>
          </cell>
          <cell r="F21" t="str">
            <v>R</v>
          </cell>
          <cell r="G21">
            <v>12</v>
          </cell>
          <cell r="J21" t="str">
            <v>Cumplimiento de la meta en cupos  formación complementaria</v>
          </cell>
          <cell r="K21" t="str">
            <v>El indicador mide los diferentes programas de formación complementaria en Cupos, ofertados por el SENA</v>
          </cell>
          <cell r="L21" t="str">
            <v>Conocer el total de cupos de los programas de formación complementaria en un periodo de tiempo</v>
          </cell>
          <cell r="M21" t="str">
            <v>Ejecución de Cupos de formación complementaria en un periodo de análisis / Total meta cupos para formación complementaria  propuesta x 100</v>
          </cell>
          <cell r="N21" t="str">
            <v>Aplicativo Sofia</v>
          </cell>
          <cell r="O21" t="str">
            <v>Base de Datos</v>
          </cell>
          <cell r="P21" t="str">
            <v>Cupos</v>
          </cell>
          <cell r="S21" t="str">
            <v>Trimestral</v>
          </cell>
          <cell r="T21" t="str">
            <v>Semestral</v>
          </cell>
          <cell r="U21" t="str">
            <v>Mensual</v>
          </cell>
          <cell r="W21" t="str">
            <v>Flujo Nuevo</v>
          </cell>
          <cell r="Y21" t="str">
            <v>Director Regional</v>
          </cell>
          <cell r="AG21" t="str">
            <v>Eficacia</v>
          </cell>
          <cell r="AN21" t="str">
            <v>R</v>
          </cell>
        </row>
        <row r="22">
          <cell r="C22" t="str">
            <v>R-011</v>
          </cell>
          <cell r="D22" t="str">
            <v>R-011 Cumplimiento de la meta en cupos de formación Técnica Laboral y Otros SENA Semestral</v>
          </cell>
          <cell r="E22" t="str">
            <v>R-011</v>
          </cell>
          <cell r="F22" t="str">
            <v>R</v>
          </cell>
          <cell r="G22">
            <v>11</v>
          </cell>
          <cell r="J22" t="str">
            <v>Cumplimiento de la meta en cupos de formación Técnica Laboral y Otros SENA</v>
          </cell>
          <cell r="K22" t="str">
            <v>El indicador mide los diferentes programas de formación Técnica Laboral y Otros en Cupos, ofertados por el SENA</v>
          </cell>
          <cell r="L22" t="str">
            <v>Conocer el total de cupos de los programas de formación Técnica Laboral y Otros en Cupos en un periodo de tiempo</v>
          </cell>
          <cell r="M22" t="str">
            <v>Ejecución de Cupos de formación Técnica Laboral y Otros SENA en un periodo  de análisis / Total meta  cupos para formación Técnica Laboral y Otros  propuesta x 100</v>
          </cell>
          <cell r="N22" t="str">
            <v>Aplicativo Sofia</v>
          </cell>
          <cell r="O22" t="str">
            <v>Base de Datos</v>
          </cell>
          <cell r="P22" t="str">
            <v>Cupos</v>
          </cell>
          <cell r="S22" t="str">
            <v>Trimestral</v>
          </cell>
          <cell r="T22" t="str">
            <v>Semestral</v>
          </cell>
          <cell r="U22" t="str">
            <v>Mensual</v>
          </cell>
          <cell r="W22" t="str">
            <v>Flujo Nuevo</v>
          </cell>
          <cell r="Y22" t="str">
            <v>Director Regional</v>
          </cell>
          <cell r="AG22" t="str">
            <v>Eficacia</v>
          </cell>
          <cell r="AN22" t="str">
            <v>R</v>
          </cell>
        </row>
        <row r="23">
          <cell r="C23" t="str">
            <v>R-010</v>
          </cell>
          <cell r="D23" t="str">
            <v>R-010 Cumplimiento de la meta en cupos de formación Técnico Profesional, Tecnólogo y Especializaciones Semestral</v>
          </cell>
          <cell r="E23" t="str">
            <v>R-010</v>
          </cell>
          <cell r="F23" t="str">
            <v>R</v>
          </cell>
          <cell r="G23">
            <v>10</v>
          </cell>
          <cell r="J23" t="str">
            <v>Cumplimiento de la meta en cupos de formación Técnico Profesional, Tecnólogo y Especializaciones</v>
          </cell>
          <cell r="K23" t="str">
            <v>El indicador mide los diferentes programas de formación Profesional Técnico, Tecnólogo y Especializaciones en Cupos,  ofertados por el SENA</v>
          </cell>
          <cell r="L23" t="str">
            <v>Conocer el total  de cupos  de los programas de formación Profesional  Técnico, Tecnólogo y Especializaciones</v>
          </cell>
          <cell r="M23" t="str">
            <v>Ejecución de Cupos de formación Profesional Técnico,Tecnólogo y Especializaciones en un periodo de análisis / Total meta cupos en formación Profesional Técnico, Tecnólogo y Especializaciones  propuesta x 100</v>
          </cell>
          <cell r="N23" t="str">
            <v>Aplicativo Sofia</v>
          </cell>
          <cell r="O23" t="str">
            <v>Base de Datos</v>
          </cell>
          <cell r="P23" t="str">
            <v>Cupos</v>
          </cell>
          <cell r="S23" t="str">
            <v>Trimestral</v>
          </cell>
          <cell r="T23" t="str">
            <v>Semestral</v>
          </cell>
          <cell r="U23" t="str">
            <v>Mensual</v>
          </cell>
          <cell r="W23" t="str">
            <v>Flujo Nuevo</v>
          </cell>
          <cell r="Y23" t="str">
            <v>Director Regional</v>
          </cell>
          <cell r="AG23" t="str">
            <v>Eficacia</v>
          </cell>
          <cell r="AN23" t="str">
            <v>R</v>
          </cell>
        </row>
        <row r="24">
          <cell r="C24" t="str">
            <v>DFP-009</v>
          </cell>
          <cell r="D24" t="str">
            <v>DFP-009 Cupos en formación Integral Profesional ( Gran Total) Semestral</v>
          </cell>
          <cell r="E24" t="str">
            <v>DFP-009</v>
          </cell>
          <cell r="F24" t="str">
            <v>DFP</v>
          </cell>
          <cell r="G24">
            <v>9</v>
          </cell>
          <cell r="J24" t="str">
            <v>Cupos en formación Integral Profesional ( Gran Total)</v>
          </cell>
          <cell r="K24" t="str">
            <v>El indicador mide los diferentes programas de formación profesional Integral ( Gran Total)  en Cupos  ofertados por el SENA</v>
          </cell>
          <cell r="L24" t="str">
            <v>Conocer el total en cupos de los programas de formación integral ( gran total) en un periodo de tiempo</v>
          </cell>
          <cell r="M24" t="str">
            <v>Ejecución de Cupos de formación integral (Gran Total) en un período de análisis / Total meta cupos propuesta para la formación integral ( Gran Total) x 100</v>
          </cell>
          <cell r="N24" t="str">
            <v>Aplicativo Sofia</v>
          </cell>
          <cell r="O24" t="str">
            <v>Base de Datos</v>
          </cell>
          <cell r="P24" t="str">
            <v>Cupos</v>
          </cell>
          <cell r="S24" t="str">
            <v>Trimestral</v>
          </cell>
          <cell r="T24" t="str">
            <v>Semestral</v>
          </cell>
          <cell r="U24" t="str">
            <v>Mensual</v>
          </cell>
          <cell r="W24" t="str">
            <v>Flujo Nuevo</v>
          </cell>
          <cell r="Y24" t="str">
            <v>Pedro Murcia</v>
          </cell>
          <cell r="AD24">
            <v>8960852</v>
          </cell>
          <cell r="AG24" t="str">
            <v>Eficacia</v>
          </cell>
          <cell r="AI24" t="str">
            <v>SISMEG</v>
          </cell>
          <cell r="AM24" t="str">
            <v>A</v>
          </cell>
          <cell r="BY24">
            <v>8219383</v>
          </cell>
          <cell r="BZ24">
            <v>9516659</v>
          </cell>
          <cell r="DO24">
            <v>8960852</v>
          </cell>
          <cell r="EA24">
            <v>1126895</v>
          </cell>
        </row>
        <row r="25">
          <cell r="C25" t="str">
            <v>DFP-008</v>
          </cell>
          <cell r="D25" t="str">
            <v>DFP-008 Cupos en  formación complementaria Semestral</v>
          </cell>
          <cell r="E25" t="str">
            <v>DFP-008</v>
          </cell>
          <cell r="F25" t="str">
            <v>DFP</v>
          </cell>
          <cell r="G25">
            <v>8</v>
          </cell>
          <cell r="J25" t="str">
            <v>Cupos en  formación complementaria</v>
          </cell>
          <cell r="K25" t="str">
            <v>El indicador mide los diferentes programas de formación complementaria en Cupos, ofertados por el SENA</v>
          </cell>
          <cell r="L25" t="str">
            <v>Conocer el total de cupos de los programas de formación complementaria en un periodo de tiempo</v>
          </cell>
          <cell r="M25" t="str">
            <v>Ejecución de Cupos de formación complementaria en un periodo de análisis / Total meta cupos para formación complementaria  propuesta x 100</v>
          </cell>
          <cell r="N25" t="str">
            <v>Aplicativo Sofia</v>
          </cell>
          <cell r="O25" t="str">
            <v>Base de Datos</v>
          </cell>
          <cell r="P25" t="str">
            <v>Cupos</v>
          </cell>
          <cell r="S25" t="str">
            <v>Trimestral</v>
          </cell>
          <cell r="T25" t="str">
            <v>Semestral</v>
          </cell>
          <cell r="U25" t="str">
            <v>Mensual</v>
          </cell>
          <cell r="W25" t="str">
            <v>Flujo Nuevo</v>
          </cell>
          <cell r="Y25" t="str">
            <v>Pedro Murcia</v>
          </cell>
          <cell r="AD25">
            <v>7910207</v>
          </cell>
          <cell r="AG25" t="str">
            <v>Eficacia</v>
          </cell>
          <cell r="AI25" t="str">
            <v>SISMEG</v>
          </cell>
          <cell r="AM25" t="str">
            <v>A</v>
          </cell>
          <cell r="BY25">
            <v>7251686</v>
          </cell>
          <cell r="BZ25">
            <v>8464432</v>
          </cell>
          <cell r="DO25">
            <v>7910207</v>
          </cell>
          <cell r="EA25">
            <v>684775</v>
          </cell>
        </row>
        <row r="26">
          <cell r="C26" t="str">
            <v>DFP-007</v>
          </cell>
          <cell r="D26" t="str">
            <v>DFP-007 Cupos en formación Técnica Laboral y Otros SENA Semestral</v>
          </cell>
          <cell r="E26" t="str">
            <v>DFP-007</v>
          </cell>
          <cell r="F26" t="str">
            <v>DFP</v>
          </cell>
          <cell r="G26">
            <v>7</v>
          </cell>
          <cell r="J26" t="str">
            <v>Cupos en formación Técnica Laboral y Otros SENA</v>
          </cell>
          <cell r="K26" t="str">
            <v>El indicador mide los diferentes programas de formación Técnica Laboral y Otros en Cupos, ofertados por el SENA</v>
          </cell>
          <cell r="L26" t="str">
            <v>Conocer el total de cupos de los programas de formación Técnica Laboral y Otros en Cupos en un periodo de tiempo</v>
          </cell>
          <cell r="M26" t="str">
            <v>Ejecución de Cupos de formación Técnica Laboral y Otros SENA en un periodo  de análisis / Total meta  cupos para formación Técnica Laboral y Otros  propuesta x 100</v>
          </cell>
          <cell r="N26" t="str">
            <v>Aplicativo Sofia</v>
          </cell>
          <cell r="O26" t="str">
            <v>Base de Datos</v>
          </cell>
          <cell r="P26" t="str">
            <v>Cupos</v>
          </cell>
          <cell r="S26" t="str">
            <v>Trimestral</v>
          </cell>
          <cell r="T26" t="str">
            <v>Semestral</v>
          </cell>
          <cell r="U26" t="str">
            <v>Mensual</v>
          </cell>
          <cell r="W26" t="str">
            <v>Flujo Nuevo</v>
          </cell>
          <cell r="Y26" t="str">
            <v>Pedro Murcia</v>
          </cell>
          <cell r="AD26">
            <v>666389</v>
          </cell>
          <cell r="AG26" t="str">
            <v>Eficacia</v>
          </cell>
          <cell r="AI26" t="str">
            <v>SISMEG</v>
          </cell>
          <cell r="AM26" t="str">
            <v>A</v>
          </cell>
          <cell r="BY26">
            <v>667544</v>
          </cell>
          <cell r="BZ26">
            <v>649925</v>
          </cell>
          <cell r="DO26">
            <v>666389</v>
          </cell>
          <cell r="EA26">
            <v>225548</v>
          </cell>
        </row>
        <row r="27">
          <cell r="C27" t="str">
            <v>DPF-006</v>
          </cell>
          <cell r="D27" t="str">
            <v>DPF-006 Cupos en formación Técnico Profesional, Tecnólogo y Especializaciones Semestral</v>
          </cell>
          <cell r="E27" t="str">
            <v>DPF-006</v>
          </cell>
          <cell r="F27" t="str">
            <v>DPF</v>
          </cell>
          <cell r="G27">
            <v>6</v>
          </cell>
          <cell r="J27" t="str">
            <v>Cupos en formación Técnico Profesional, Tecnólogo y Especializaciones</v>
          </cell>
          <cell r="K27" t="str">
            <v>El indicador mide los diferentes programas de formación Profesional Técnico, Tecnólogo y Especializaciones en Cupos,  ofertados por el SENA</v>
          </cell>
          <cell r="L27" t="str">
            <v>Conocer el total  de cupos  de los programas de formación Profesional  Técnico, Tecnólogo y Especializaciones</v>
          </cell>
          <cell r="M27" t="str">
            <v>Ejecución de Cupos de formación Profesional Técnico,Tecnólogo y Especializaciones en un periodo de análisis / Total meta cupos en formación Profesional Técnico, Tecnólogo y Especializaciones  propuesta x 100</v>
          </cell>
          <cell r="N27" t="str">
            <v>Aplicativo Sofia</v>
          </cell>
          <cell r="O27" t="str">
            <v>Base de Datos</v>
          </cell>
          <cell r="P27" t="str">
            <v>Cupos</v>
          </cell>
          <cell r="S27" t="str">
            <v>Trimestral</v>
          </cell>
          <cell r="T27" t="str">
            <v>Semestral</v>
          </cell>
          <cell r="U27" t="str">
            <v>Mensual</v>
          </cell>
          <cell r="W27" t="str">
            <v>Flujo Nuevo</v>
          </cell>
          <cell r="Y27" t="str">
            <v>Pedro Murcia</v>
          </cell>
          <cell r="AD27">
            <v>384256</v>
          </cell>
          <cell r="AG27" t="str">
            <v>Eficacia</v>
          </cell>
          <cell r="AI27" t="str">
            <v>SISMEG</v>
          </cell>
          <cell r="AM27" t="str">
            <v>A</v>
          </cell>
          <cell r="BY27">
            <v>300153</v>
          </cell>
          <cell r="BZ27">
            <v>402302</v>
          </cell>
          <cell r="DO27">
            <v>384256</v>
          </cell>
          <cell r="EA27">
            <v>216572</v>
          </cell>
        </row>
        <row r="28">
          <cell r="C28" t="str">
            <v>OC-005</v>
          </cell>
          <cell r="D28" t="str">
            <v>OC-005 Realización  e implementación de la metodología de Bolsa informática Nacional y Centro Andino Anual</v>
          </cell>
          <cell r="E28" t="str">
            <v>OC-005</v>
          </cell>
          <cell r="F28" t="str">
            <v>OC</v>
          </cell>
          <cell r="G28">
            <v>5</v>
          </cell>
          <cell r="J28" t="str">
            <v>Realización  e implementación de la metodología de Bolsa informática Nacional y Centro Andino</v>
          </cell>
          <cell r="K28" t="str">
            <v>Cumplimiento en la realización de bolsas informativas nacionales y centro andino.</v>
          </cell>
          <cell r="L28" t="str">
            <v>Conocer el cumplimiento de la realización  de bolsa informática Nacional y Centro Andino.</v>
          </cell>
          <cell r="M28" t="str">
            <v>Tele / Video conferencias realizadas</v>
          </cell>
          <cell r="N28" t="str">
            <v>Registros de la OC</v>
          </cell>
          <cell r="O28" t="str">
            <v>Base de Datos - magnético</v>
          </cell>
          <cell r="P28" t="str">
            <v>Bolsas informativas</v>
          </cell>
          <cell r="S28" t="str">
            <v>Trimestral</v>
          </cell>
          <cell r="T28" t="str">
            <v>Anual</v>
          </cell>
          <cell r="U28" t="str">
            <v>Mensual</v>
          </cell>
          <cell r="W28" t="str">
            <v>Flujo Nuevo</v>
          </cell>
          <cell r="Y28" t="str">
            <v>Jasec Juliana Moreno Lemos</v>
          </cell>
          <cell r="AG28" t="str">
            <v>Eficacia</v>
          </cell>
          <cell r="AM28" t="str">
            <v>A</v>
          </cell>
        </row>
        <row r="29">
          <cell r="C29" t="str">
            <v>DFP-004</v>
          </cell>
          <cell r="D29" t="str">
            <v xml:space="preserve">DFP-004 Centros de Formación con acuerdos Internacionales </v>
          </cell>
          <cell r="E29" t="str">
            <v>DFP-004</v>
          </cell>
          <cell r="F29" t="str">
            <v>DFP</v>
          </cell>
          <cell r="G29">
            <v>4</v>
          </cell>
          <cell r="J29" t="str">
            <v>Centros de Formación con acuerdos Internacionales</v>
          </cell>
          <cell r="AL29" t="str">
            <v>P.E</v>
          </cell>
          <cell r="CD29">
            <v>35</v>
          </cell>
        </row>
        <row r="30">
          <cell r="C30" t="str">
            <v>C-003</v>
          </cell>
          <cell r="D30" t="str">
            <v>C-003 Porcentaje de  realización de sensibilizaciones en  temas ambientales (Trimestral)</v>
          </cell>
          <cell r="E30" t="str">
            <v>C-003</v>
          </cell>
          <cell r="F30" t="str">
            <v>C</v>
          </cell>
          <cell r="G30">
            <v>3</v>
          </cell>
          <cell r="J30" t="str">
            <v>Porcentaje de  realización de sensibilizaciones en  temas ambientales</v>
          </cell>
          <cell r="K30" t="str">
            <v>Evalúa el cumplimiento a las sensibilizaciones en temas ambientales programadas y realizadas a los aprendices, funcionarios, contratistas y demás miembros de la comunidad SENA  como base para la promoción y difusión de la cultura ambiental en la entidad</v>
          </cell>
          <cell r="L30" t="str">
            <v>Determinar el cumplimiento de las sensibilizaciones realizadas a los aprendices, funcionarios, contratistas y demás miembros de la comunidad SENA para promover y difundir la cultura ambiental en la entidad</v>
          </cell>
          <cell r="M30" t="str">
            <v>Cantidad desensibilizacionesrealizadas/ cantidad desensibilizacionesprogramadas)x 100</v>
          </cell>
          <cell r="N30" t="str">
            <v>Registros de DPDC</v>
          </cell>
          <cell r="O30" t="str">
            <v>Base de Datos</v>
          </cell>
          <cell r="P30" t="str">
            <v>Porcentaje</v>
          </cell>
          <cell r="S30" t="str">
            <v>Trimestral</v>
          </cell>
          <cell r="T30" t="str">
            <v>(Trimestral)</v>
          </cell>
          <cell r="U30" t="str">
            <v>Trimestral</v>
          </cell>
          <cell r="W30" t="str">
            <v>Flujo Nuevo</v>
          </cell>
          <cell r="Y30" t="str">
            <v>Grupo de Mejora Continua Institucional - DPDC - Subdirector Centro</v>
          </cell>
          <cell r="AG30" t="str">
            <v>Eficacia</v>
          </cell>
          <cell r="AL30" t="str">
            <v>PE</v>
          </cell>
          <cell r="AO30" t="str">
            <v>C</v>
          </cell>
        </row>
        <row r="31">
          <cell r="C31" t="str">
            <v>C-002</v>
          </cell>
          <cell r="D31" t="str">
            <v>C-002 Porcentaje de cumplimiento en los informes de seguimiento a los Planes de Gestión  Ambiental (Trimestral)</v>
          </cell>
          <cell r="E31" t="str">
            <v>C-002</v>
          </cell>
          <cell r="F31" t="str">
            <v>C</v>
          </cell>
          <cell r="G31">
            <v>2</v>
          </cell>
          <cell r="J31" t="str">
            <v>Porcentaje de cumplimiento en los informes de seguimiento a los Planes de Gestión  Ambiental</v>
          </cell>
          <cell r="K31" t="str">
            <v>Mide el cumplimiento en la presentación de los informes de seguimiento a los Planes de Gestión Ambiental de la DG, DR y CF</v>
          </cell>
          <cell r="L31" t="str">
            <v>Evaluar el cumplimiento en la elaboración y remisión de los informes de Gestión Ambiental</v>
          </cell>
          <cell r="M31" t="str">
            <v>Cantidad de informes Presentados / Cantidad de informes esperados x 100</v>
          </cell>
          <cell r="N31" t="str">
            <v>Registros de DPDC</v>
          </cell>
          <cell r="O31" t="str">
            <v>Base de Datos</v>
          </cell>
          <cell r="P31" t="str">
            <v>Porcentaje</v>
          </cell>
          <cell r="S31" t="str">
            <v>Trimestral</v>
          </cell>
          <cell r="T31" t="str">
            <v>(Trimestral)</v>
          </cell>
          <cell r="U31" t="str">
            <v>Trimestral</v>
          </cell>
          <cell r="W31" t="str">
            <v>Flujo Nuevo</v>
          </cell>
          <cell r="Y31" t="str">
            <v>Grupo de Mejora Continua Institucional - DPDC - Subdirector Centro</v>
          </cell>
          <cell r="AG31" t="str">
            <v>Eficacia</v>
          </cell>
          <cell r="AL31" t="str">
            <v>PE</v>
          </cell>
          <cell r="AO31" t="str">
            <v>C</v>
          </cell>
        </row>
        <row r="32">
          <cell r="C32" t="str">
            <v>C-999</v>
          </cell>
          <cell r="D32" t="str">
            <v>C-999 Consumo de agua per cápita  Mensual</v>
          </cell>
          <cell r="E32" t="str">
            <v>C-999</v>
          </cell>
          <cell r="F32" t="str">
            <v>C</v>
          </cell>
          <cell r="G32">
            <v>999</v>
          </cell>
          <cell r="J32" t="str">
            <v xml:space="preserve">Consumo de agua per cápita </v>
          </cell>
          <cell r="K32" t="str">
            <v>Determina el consumo de agua por persona en las instalaciones de la DG, DR y CF</v>
          </cell>
          <cell r="L32" t="str">
            <v xml:space="preserve">Determinar el consumo de agua por persona en la DG, DR y CF, para comparar como se encuentra la entidad frente a valores de referencia, establecer una línea base y posteriormente  promover acciones de ahorro y uso eficiente del agua </v>
          </cell>
          <cell r="M32" t="str">
            <v>Consumo de agua en el trimestre evaluado (m3) /  Cantidad de personas en las instalaciones en el trimestre ( suma funcionarios, contratistas y aprendices en las instalaciones en el trimestre)</v>
          </cell>
          <cell r="N32" t="str">
            <v>Registros de DPDC</v>
          </cell>
          <cell r="O32" t="str">
            <v>Base de Datos</v>
          </cell>
          <cell r="P32" t="str">
            <v>m·3</v>
          </cell>
          <cell r="S32" t="str">
            <v>mensual</v>
          </cell>
          <cell r="T32" t="str">
            <v>Mensual</v>
          </cell>
          <cell r="U32" t="str">
            <v>Mensual</v>
          </cell>
          <cell r="W32" t="str">
            <v>Flujo Nuevo</v>
          </cell>
          <cell r="Y32" t="str">
            <v>Grupo de Mejora Continua Institucional - DPDC - Subdirector Centro</v>
          </cell>
          <cell r="AG32" t="str">
            <v>Eficacia</v>
          </cell>
          <cell r="AL32" t="str">
            <v>PE</v>
          </cell>
          <cell r="AO32" t="str">
            <v>C</v>
          </cell>
        </row>
        <row r="33">
          <cell r="C33" t="str">
            <v>C-998</v>
          </cell>
          <cell r="D33" t="str">
            <v>C-998 Consumo de energía per cápita  Mensual</v>
          </cell>
          <cell r="E33" t="str">
            <v>C-998</v>
          </cell>
          <cell r="F33" t="str">
            <v>C</v>
          </cell>
          <cell r="G33">
            <v>998</v>
          </cell>
          <cell r="J33" t="str">
            <v xml:space="preserve">Consumo de energía per cápita </v>
          </cell>
          <cell r="K33" t="str">
            <v>Determina el consumo de energía por persona en las instalaciones de la DG, DR y CF</v>
          </cell>
          <cell r="L33" t="str">
            <v xml:space="preserve">Determinar el consumo de energía por persona en la DG, DR y CF, para comparar como se encuentra la entidad frente a valores de referencia, establecer una línea base y posteriormente  promover acciones de ahorro y uso eficiente de energía </v>
          </cell>
          <cell r="M33" t="str">
            <v>Consumo de energía en el trimestre evaluado (kW) /  Cantidad de  personas en las instalaciones en el trimestre ( suma de funcionarios, contratistas y aprendices en las instalaciones en el trimestre)</v>
          </cell>
          <cell r="N33" t="str">
            <v>Registros de DPDC</v>
          </cell>
          <cell r="O33" t="str">
            <v>Base de Datos</v>
          </cell>
          <cell r="P33" t="str">
            <v>Kw</v>
          </cell>
          <cell r="S33" t="str">
            <v>mensual</v>
          </cell>
          <cell r="T33" t="str">
            <v>Mensual</v>
          </cell>
          <cell r="U33" t="str">
            <v>Mensual</v>
          </cell>
          <cell r="W33" t="str">
            <v>Flujo Nuevo</v>
          </cell>
          <cell r="Y33" t="str">
            <v>Grupo de Mejora Continua Institucional - DPDC - Subdirector Centro</v>
          </cell>
          <cell r="AG33" t="str">
            <v>Eficacia</v>
          </cell>
          <cell r="AL33" t="str">
            <v>PE</v>
          </cell>
          <cell r="AO33" t="str">
            <v>C</v>
          </cell>
        </row>
        <row r="34">
          <cell r="C34" t="str">
            <v>C-997</v>
          </cell>
          <cell r="D34" t="str">
            <v>C-997 Identificación y cuantificación de los residuos ordinarios, reciclables y peligrosos generados por la DG, DR y CF Mensual</v>
          </cell>
          <cell r="E34" t="str">
            <v>C-997</v>
          </cell>
          <cell r="F34" t="str">
            <v>C</v>
          </cell>
          <cell r="G34">
            <v>997</v>
          </cell>
          <cell r="J34" t="str">
            <v>Identificación y cuantificación de los residuos ordinarios, reciclables y peligrosos generados por la DG, DR y CF</v>
          </cell>
          <cell r="K34" t="str">
            <v>Busca identificar y cuantificar los residuos ordinarios, reciclables y peligrosos que se generan en la DG, DR y CF</v>
          </cell>
          <cell r="L34" t="str">
            <v>Caracterizar los residuos generados de acuerdo a su tipo peligrosos y no peligrosos y subtipos correspondientes</v>
          </cell>
          <cell r="M34" t="str">
            <v>Sumatoria de la identificación y cuantifiación :  1. Residuos Ordinarios  2. Residuos Reciclables   3. Residuos Peligrosos</v>
          </cell>
          <cell r="N34" t="str">
            <v>Registros de DPDC</v>
          </cell>
          <cell r="O34" t="str">
            <v>Base de Datos</v>
          </cell>
          <cell r="P34" t="str">
            <v>Unidad</v>
          </cell>
          <cell r="S34" t="str">
            <v>mensual</v>
          </cell>
          <cell r="T34" t="str">
            <v>Mensual</v>
          </cell>
          <cell r="U34" t="str">
            <v>Mensual</v>
          </cell>
          <cell r="W34" t="str">
            <v>Flujo Nuevo</v>
          </cell>
          <cell r="Y34" t="str">
            <v>Grupo de Mejora Continua Institucional - DPDC - Subdirector Centro</v>
          </cell>
          <cell r="AG34" t="str">
            <v>Eficacia</v>
          </cell>
          <cell r="AL34" t="str">
            <v>PE</v>
          </cell>
          <cell r="AO34" t="str">
            <v>C</v>
          </cell>
        </row>
        <row r="35">
          <cell r="C35" t="str">
            <v>R-996</v>
          </cell>
          <cell r="D35" t="str">
            <v>R-996 Porcentaje de  realización de sensibilizaciones en  temas ambientales (Trimestral)</v>
          </cell>
          <cell r="E35" t="str">
            <v>R-996</v>
          </cell>
          <cell r="F35" t="str">
            <v>R</v>
          </cell>
          <cell r="G35">
            <v>996</v>
          </cell>
          <cell r="J35" t="str">
            <v>Porcentaje de  realización de sensibilizaciones en  temas ambientales</v>
          </cell>
          <cell r="K35" t="str">
            <v>Evalúa el cumplimiento a las sensibilizaciones en temas ambientales programadas y realizadas a los aprendices, funcionarios, contratistas y demás miembros de la comunidad SENA  como base para la promoción y difusión de la cultura ambiental en la entidad</v>
          </cell>
          <cell r="L35" t="str">
            <v>Determinar el cumplimiento de las sensibilizaciones realizadas a los aprendices, funcionarios, contratistas y demás miembros de la comunidad SENA para promover y difundir la cultura ambiental en la entidad</v>
          </cell>
          <cell r="M35" t="str">
            <v>Cantidad desensibilizacionesrealizadas/ cantidad desensibilizacionesprogramadas)x 100</v>
          </cell>
          <cell r="N35" t="str">
            <v>Registros de DPDC</v>
          </cell>
          <cell r="O35" t="str">
            <v>Base de Datos</v>
          </cell>
          <cell r="P35" t="str">
            <v>Porcentaje</v>
          </cell>
          <cell r="S35" t="str">
            <v>Trimestral</v>
          </cell>
          <cell r="T35" t="str">
            <v>(Trimestral)</v>
          </cell>
          <cell r="U35" t="str">
            <v>Trimestral</v>
          </cell>
          <cell r="W35" t="str">
            <v>Flujo Nuevo</v>
          </cell>
          <cell r="Y35" t="str">
            <v>Grupo de Mejora Continua Institucional - DPDC - Director Regional</v>
          </cell>
          <cell r="AG35" t="str">
            <v>Eficacia</v>
          </cell>
          <cell r="AL35" t="str">
            <v>PE</v>
          </cell>
          <cell r="AN35" t="str">
            <v>R</v>
          </cell>
        </row>
        <row r="36">
          <cell r="C36" t="str">
            <v>R-995</v>
          </cell>
          <cell r="D36" t="str">
            <v>R-995 Porcentaje de cumplimiento en los informes de seguimiento a los Planes de Gestión  Ambiental (Trimestral)</v>
          </cell>
          <cell r="E36" t="str">
            <v>R-995</v>
          </cell>
          <cell r="F36" t="str">
            <v>R</v>
          </cell>
          <cell r="G36">
            <v>995</v>
          </cell>
          <cell r="J36" t="str">
            <v>Porcentaje de cumplimiento en los informes de seguimiento a los Planes de Gestión  Ambiental</v>
          </cell>
          <cell r="K36" t="str">
            <v>Mide el cumplimiento en la presentación de los informes de seguimiento a los Planes de Gestión Ambiental de la DG, DR y CF</v>
          </cell>
          <cell r="L36" t="str">
            <v>Evaluar el cumplimiento en la elaboración y remisión de los informes de Gestión Ambiental</v>
          </cell>
          <cell r="M36" t="str">
            <v>Cantidad de informes presentados / cantidad de informes esperados x 100</v>
          </cell>
          <cell r="N36" t="str">
            <v>Registros de DPDC</v>
          </cell>
          <cell r="O36" t="str">
            <v>Base de Datos</v>
          </cell>
          <cell r="P36" t="str">
            <v>Porcentaje</v>
          </cell>
          <cell r="S36" t="str">
            <v>Trimestral</v>
          </cell>
          <cell r="T36" t="str">
            <v>(Trimestral)</v>
          </cell>
          <cell r="U36" t="str">
            <v>Trimestral</v>
          </cell>
          <cell r="W36" t="str">
            <v>Flujo Nuevo</v>
          </cell>
          <cell r="Y36" t="str">
            <v>Grupo de Mejora Continua Institucional - DPDC - Director Regional</v>
          </cell>
          <cell r="AG36" t="str">
            <v>Eficacia</v>
          </cell>
          <cell r="AL36" t="str">
            <v>PE</v>
          </cell>
          <cell r="AN36" t="str">
            <v>R</v>
          </cell>
        </row>
        <row r="37">
          <cell r="C37" t="str">
            <v>R-993</v>
          </cell>
          <cell r="D37" t="str">
            <v>R-993 Consumo de agua per cápita  Mensual</v>
          </cell>
          <cell r="E37" t="str">
            <v>R-993</v>
          </cell>
          <cell r="F37" t="str">
            <v>R</v>
          </cell>
          <cell r="G37">
            <v>993</v>
          </cell>
          <cell r="J37" t="str">
            <v xml:space="preserve">Consumo de agua per cápita </v>
          </cell>
          <cell r="K37" t="str">
            <v>Determina el consumo de agua por persona en las instalaciones de la DG, DR y CF</v>
          </cell>
          <cell r="L37" t="str">
            <v xml:space="preserve">Determinar el consumo de agua por persona en la DG, DR y CF, para comparar como se encuentra la entidad frente a valores de referencia, establecer una línea base y posteriormente  promover acciones de ahorro y uso eficiente del agua </v>
          </cell>
          <cell r="M37" t="str">
            <v>Consumo de agua en el trimestre evaluado (m3) /  Cantidad de personas en las instalaciones en el trimestre ( suma funcionarios, contratistas y aprendices en las instalaciones en el trimestre)</v>
          </cell>
          <cell r="N37" t="str">
            <v>Registros de DPDC</v>
          </cell>
          <cell r="O37" t="str">
            <v>Base de Datos</v>
          </cell>
          <cell r="P37" t="str">
            <v>m·3</v>
          </cell>
          <cell r="S37" t="str">
            <v>mensual</v>
          </cell>
          <cell r="T37" t="str">
            <v>Mensual</v>
          </cell>
          <cell r="U37" t="str">
            <v>Mensual</v>
          </cell>
          <cell r="W37" t="str">
            <v>Flujo Nuevo</v>
          </cell>
          <cell r="Y37" t="str">
            <v>Grupo de Mejora Continua Institucional - DPDC - Director Regional</v>
          </cell>
          <cell r="AG37" t="str">
            <v>Eficacia</v>
          </cell>
          <cell r="AL37" t="str">
            <v>PE</v>
          </cell>
          <cell r="AN37" t="str">
            <v>R</v>
          </cell>
        </row>
        <row r="38">
          <cell r="C38" t="str">
            <v>R-992</v>
          </cell>
          <cell r="D38" t="str">
            <v>R-992 Consumo de energía per cápita  Mensual</v>
          </cell>
          <cell r="E38" t="str">
            <v>R-992</v>
          </cell>
          <cell r="F38" t="str">
            <v>R</v>
          </cell>
          <cell r="G38">
            <v>992</v>
          </cell>
          <cell r="J38" t="str">
            <v xml:space="preserve">Consumo de energía per cápita </v>
          </cell>
          <cell r="K38" t="str">
            <v>Determina el consumo de energía por persona en las instalaciones de la DG, DR y CF</v>
          </cell>
          <cell r="L38" t="str">
            <v xml:space="preserve">Determinar el consumo de energía por persona en la DG, DR y CF, para comparar como se encuentra la entidad frente a valores de referencia, establecer una línea base y posteriormente  promover acciones de ahorro y uso eficiente de energía </v>
          </cell>
          <cell r="M38" t="str">
            <v>Consumo de energía en el trimestre evaluado (kW) /  Cantidad de  personas en las instalaciones en el trimestre ( suma de funcionarios, contratistas y aprendices en las instalaciones en el trimestre)</v>
          </cell>
          <cell r="N38" t="str">
            <v>Registros de DPDC</v>
          </cell>
          <cell r="O38" t="str">
            <v>Base de Datos</v>
          </cell>
          <cell r="P38" t="str">
            <v>Kw</v>
          </cell>
          <cell r="S38" t="str">
            <v>mensual</v>
          </cell>
          <cell r="T38" t="str">
            <v>Mensual</v>
          </cell>
          <cell r="U38" t="str">
            <v>Mensual</v>
          </cell>
          <cell r="W38" t="str">
            <v>Flujo Nuevo</v>
          </cell>
          <cell r="Y38" t="str">
            <v>Grupo de Mejora Continua Institucional - DPDC - Director Regional</v>
          </cell>
          <cell r="AG38" t="str">
            <v>Eficacia</v>
          </cell>
          <cell r="AL38" t="str">
            <v>PE</v>
          </cell>
          <cell r="AN38" t="str">
            <v>R</v>
          </cell>
        </row>
        <row r="39">
          <cell r="C39" t="str">
            <v>R-991</v>
          </cell>
          <cell r="D39" t="str">
            <v>R-991 Identificación y cuantificación de los residuos ordinarios, reciclables y peligrosos generados por la DG, DR y CF Mensual</v>
          </cell>
          <cell r="E39" t="str">
            <v>R-991</v>
          </cell>
          <cell r="F39" t="str">
            <v>R</v>
          </cell>
          <cell r="G39">
            <v>991</v>
          </cell>
          <cell r="J39" t="str">
            <v>Identificación y cuantificación de los residuos ordinarios, reciclables y peligrosos generados por la DG, DR y CF</v>
          </cell>
          <cell r="K39" t="str">
            <v>Busca identificar y cuantificar los residuos ordinarios, reciclables y peligrosos que se generan en la DG, DR y CF</v>
          </cell>
          <cell r="L39" t="str">
            <v>Caracterizar los residuos generados de acuerdo a su tipo peligrosos y no peligrosos y subtipos correspondientes</v>
          </cell>
          <cell r="M39" t="str">
            <v>Sumatoria de la identificación y cuantifiación :  1. Residuos Ordinarios  2. Residuos Reciclables   3. Residuos Peligrosos</v>
          </cell>
          <cell r="N39" t="str">
            <v>Registros de DPDC</v>
          </cell>
          <cell r="O39" t="str">
            <v>Base de Datos</v>
          </cell>
          <cell r="P39" t="str">
            <v>Unidad</v>
          </cell>
          <cell r="S39" t="str">
            <v>mensual</v>
          </cell>
          <cell r="T39" t="str">
            <v>Mensual</v>
          </cell>
          <cell r="U39" t="str">
            <v>Mensual</v>
          </cell>
          <cell r="W39" t="str">
            <v>Flujo Nuevo</v>
          </cell>
          <cell r="Y39" t="str">
            <v>Grupo de Mejora Continua Institucional - DPDC - Director Regional</v>
          </cell>
          <cell r="AG39" t="str">
            <v>Eficacia</v>
          </cell>
          <cell r="AL39" t="str">
            <v>PE</v>
          </cell>
          <cell r="AN39" t="str">
            <v>R</v>
          </cell>
        </row>
        <row r="40">
          <cell r="C40" t="str">
            <v>C-990</v>
          </cell>
          <cell r="D40" t="str">
            <v>C-990 Avance del plan de mejoramiento CGR propuesto para la dependencia. Anual</v>
          </cell>
          <cell r="E40" t="str">
            <v>C-990</v>
          </cell>
          <cell r="F40" t="str">
            <v>C</v>
          </cell>
          <cell r="G40">
            <v>990</v>
          </cell>
          <cell r="J40" t="str">
            <v>Avance del plan de mejoramiento CGR propuesto para la dependencia.</v>
          </cell>
          <cell r="K40" t="str">
            <v>El indicador determina el porcentaje de avance del plan de mejoramiento CGR propuesto a la dependencia  (subdirector del Centro), con el fin de generar las acciones de mejora de  los hallazgos.</v>
          </cell>
          <cell r="L40" t="str">
            <v xml:space="preserve">Conocer el porcentaje de avance del plan de mejoramiento del Centro </v>
          </cell>
          <cell r="M40" t="str">
            <v>Porcentaje de avance del plan de mejoramiento CGR para el Centro / Total de acciones formuladas del plan de mejoramiento a realizar x 100</v>
          </cell>
          <cell r="N40" t="str">
            <v xml:space="preserve">Registros del Centro  </v>
          </cell>
          <cell r="O40" t="str">
            <v>Base de Datos</v>
          </cell>
          <cell r="P40" t="str">
            <v>Porcentaje</v>
          </cell>
          <cell r="S40" t="str">
            <v>Trimestral</v>
          </cell>
          <cell r="T40" t="str">
            <v>Anual</v>
          </cell>
          <cell r="U40" t="str">
            <v>Mensual</v>
          </cell>
          <cell r="W40" t="str">
            <v>Acumulado Anual</v>
          </cell>
          <cell r="Y40" t="str">
            <v>Subdirector de Centro</v>
          </cell>
          <cell r="AG40" t="str">
            <v>Eficacia</v>
          </cell>
          <cell r="AO40" t="str">
            <v>C</v>
          </cell>
        </row>
        <row r="41">
          <cell r="C41" t="str">
            <v>C-989</v>
          </cell>
          <cell r="D41" t="str">
            <v>C-989 Cantidad de revisiones trimestrales al Plan de Acción anual de la dependencia Anual</v>
          </cell>
          <cell r="E41" t="str">
            <v>C-989</v>
          </cell>
          <cell r="F41" t="str">
            <v>C</v>
          </cell>
          <cell r="G41">
            <v>989</v>
          </cell>
          <cell r="J41" t="str">
            <v>Cantidad de revisiones trimestrales al Plan de Acción anual de la dependencia</v>
          </cell>
          <cell r="K41" t="str">
            <v xml:space="preserve">Las dependencias deben de formular y realizar seguimiento a su plan de acción de actividades, que se derivan del plan operativo anual que debe seguir con el fin de cumplir las metas y objetivos propuestos por la organización. </v>
          </cell>
          <cell r="L41" t="str">
            <v xml:space="preserve">Formular y realizar seguimiento a su plan de acción </v>
          </cell>
          <cell r="M41" t="str">
            <v>Desarrollo, formulación del plan de acción de la dependencia, estableciendo fechas de seguimiento al mismo.</v>
          </cell>
          <cell r="N41" t="str">
            <v>Registros  del Centro - Plan Estratégico</v>
          </cell>
          <cell r="O41" t="str">
            <v>Plan de Acción</v>
          </cell>
          <cell r="P41" t="str">
            <v>Revisiones</v>
          </cell>
          <cell r="S41" t="str">
            <v>Trimestral</v>
          </cell>
          <cell r="T41" t="str">
            <v>Anual</v>
          </cell>
          <cell r="U41" t="str">
            <v>Mensual</v>
          </cell>
          <cell r="W41" t="str">
            <v>Flujo Nuevo</v>
          </cell>
          <cell r="Y41" t="str">
            <v>Subdirector de Centro</v>
          </cell>
          <cell r="AG41" t="str">
            <v>Eficacia</v>
          </cell>
          <cell r="AO41" t="str">
            <v>C</v>
          </cell>
        </row>
        <row r="42">
          <cell r="C42" t="str">
            <v>C-988</v>
          </cell>
          <cell r="D42" t="str">
            <v>C-988 Porcentaje de ejecución presupuestal del proyecto desplazados por la violencia (Anual)</v>
          </cell>
          <cell r="E42" t="str">
            <v>C-988</v>
          </cell>
          <cell r="F42" t="str">
            <v>C</v>
          </cell>
          <cell r="G42">
            <v>988</v>
          </cell>
          <cell r="J42" t="str">
            <v>Porcentaje de ejecución presupuestal del proyecto desplazados por la violencia</v>
          </cell>
          <cell r="K42" t="str">
            <v>Este indicador nos presenta la ejecución de los recursos que están asignados  al centro para el programa desplazados por la violencia</v>
          </cell>
          <cell r="L42" t="str">
            <v>Conocer el porcentaje de avance de ejecución de los recursos del programa desplazados por la violencia</v>
          </cell>
          <cell r="M42" t="str">
            <v>Porcentaje de Ejecución presupuestal del programa desplazados por la violencia del Centro de formación / Total presupuesto asignado al Centro de formación para el programa desplazados por la violencia x 100</v>
          </cell>
          <cell r="N42" t="str">
            <v>Presupuesto - Finanzas</v>
          </cell>
          <cell r="O42" t="str">
            <v>Registros de Financiera</v>
          </cell>
          <cell r="P42" t="str">
            <v>Porcentaje</v>
          </cell>
          <cell r="S42" t="str">
            <v>Anual</v>
          </cell>
          <cell r="T42" t="str">
            <v>(Anual)</v>
          </cell>
          <cell r="U42" t="str">
            <v>Anual</v>
          </cell>
          <cell r="Y42" t="str">
            <v>Director Regional</v>
          </cell>
          <cell r="AG42" t="str">
            <v>Eficacia</v>
          </cell>
          <cell r="AO42" t="str">
            <v>C</v>
          </cell>
        </row>
        <row r="43">
          <cell r="C43" t="str">
            <v>R-987</v>
          </cell>
          <cell r="D43" t="str">
            <v>R-987 Número de laboratorios certificados  para ofrecer servicios al sector empresarial (Anual)</v>
          </cell>
          <cell r="E43" t="str">
            <v>R-987</v>
          </cell>
          <cell r="F43" t="str">
            <v>R</v>
          </cell>
          <cell r="G43">
            <v>987</v>
          </cell>
          <cell r="J43" t="str">
            <v>Número de laboratorios certificados  para ofrecer servicios al sector empresarial</v>
          </cell>
          <cell r="K43" t="str">
            <v>El indicador presenta el número de laboratorios que se certifican  bajo la norma ISO 17025, quedando con los estándares de calidad y que permite que el Director Regional ofrezca los servicios del mismo al sector empresarial para mejorar su competitividad.</v>
          </cell>
          <cell r="L43" t="str">
            <v>Conocer el número de laboratorios certificados en su regional que permita ofrecer servicios al sector empresarial</v>
          </cell>
          <cell r="M43" t="str">
            <v>Número de laboratorios certificados en la Regional / Total de laboratorios en la Regional x 100</v>
          </cell>
          <cell r="N43" t="str">
            <v xml:space="preserve">Base de datos dirección Regional   </v>
          </cell>
          <cell r="O43" t="str">
            <v>Registros de procesos de Calidad</v>
          </cell>
          <cell r="P43" t="str">
            <v>Laboratorios Certificados</v>
          </cell>
          <cell r="S43" t="str">
            <v>Anual</v>
          </cell>
          <cell r="T43" t="str">
            <v>(Anual)</v>
          </cell>
          <cell r="U43" t="str">
            <v>Anual</v>
          </cell>
          <cell r="Y43" t="str">
            <v>Director Regional</v>
          </cell>
          <cell r="AG43" t="str">
            <v>Eficacia</v>
          </cell>
          <cell r="AN43" t="str">
            <v>R</v>
          </cell>
        </row>
        <row r="44">
          <cell r="C44" t="str">
            <v>R-986</v>
          </cell>
          <cell r="D44" t="str">
            <v>R-986 Porcentaje de aprendices  que realizan su etapa productiva en alternativas  diferentes al contrato de aprendizaje ( proyectos productivos, prácticas profesionales, monitoria, cogestores sociales , etc) (Semestral)</v>
          </cell>
          <cell r="E44" t="str">
            <v>R-986</v>
          </cell>
          <cell r="F44" t="str">
            <v>R</v>
          </cell>
          <cell r="G44">
            <v>986</v>
          </cell>
          <cell r="J44" t="str">
            <v>Porcentaje de aprendices  que realizan su etapa productiva en alternativas  diferentes al contrato de aprendizaje ( proyectos productivos, prácticas profesionales, monitoria, cogestores sociales , etc)</v>
          </cell>
          <cell r="K44" t="str">
            <v xml:space="preserve">Este indicador mide el porcentaje de aprendices  que realiza su etapa productiva en otro tipo de alternativas ofrecidas por la interacción personal  a través de su iniciativa y creatividad productiva, social, de servicio, etc, que son aceptadas para finalizar su proceso. </v>
          </cell>
          <cell r="L44" t="str">
            <v>Conocer el porcetaje de aprendices que realiza su etapa productiva en otro tipo de alternativas diferentes al contrato de aprendizaje.</v>
          </cell>
          <cell r="M44" t="str">
            <v>Número de aprendices que realizan su etapa productiva en otro tipo de alternativas diferentes al contrato de aprendizaje / Total aprendices SENA  -  aprendices con contrato de aprendizaje  x 100</v>
          </cell>
          <cell r="N44" t="str">
            <v>Base de datos dirección Regional - DG</v>
          </cell>
          <cell r="O44" t="str">
            <v>Base de Datos</v>
          </cell>
          <cell r="P44" t="str">
            <v>Porcentaje -Aprendices</v>
          </cell>
          <cell r="S44" t="str">
            <v>Semestral</v>
          </cell>
          <cell r="T44" t="str">
            <v>(Semestral)</v>
          </cell>
          <cell r="U44" t="str">
            <v>Semestral</v>
          </cell>
          <cell r="Y44" t="str">
            <v>Director Regional</v>
          </cell>
          <cell r="AG44" t="str">
            <v>Eficiencia</v>
          </cell>
          <cell r="AN44" t="str">
            <v>R</v>
          </cell>
        </row>
        <row r="45">
          <cell r="C45" t="str">
            <v>R-985</v>
          </cell>
          <cell r="D45" t="str">
            <v>R-985 Porcentaje de aprendices de educación media que continúan programas de educación superior SENA (Anual)</v>
          </cell>
          <cell r="E45" t="str">
            <v>R-985</v>
          </cell>
          <cell r="F45" t="str">
            <v>R</v>
          </cell>
          <cell r="G45">
            <v>985</v>
          </cell>
          <cell r="J45" t="str">
            <v>Porcentaje de aprendices de educación media que continúan programas de educación superior SENA</v>
          </cell>
          <cell r="K45" t="str">
            <v>Permite conocer el porcentaje de aprendices que de su educación media continúan articulados con la educación superior ofrecida por el SENA, continuando sus estudios de formación titulada.</v>
          </cell>
          <cell r="L45" t="str">
            <v>Conocer el porcentaje  de estudiantes que continúan programas de educación superior  con el SENA</v>
          </cell>
          <cell r="M45" t="str">
            <v>Total estudiantes que continúan educación superior ofrecida por el SENA / Total estudiantes de educación media que se gradúan en un periodo de tiempo x 100</v>
          </cell>
          <cell r="N45" t="str">
            <v>MEN - Secretarias de Educación Deptal y Municipal</v>
          </cell>
          <cell r="O45" t="str">
            <v>Bases de Datos</v>
          </cell>
          <cell r="P45" t="str">
            <v>Porcentaje - Aprendices</v>
          </cell>
          <cell r="S45" t="str">
            <v>Anual</v>
          </cell>
          <cell r="T45" t="str">
            <v>(Anual)</v>
          </cell>
          <cell r="U45" t="str">
            <v>Anual</v>
          </cell>
          <cell r="Y45" t="str">
            <v>Director Regional</v>
          </cell>
          <cell r="AG45" t="str">
            <v>Eficiencia</v>
          </cell>
          <cell r="AN45" t="str">
            <v>R</v>
          </cell>
        </row>
        <row r="46">
          <cell r="C46" t="str">
            <v>R-984</v>
          </cell>
          <cell r="D46" t="str">
            <v>R-984 Cumplimiento de recaudo de aportes por fiscalización (Trimestral)</v>
          </cell>
          <cell r="E46" t="str">
            <v>R-984</v>
          </cell>
          <cell r="F46" t="str">
            <v>R</v>
          </cell>
          <cell r="G46">
            <v>984</v>
          </cell>
          <cell r="J46" t="str">
            <v>Cumplimiento de recaudo de aportes por fiscalización</v>
          </cell>
          <cell r="K46" t="str">
            <v>Este indicador garantiza y controla la oportunidad en el recaudo  a nivel nacional por los conceptos de aportes generados por la fiscalización de las empresas obligadas por normatividad a generar los mismos</v>
          </cell>
          <cell r="L46" t="str">
            <v>Conocer el cumplimiento de recaudo de aportes por fiscalización que cada Dirección Regional tiene a su cargo.</v>
          </cell>
          <cell r="M46" t="str">
            <v>Recaudo de aportes por fiscalización en un periodo de análisis/ Total de empresas generadores de aportes  por fiscalización x 100</v>
          </cell>
          <cell r="N46" t="str">
            <v>Base de datos dirección Regional - DG</v>
          </cell>
          <cell r="O46" t="str">
            <v>Base de Datos</v>
          </cell>
          <cell r="P46" t="str">
            <v>Recaudo - Pesos</v>
          </cell>
          <cell r="S46" t="str">
            <v>Trimestral</v>
          </cell>
          <cell r="T46" t="str">
            <v>(Trimestral)</v>
          </cell>
          <cell r="U46" t="str">
            <v>Trimestral</v>
          </cell>
          <cell r="W46" t="str">
            <v>Flujo Nuevo</v>
          </cell>
          <cell r="Y46" t="str">
            <v>Director Regional</v>
          </cell>
          <cell r="AG46" t="str">
            <v>Economia</v>
          </cell>
          <cell r="AN46" t="str">
            <v>R</v>
          </cell>
        </row>
        <row r="47">
          <cell r="C47" t="str">
            <v>R-983</v>
          </cell>
          <cell r="D47" t="str">
            <v>R-983 Cumplimiento de recaudo de aportes FIC por fiscalización (Trimestral)</v>
          </cell>
          <cell r="E47" t="str">
            <v>R-983</v>
          </cell>
          <cell r="F47" t="str">
            <v>R</v>
          </cell>
          <cell r="G47">
            <v>983</v>
          </cell>
          <cell r="J47" t="str">
            <v>Cumplimiento de recaudo de aportes FIC por fiscalización</v>
          </cell>
          <cell r="K47" t="str">
            <v>Este indicador corresponde al cumplimiento de los recaudos que garantiza la Dirección Regional  por  los aportes del  Fondo Industria de la Construcción, generadores de recursos propios del SENA.  Estos aportes permiten ser destinados para los procesos misionales de la entidad.</v>
          </cell>
          <cell r="L47" t="str">
            <v>Conocer el cumplimiento de recaudo de aportes FIC por fiscalización que cada Dirección Regional tiene a su cargo.</v>
          </cell>
          <cell r="M47" t="str">
            <v>Recaudo de aportes FIC por fiscalización en un periodo de análisis/ Total de empresas generadores de aportes FIC por fiscalización x 100</v>
          </cell>
          <cell r="N47" t="str">
            <v>Base datos dirección Regional- DG</v>
          </cell>
          <cell r="O47" t="str">
            <v>Base de Datos</v>
          </cell>
          <cell r="P47" t="str">
            <v>Recaudo - Pesos</v>
          </cell>
          <cell r="S47" t="str">
            <v>Trimestral</v>
          </cell>
          <cell r="T47" t="str">
            <v>(Trimestral)</v>
          </cell>
          <cell r="U47" t="str">
            <v>Trimestral</v>
          </cell>
          <cell r="W47" t="str">
            <v>Flujo Nuevo</v>
          </cell>
          <cell r="Y47" t="str">
            <v>Director Regional</v>
          </cell>
          <cell r="AG47" t="str">
            <v>Economia</v>
          </cell>
          <cell r="AN47" t="str">
            <v>R</v>
          </cell>
        </row>
        <row r="48">
          <cell r="C48" t="str">
            <v>R-982</v>
          </cell>
          <cell r="D48" t="str">
            <v>R-982 Porcentaje  de cumplimiento visitas integrales a empresas a través  del proceso  de relacionamiento  corporativo (Semestral)</v>
          </cell>
          <cell r="E48" t="str">
            <v>R-982</v>
          </cell>
          <cell r="F48" t="str">
            <v>R</v>
          </cell>
          <cell r="G48">
            <v>982</v>
          </cell>
          <cell r="J48" t="str">
            <v>Porcentaje  de cumplimiento visitas integrales a empresas a través  del proceso  de relacionamiento  corporativo</v>
          </cell>
          <cell r="K48" t="str">
            <v>Este indicador mide el cumplimiento  del número de visitas que realiza el Director Regional  al sector productivo  empresarial con el fin de generar convenios , participación y apoyo que el SENA puede brindar para su desarrollo competitivo.</v>
          </cell>
          <cell r="L48" t="str">
            <v>Conocer el porcentaje de visitas realizadas a través del proceso de relacionamiento corporativo</v>
          </cell>
          <cell r="M48" t="str">
            <v>Número de visitas realizadas a empresas a través del proceso de relacionamiento corporativo propuestas / Total empresas a visitar en el proceso de relacionamiento corporativo en el perido x 100</v>
          </cell>
          <cell r="N48" t="str">
            <v>Base datos dirección Regional</v>
          </cell>
          <cell r="O48" t="str">
            <v>Base datos Excel</v>
          </cell>
          <cell r="P48" t="str">
            <v>Porcentaje - Visitas</v>
          </cell>
          <cell r="S48" t="str">
            <v>Semestral</v>
          </cell>
          <cell r="T48" t="str">
            <v>(Semestral)</v>
          </cell>
          <cell r="U48" t="str">
            <v>Semestral</v>
          </cell>
          <cell r="Y48" t="str">
            <v>Director Regional</v>
          </cell>
          <cell r="AG48" t="str">
            <v>Eficacia</v>
          </cell>
          <cell r="AN48" t="str">
            <v>R</v>
          </cell>
        </row>
        <row r="49">
          <cell r="C49" t="str">
            <v>OCID-981</v>
          </cell>
          <cell r="D49" t="str">
            <v>OCID-981 Avance en el plan de mejoramiento CGR para la dependencia Anual</v>
          </cell>
          <cell r="E49" t="str">
            <v>OCID-981</v>
          </cell>
          <cell r="F49" t="str">
            <v>OCID</v>
          </cell>
          <cell r="G49">
            <v>981</v>
          </cell>
          <cell r="J49" t="str">
            <v>Avance en el plan de mejoramiento CGR para la dependencia</v>
          </cell>
          <cell r="K49" t="str">
            <v xml:space="preserve">Este indicador corresponde  el avance del plan de mejoramiento que ha propuesto CGR para la dependencia con el fin alcanzar las metas propuestas, en sus diferentes procesos.  Tiene como fundamento el sistema de gestión de la calidad,   el plan estratégico y el PO  </v>
          </cell>
          <cell r="L49" t="str">
            <v>Conocer el porcentaje de avance del plan de mejoramiento de la dependencia</v>
          </cell>
          <cell r="M49" t="str">
            <v>Porcentaje de avance del plan de mejoramiento CGR para  la dependencia / Total de acciones propuestas como plan de mejoramiento de la dependencia en un periodo  x 100</v>
          </cell>
          <cell r="N49" t="str">
            <v>Registros de OCID</v>
          </cell>
          <cell r="O49" t="str">
            <v>Plan de Mejoramiento</v>
          </cell>
          <cell r="P49" t="str">
            <v>Porcentaje</v>
          </cell>
          <cell r="S49" t="str">
            <v>Trimestral</v>
          </cell>
          <cell r="T49" t="str">
            <v>Anual</v>
          </cell>
          <cell r="U49" t="str">
            <v>Mensual</v>
          </cell>
          <cell r="W49" t="str">
            <v>Acumulado Anual</v>
          </cell>
          <cell r="Y49" t="str">
            <v>Rosalba Rodriguez - Miguel Aparicio</v>
          </cell>
          <cell r="AG49" t="str">
            <v>Eficacia</v>
          </cell>
          <cell r="AM49" t="str">
            <v>A</v>
          </cell>
          <cell r="AN49" t="str">
            <v>R</v>
          </cell>
          <cell r="AO49" t="str">
            <v>C</v>
          </cell>
        </row>
        <row r="50">
          <cell r="C50" t="str">
            <v>OCID-980</v>
          </cell>
          <cell r="D50" t="str">
            <v>OCID-980 Cantidad de revisiones trimestrales al Plan de Acción anual de la dependencia Anual</v>
          </cell>
          <cell r="E50" t="str">
            <v>OCID-980</v>
          </cell>
          <cell r="F50" t="str">
            <v>OCID</v>
          </cell>
          <cell r="G50">
            <v>980</v>
          </cell>
          <cell r="J50" t="str">
            <v>Cantidad de revisiones trimestrales al Plan de Acción anual de la dependencia</v>
          </cell>
          <cell r="K50" t="str">
            <v xml:space="preserve">Las dependencias deben de formular y realizar seguimiento a su plan de acción de actividades, que se derivan del plan operativo anual que debe seguir con el fin de cumplir las metas y objetivos propuestos por la organización. </v>
          </cell>
          <cell r="L50" t="str">
            <v xml:space="preserve">Formular y realizar seguimiento a su plan de acción </v>
          </cell>
          <cell r="M50" t="str">
            <v>Desarrollo, formulación del plan de acción de la dependencia, estableciendo fechas de seguimiento al mismo.</v>
          </cell>
          <cell r="N50" t="str">
            <v>Registros de OCID</v>
          </cell>
          <cell r="O50" t="str">
            <v>Plan de Acción</v>
          </cell>
          <cell r="P50" t="str">
            <v>Revisiones</v>
          </cell>
          <cell r="S50" t="str">
            <v>Trimestral</v>
          </cell>
          <cell r="T50" t="str">
            <v>Anual</v>
          </cell>
          <cell r="U50" t="str">
            <v>Mensual</v>
          </cell>
          <cell r="W50" t="str">
            <v>Flujo Nuevo</v>
          </cell>
          <cell r="Y50" t="str">
            <v>Rosalba Rodriguez - Miguel Aparicio</v>
          </cell>
          <cell r="AG50" t="str">
            <v>Efectividad</v>
          </cell>
          <cell r="AM50" t="str">
            <v>A</v>
          </cell>
          <cell r="AN50" t="str">
            <v>R</v>
          </cell>
          <cell r="AO50" t="str">
            <v>C</v>
          </cell>
        </row>
        <row r="51">
          <cell r="C51" t="str">
            <v>OCI-979</v>
          </cell>
          <cell r="D51" t="str">
            <v>OCI-979 Porcentaje de ejecución del presupuesto de la dependencia Anual</v>
          </cell>
          <cell r="E51" t="str">
            <v>OCI-979</v>
          </cell>
          <cell r="F51" t="str">
            <v>OCI</v>
          </cell>
          <cell r="G51">
            <v>979</v>
          </cell>
          <cell r="J51" t="str">
            <v>Porcentaje de ejecución del presupuesto de la dependencia</v>
          </cell>
          <cell r="K51" t="str">
            <v>Corresponde a la ejecución presupuestal que ejecuta el Área,Regional ó Centro  del presupuesto asignado anualmente, destinado a los diferentes actividades y proyectos pertinentes. Ejecución presupuestal</v>
          </cell>
          <cell r="L51" t="str">
            <v>Establecer el nivel de ejecución presupuestal de los recursos asignados a cada una de las dependencias de la Dirección General, para la vigencia.</v>
          </cell>
          <cell r="M51" t="str">
            <v>Ejecución presupuestal asignado a la Dirección a la fecha de corte / Presupuesto asignado a la Dirección x 100</v>
          </cell>
          <cell r="N51" t="str">
            <v>División Financiera</v>
          </cell>
          <cell r="O51" t="str">
            <v>Base de Datos</v>
          </cell>
          <cell r="P51" t="str">
            <v>Porcentaje</v>
          </cell>
          <cell r="S51" t="str">
            <v xml:space="preserve">Trimestral </v>
          </cell>
          <cell r="T51" t="str">
            <v>Anual</v>
          </cell>
          <cell r="U51" t="str">
            <v>Mensual</v>
          </cell>
          <cell r="W51" t="str">
            <v>Flujo Nuevo</v>
          </cell>
          <cell r="Y51" t="str">
            <v>Eduardo Novoa</v>
          </cell>
          <cell r="AG51" t="str">
            <v>Economia</v>
          </cell>
          <cell r="AM51" t="str">
            <v>A</v>
          </cell>
          <cell r="AN51" t="str">
            <v>R</v>
          </cell>
          <cell r="AO51" t="str">
            <v>C</v>
          </cell>
        </row>
        <row r="52">
          <cell r="C52" t="str">
            <v>OCI-978</v>
          </cell>
          <cell r="D52" t="str">
            <v>OCI-978 Avance en el plan de mejoramiento CGR para la dependencia Anual</v>
          </cell>
          <cell r="E52" t="str">
            <v>OCI-978</v>
          </cell>
          <cell r="F52" t="str">
            <v>OCI</v>
          </cell>
          <cell r="G52">
            <v>978</v>
          </cell>
          <cell r="J52" t="str">
            <v>Avance en el plan de mejoramiento CGR para la dependencia</v>
          </cell>
          <cell r="K52" t="str">
            <v>Este indicador corresponde  el avance del plan de mejoramiento que ha propuesto  la CGR para la  dependencia con el fin de alcanzar las metas propuestas, en sus diferentes procesos.  Tiene como fundamento el sistema de gestión de la calidad , el plan estratégico y PO</v>
          </cell>
          <cell r="L52" t="str">
            <v>Conocer el porcentaje de avance del plan de mejoramiento de la dependencia</v>
          </cell>
          <cell r="M52" t="str">
            <v>Porcentaje de avance del plan de mejoramiento CGR para  la dependencia / Total de acciones propuestas como plan de mejoramiento de la dependencia en un periodo  x 100</v>
          </cell>
          <cell r="N52" t="str">
            <v>Registros de OCI</v>
          </cell>
          <cell r="O52" t="str">
            <v>Plan de Mejoramiento</v>
          </cell>
          <cell r="P52" t="str">
            <v>Porcentaje</v>
          </cell>
          <cell r="S52" t="str">
            <v xml:space="preserve">Trimestral </v>
          </cell>
          <cell r="T52" t="str">
            <v>Anual</v>
          </cell>
          <cell r="U52" t="str">
            <v>Mensual</v>
          </cell>
          <cell r="W52" t="str">
            <v>Acumulado Anual</v>
          </cell>
          <cell r="Y52" t="str">
            <v>Eduardo Novoa</v>
          </cell>
          <cell r="AG52" t="str">
            <v>Eficacia</v>
          </cell>
          <cell r="AM52" t="str">
            <v>A</v>
          </cell>
          <cell r="AN52" t="str">
            <v>R</v>
          </cell>
          <cell r="AO52" t="str">
            <v>C</v>
          </cell>
        </row>
        <row r="53">
          <cell r="C53" t="str">
            <v>OCI-977</v>
          </cell>
          <cell r="D53" t="str">
            <v>OCI-977 Cantidad de revisiones trimestrales al Plan de Acción anual de la dependencia Anual</v>
          </cell>
          <cell r="E53" t="str">
            <v>OCI-977</v>
          </cell>
          <cell r="F53" t="str">
            <v>OCI</v>
          </cell>
          <cell r="G53">
            <v>977</v>
          </cell>
          <cell r="J53" t="str">
            <v>Cantidad de revisiones trimestrales al Plan de Acción anual de la dependencia</v>
          </cell>
          <cell r="K53" t="str">
            <v xml:space="preserve">Las dependencias deben de formular y realizar seguimiento a su plan de acción de actividades, que se derivan del plan operativo anual que debe seguir con el fin de cumplir las metas y objetivos propuestos por la organización. </v>
          </cell>
          <cell r="L53" t="str">
            <v xml:space="preserve">Formular y realizar seguimiento a su plan de acción </v>
          </cell>
          <cell r="M53" t="str">
            <v>Desarrollo, formulación del plan de acción de la dependencia, estableciendo fechas de seguimiento al mismo.</v>
          </cell>
          <cell r="N53" t="str">
            <v>Registros de OCI</v>
          </cell>
          <cell r="O53" t="str">
            <v>Plan de Acción</v>
          </cell>
          <cell r="P53" t="str">
            <v>Revisiones</v>
          </cell>
          <cell r="S53" t="str">
            <v xml:space="preserve">Trimestral </v>
          </cell>
          <cell r="T53" t="str">
            <v>Anual</v>
          </cell>
          <cell r="U53" t="str">
            <v>Mensual</v>
          </cell>
          <cell r="W53" t="str">
            <v>Flujo Nuevo</v>
          </cell>
          <cell r="Y53" t="str">
            <v>Eduardo Novoa</v>
          </cell>
          <cell r="AG53" t="str">
            <v>Efectividad</v>
          </cell>
          <cell r="AM53" t="str">
            <v>A</v>
          </cell>
          <cell r="AN53" t="str">
            <v>R</v>
          </cell>
          <cell r="AO53" t="str">
            <v>C</v>
          </cell>
        </row>
        <row r="54">
          <cell r="C54" t="str">
            <v>DJ-976</v>
          </cell>
          <cell r="D54" t="str">
            <v>DJ-976 Avance en el plan de mejoramiento CGR  para la dependencia Anual</v>
          </cell>
          <cell r="E54" t="str">
            <v>DJ-976</v>
          </cell>
          <cell r="F54" t="str">
            <v>DJ</v>
          </cell>
          <cell r="G54">
            <v>976</v>
          </cell>
          <cell r="J54" t="str">
            <v>Avance en el plan de mejoramiento CGR  para la dependencia</v>
          </cell>
          <cell r="K54" t="str">
            <v xml:space="preserve">Este indicador corresponde  el avance del plan de mejoramiento que ha propuesto CGR a la dependencia para alcanzar las metas propuestas, en sus diferentes procesos.  Tiene como fundamento el sistema de gestión de la calidad , el plan estratégico y PO </v>
          </cell>
          <cell r="L54" t="str">
            <v>Conocer el porcentaje de avance del plan de mejoramiento de la dependencia</v>
          </cell>
          <cell r="M54" t="str">
            <v>Porcentaje de avance del plan de mejoramiento CGR para  la dependencia / Total de acciones propuestas como plan de mejoramiento de la dependencia en un periodo  x 100</v>
          </cell>
          <cell r="N54" t="str">
            <v>Registros de DJ</v>
          </cell>
          <cell r="O54" t="str">
            <v>Plan de Mejoramiento</v>
          </cell>
          <cell r="P54" t="str">
            <v xml:space="preserve">Porcentaje </v>
          </cell>
          <cell r="S54" t="str">
            <v>Trimestral</v>
          </cell>
          <cell r="T54" t="str">
            <v>Anual</v>
          </cell>
          <cell r="U54" t="str">
            <v>Mensual</v>
          </cell>
          <cell r="W54" t="str">
            <v>Acumulado Anual</v>
          </cell>
          <cell r="Y54" t="str">
            <v>Mariela Diaz</v>
          </cell>
          <cell r="AG54" t="str">
            <v>Eficacia</v>
          </cell>
          <cell r="AM54" t="str">
            <v>A</v>
          </cell>
          <cell r="AN54" t="str">
            <v>R</v>
          </cell>
          <cell r="AO54" t="str">
            <v>C</v>
          </cell>
        </row>
        <row r="55">
          <cell r="C55" t="str">
            <v>DJ-975</v>
          </cell>
          <cell r="D55" t="str">
            <v>DJ-975 Cantidad de revisiones trimestrales al Plan de Acción anual de la dependencia Anual</v>
          </cell>
          <cell r="E55" t="str">
            <v>DJ-975</v>
          </cell>
          <cell r="F55" t="str">
            <v>DJ</v>
          </cell>
          <cell r="G55">
            <v>975</v>
          </cell>
          <cell r="J55" t="str">
            <v>Cantidad de revisiones trimestrales al Plan de Acción anual de la dependencia</v>
          </cell>
          <cell r="K55" t="str">
            <v xml:space="preserve">Las dependencias deben de formular y realizar seguimiento a su plan de acción de actividades, que se derivan del plan operativo anual ,que debe seguir con el fin de cumplir las metas y objetivos propuestos por la organización. </v>
          </cell>
          <cell r="L55" t="str">
            <v xml:space="preserve">Formular y realizar seguimiento a su plan de acción </v>
          </cell>
          <cell r="M55" t="str">
            <v>Desarrollo, formulación del plan de acción de la dependencia, estableciendo fechas de seguimiento al mismo.</v>
          </cell>
          <cell r="N55" t="str">
            <v>Registros de DJ</v>
          </cell>
          <cell r="O55" t="str">
            <v>Plan de Acción</v>
          </cell>
          <cell r="P55" t="str">
            <v>Revisiones</v>
          </cell>
          <cell r="S55" t="str">
            <v>Trimestral</v>
          </cell>
          <cell r="T55" t="str">
            <v>Anual</v>
          </cell>
          <cell r="U55" t="str">
            <v>Mensual</v>
          </cell>
          <cell r="W55" t="str">
            <v>Flujo Nuevo</v>
          </cell>
          <cell r="Y55" t="str">
            <v>Mariela Diaz</v>
          </cell>
          <cell r="AG55" t="str">
            <v>Efectividad</v>
          </cell>
          <cell r="AM55" t="str">
            <v>A</v>
          </cell>
          <cell r="AN55" t="str">
            <v>R</v>
          </cell>
          <cell r="AO55" t="str">
            <v>C</v>
          </cell>
        </row>
        <row r="56">
          <cell r="C56" t="str">
            <v>OS-974</v>
          </cell>
          <cell r="D56" t="str">
            <v>OS-974 Avance en el plan de mejoramiento CGR para  la dependencia Anual</v>
          </cell>
          <cell r="E56" t="str">
            <v>OS-974</v>
          </cell>
          <cell r="F56" t="str">
            <v>OS</v>
          </cell>
          <cell r="G56">
            <v>974</v>
          </cell>
          <cell r="J56" t="str">
            <v>Avance en el plan de mejoramiento CGR para  la dependencia</v>
          </cell>
          <cell r="K56" t="str">
            <v xml:space="preserve">Este indicador corresponde  el avance del plan de mejoramiento que ha propuesto CGR a la dependencia para alcanzar las metas propuestas, en sus diferentes procesos.  Tiene como fundamento el sistema de gestión de la calidad , el plan estratégico y PO </v>
          </cell>
          <cell r="L56" t="str">
            <v>Conocer el porcentaje de avance del plan de mejoramiento de la dependencia</v>
          </cell>
          <cell r="M56" t="str">
            <v>Porcentaje de avance del plan de mejoramiento CGR para  la dependencia / Total de acciones propuestas como plan de mejoramiento de la dependencia en un periodo  x 100</v>
          </cell>
          <cell r="N56" t="str">
            <v>Registros OS</v>
          </cell>
          <cell r="O56" t="str">
            <v>Plan de Mejoramiento</v>
          </cell>
          <cell r="P56" t="str">
            <v>Porcentaje</v>
          </cell>
          <cell r="S56" t="str">
            <v>Trimestral</v>
          </cell>
          <cell r="T56" t="str">
            <v>Anual</v>
          </cell>
          <cell r="U56" t="str">
            <v>Mensual</v>
          </cell>
          <cell r="W56" t="str">
            <v>Acumulado Anual</v>
          </cell>
          <cell r="Y56" t="str">
            <v xml:space="preserve">German Merino Sanchez </v>
          </cell>
          <cell r="AG56" t="str">
            <v>Eficacia</v>
          </cell>
          <cell r="AM56" t="str">
            <v>A</v>
          </cell>
          <cell r="AN56" t="str">
            <v>R</v>
          </cell>
          <cell r="AO56" t="str">
            <v>C</v>
          </cell>
        </row>
        <row r="57">
          <cell r="C57" t="str">
            <v>OS-973</v>
          </cell>
          <cell r="D57" t="str">
            <v>OS-973 Cantidad de revisiones trimestrales al Plan de Acción anual de la dependencia Anual</v>
          </cell>
          <cell r="E57" t="str">
            <v>OS-973</v>
          </cell>
          <cell r="F57" t="str">
            <v>OS</v>
          </cell>
          <cell r="G57">
            <v>973</v>
          </cell>
          <cell r="J57" t="str">
            <v>Cantidad de revisiones trimestrales al Plan de Acción anual de la dependencia</v>
          </cell>
          <cell r="K57" t="str">
            <v xml:space="preserve">Las dependencias deben de formular y realizar seguimiento a su plan de acción de actividades, que se derivan del plan operativo anual que debe seguir con el fin de cumplir las metas y objetivos propuestos por la organización. </v>
          </cell>
          <cell r="L57" t="str">
            <v xml:space="preserve">Formular y realizar seguimiento a su plan de acción </v>
          </cell>
          <cell r="M57" t="str">
            <v>Desarrollo, formulación del plan de acción de la dependencia, estableciendo fechas de seguimiento al mismo.</v>
          </cell>
          <cell r="N57" t="str">
            <v>Registros OS</v>
          </cell>
          <cell r="O57" t="str">
            <v>Plan de Acción</v>
          </cell>
          <cell r="P57" t="str">
            <v>Revisiones</v>
          </cell>
          <cell r="S57" t="str">
            <v>Trimestral</v>
          </cell>
          <cell r="T57" t="str">
            <v>Anual</v>
          </cell>
          <cell r="U57" t="str">
            <v>Mensual</v>
          </cell>
          <cell r="W57" t="str">
            <v>Flujo Nuevo</v>
          </cell>
          <cell r="Y57" t="str">
            <v xml:space="preserve">German Merino Sanchez </v>
          </cell>
          <cell r="AG57" t="str">
            <v>Efectividad</v>
          </cell>
          <cell r="AM57" t="str">
            <v>A</v>
          </cell>
          <cell r="AN57" t="str">
            <v>R</v>
          </cell>
          <cell r="AO57" t="str">
            <v>C</v>
          </cell>
        </row>
        <row r="58">
          <cell r="C58" t="str">
            <v>OC-972</v>
          </cell>
          <cell r="D58" t="str">
            <v xml:space="preserve">OC-972 Avance en el plan de mejoramiento CGR para la dependencia Anual </v>
          </cell>
          <cell r="E58" t="str">
            <v>OC-972</v>
          </cell>
          <cell r="F58" t="str">
            <v>OC</v>
          </cell>
          <cell r="G58">
            <v>972</v>
          </cell>
          <cell r="J58" t="str">
            <v>Avance en el plan de mejoramiento CGR para la dependencia</v>
          </cell>
          <cell r="K58" t="str">
            <v xml:space="preserve">Este indicador corresponde  el avance del plan de mejoramiento que ha propuesto CGR a la dependencia para alcanzar las metas propuestas, en sus diferentes procesos.  Tiene como fundamento el sistema de gestión de la calidad , el plan estratégico y el PO </v>
          </cell>
          <cell r="L58" t="str">
            <v>Conocer el porcentaje de avance del plan de mejoramiento de la dependencia</v>
          </cell>
          <cell r="M58" t="str">
            <v>Porcentaje de avance del plan de mejoramiento CGR  para la dependencia / Total de acciones propuestas como plan de mejoramiento de la dependencia en un periodo  x 100</v>
          </cell>
          <cell r="N58" t="str">
            <v>Registros OC</v>
          </cell>
          <cell r="O58" t="str">
            <v>Plan de Mejoramiento</v>
          </cell>
          <cell r="P58" t="str">
            <v>Acciones</v>
          </cell>
          <cell r="S58" t="str">
            <v>Trimestral</v>
          </cell>
          <cell r="T58" t="str">
            <v xml:space="preserve">Anual </v>
          </cell>
          <cell r="U58" t="str">
            <v>Mensual</v>
          </cell>
          <cell r="W58" t="str">
            <v>Acumulado Anual</v>
          </cell>
          <cell r="Y58" t="str">
            <v>Jasec Juliana Moreno Lemos</v>
          </cell>
          <cell r="AG58" t="str">
            <v>Eficacia</v>
          </cell>
          <cell r="AM58" t="str">
            <v>A</v>
          </cell>
          <cell r="AN58" t="str">
            <v>R</v>
          </cell>
          <cell r="AO58" t="str">
            <v>C</v>
          </cell>
        </row>
        <row r="59">
          <cell r="C59" t="str">
            <v>OC-971</v>
          </cell>
          <cell r="D59" t="str">
            <v xml:space="preserve">OC-971 Cantidad de revisiones trimestrales al Plan de Acción anual de la dependencia Anual </v>
          </cell>
          <cell r="E59" t="str">
            <v>OC-971</v>
          </cell>
          <cell r="F59" t="str">
            <v>OC</v>
          </cell>
          <cell r="G59">
            <v>971</v>
          </cell>
          <cell r="J59" t="str">
            <v>Cantidad de revisiones trimestrales al Plan de Acción anual de la dependencia</v>
          </cell>
          <cell r="K59" t="str">
            <v xml:space="preserve">Las dependencias deben de formular y realizar seguimiento a su plan de acción de actividades, que se derivan del plan operativo anual que debe seguir con el fin de cumplir las metas y objetivos propuestos por la organización. </v>
          </cell>
          <cell r="L59" t="str">
            <v xml:space="preserve">Formular y realizar seguimiento a su plan de acción </v>
          </cell>
          <cell r="M59" t="str">
            <v>Desarrollo, formulación del plan de acción de la dependencia, estableciendo fechas de seguimiento al mismo.</v>
          </cell>
          <cell r="N59" t="str">
            <v>Registros OC</v>
          </cell>
          <cell r="O59" t="str">
            <v>Plan de Acción</v>
          </cell>
          <cell r="P59" t="str">
            <v>Revisiones</v>
          </cell>
          <cell r="S59" t="str">
            <v>Trimestral</v>
          </cell>
          <cell r="T59" t="str">
            <v xml:space="preserve">Anual </v>
          </cell>
          <cell r="U59" t="str">
            <v>Mensual</v>
          </cell>
          <cell r="W59" t="str">
            <v>Flujo Nuevo</v>
          </cell>
          <cell r="Y59" t="str">
            <v>Jasec Juliana Moreno Lemos</v>
          </cell>
          <cell r="AG59" t="str">
            <v>Efectividad</v>
          </cell>
          <cell r="AM59" t="str">
            <v>A</v>
          </cell>
          <cell r="AN59" t="str">
            <v>R</v>
          </cell>
          <cell r="AO59" t="str">
            <v>C</v>
          </cell>
        </row>
        <row r="60">
          <cell r="C60" t="str">
            <v>AF-970</v>
          </cell>
          <cell r="D60" t="str">
            <v>AF-970 Avance en el plan de mejoramiento CGR para la dependencia Anual</v>
          </cell>
          <cell r="E60" t="str">
            <v>AF-970</v>
          </cell>
          <cell r="F60" t="str">
            <v>AF</v>
          </cell>
          <cell r="G60">
            <v>970</v>
          </cell>
          <cell r="J60" t="str">
            <v>Avance en el plan de mejoramiento CGR para la dependencia</v>
          </cell>
          <cell r="K60" t="str">
            <v xml:space="preserve">Este indicador corresponde  el avance del plan de mejoramiento que ha propuesto CGR  para la dependencia con el fin de alcanzar las metas propuestas, en sus diferentes procesos.  Tiene como fundamento el sistema de gestión de la calidad , el plan estratégico y PO.  </v>
          </cell>
          <cell r="L60" t="str">
            <v>Conocer el porcentaje de avance del plan de mejoramiento de la dependencia</v>
          </cell>
          <cell r="M60" t="str">
            <v>Porcentaje de avance del plan de mejoramiento CGR para la dependencia / Total de acciones propuestas como plan de mejoramiento de la dependencia en un periodo  x 100</v>
          </cell>
          <cell r="N60" t="str">
            <v>Registros DAF</v>
          </cell>
          <cell r="O60" t="str">
            <v>Plan de Mejoramiento</v>
          </cell>
          <cell r="P60" t="str">
            <v>Porcentje</v>
          </cell>
          <cell r="S60" t="str">
            <v>Trimestral</v>
          </cell>
          <cell r="T60" t="str">
            <v>Anual</v>
          </cell>
          <cell r="U60" t="str">
            <v>Mensual</v>
          </cell>
          <cell r="W60" t="str">
            <v>Acumulado Anual</v>
          </cell>
          <cell r="Y60" t="str">
            <v>Phanor Alvarez Gonzalez</v>
          </cell>
          <cell r="AG60" t="str">
            <v>Eficacia</v>
          </cell>
          <cell r="AM60" t="str">
            <v>A</v>
          </cell>
          <cell r="AN60" t="str">
            <v>R</v>
          </cell>
          <cell r="AO60" t="str">
            <v>C</v>
          </cell>
        </row>
        <row r="61">
          <cell r="C61" t="str">
            <v>AF-969</v>
          </cell>
          <cell r="D61" t="str">
            <v>AF-969 Cantidad de revisiones trimestrales al Plan de Acción anual de la dependencia Anual</v>
          </cell>
          <cell r="E61" t="str">
            <v>AF-969</v>
          </cell>
          <cell r="F61" t="str">
            <v>AF</v>
          </cell>
          <cell r="G61">
            <v>969</v>
          </cell>
          <cell r="J61" t="str">
            <v>Cantidad de revisiones trimestrales al Plan de Acción anual de la dependencia</v>
          </cell>
          <cell r="K61" t="str">
            <v xml:space="preserve">Las dependencias deben de formular y realizar seguimiento a su plan de acción de actividades, que se derivan del plan operativo anual que debe seguir con el fin de cumplir las metas y objetivos propuestos por la organización. </v>
          </cell>
          <cell r="L61" t="str">
            <v xml:space="preserve">Formular y realizar seguimiento a su plan de acción </v>
          </cell>
          <cell r="M61" t="str">
            <v>Desarrollo, formulación del plan de acción de la dependencia, estableciendo fechas de seguimiento al mismo.</v>
          </cell>
          <cell r="N61" t="str">
            <v>Registros DAF</v>
          </cell>
          <cell r="O61" t="str">
            <v>Plan de Acción</v>
          </cell>
          <cell r="P61" t="str">
            <v>Revisiones</v>
          </cell>
          <cell r="S61" t="str">
            <v>Trimestral</v>
          </cell>
          <cell r="T61" t="str">
            <v>Anual</v>
          </cell>
          <cell r="U61" t="str">
            <v>Mensual</v>
          </cell>
          <cell r="W61" t="str">
            <v>Flujo Nuevo</v>
          </cell>
          <cell r="Y61" t="str">
            <v>Phanor Alvarez Gonzalez</v>
          </cell>
          <cell r="AG61" t="str">
            <v>Efectividad</v>
          </cell>
          <cell r="AM61" t="str">
            <v>A</v>
          </cell>
          <cell r="AN61" t="str">
            <v>R</v>
          </cell>
          <cell r="AO61" t="str">
            <v>C</v>
          </cell>
        </row>
        <row r="62">
          <cell r="C62" t="str">
            <v>SG-968</v>
          </cell>
          <cell r="D62" t="str">
            <v>SG-968 Avance en el plan de mejoramiento CGR para  la dependencia Anual</v>
          </cell>
          <cell r="E62" t="str">
            <v>SG-968</v>
          </cell>
          <cell r="F62" t="str">
            <v>SG</v>
          </cell>
          <cell r="G62">
            <v>968</v>
          </cell>
          <cell r="J62" t="str">
            <v>Avance en el plan de mejoramiento CGR para  la dependencia</v>
          </cell>
          <cell r="K62" t="str">
            <v xml:space="preserve">Este indicador corresponde  el avance del plan de mejoramiento que ha propuesto CGR a la dependencia para alcanzar las metas propuestas, en sus diferentes procesos.  Tiene como fundamento el sistema de gestión de la calidad , el plan estratégico y PO </v>
          </cell>
          <cell r="L62" t="str">
            <v>Conocer el porcentaje de avance del plan de mejoramiento de la dependencia</v>
          </cell>
          <cell r="M62" t="str">
            <v>Porcentaje de avance del plan de mejoramiento CGR para la dependencia / Total de acciones propuestas como plan de mejoramiento de la dependencia en un periodo  x 100</v>
          </cell>
          <cell r="N62" t="str">
            <v>Resgistros SG</v>
          </cell>
          <cell r="O62" t="str">
            <v>Plan de Mejoramiento</v>
          </cell>
          <cell r="P62" t="str">
            <v>Porcentaje</v>
          </cell>
          <cell r="S62" t="str">
            <v>Trimestral</v>
          </cell>
          <cell r="T62" t="str">
            <v>Anual</v>
          </cell>
          <cell r="U62" t="str">
            <v>Mensual</v>
          </cell>
          <cell r="W62" t="str">
            <v>Acumulado Anual</v>
          </cell>
          <cell r="Y62" t="str">
            <v>Jair Ospina</v>
          </cell>
          <cell r="AE62">
            <v>1</v>
          </cell>
          <cell r="AG62" t="str">
            <v>Eficacia</v>
          </cell>
          <cell r="AM62" t="str">
            <v>A</v>
          </cell>
          <cell r="AN62" t="str">
            <v>R</v>
          </cell>
          <cell r="AO62" t="str">
            <v>C</v>
          </cell>
          <cell r="CA62">
            <v>1</v>
          </cell>
        </row>
        <row r="63">
          <cell r="C63" t="str">
            <v>SG-967</v>
          </cell>
          <cell r="D63" t="str">
            <v>SG-967 Cantidad de revisiones trimestrales al Plan de Acción anual de la dependencia Anual</v>
          </cell>
          <cell r="E63" t="str">
            <v>SG-967</v>
          </cell>
          <cell r="F63" t="str">
            <v>SG</v>
          </cell>
          <cell r="G63">
            <v>967</v>
          </cell>
          <cell r="J63" t="str">
            <v>Cantidad de revisiones trimestrales al Plan de Acción anual de la dependencia</v>
          </cell>
          <cell r="K63" t="str">
            <v xml:space="preserve">Las dependencias deben de formular y realizar seguimiento a su plan de acción de actividades, que se derivan del plan operativo anual que debe seguir con el fin de cumplir las metas y objetivos propuestos por la organización. </v>
          </cell>
          <cell r="L63" t="str">
            <v xml:space="preserve">Formular y realizar seguimiento a su plan de acción </v>
          </cell>
          <cell r="M63" t="str">
            <v>Desarrollo, formulación del plan de acción de la dependencia, estableciendo fechas de seguimiento al mismo.</v>
          </cell>
          <cell r="N63" t="str">
            <v>Registros SG</v>
          </cell>
          <cell r="O63" t="str">
            <v>Plan de Acción</v>
          </cell>
          <cell r="P63" t="str">
            <v>Revisiones</v>
          </cell>
          <cell r="S63" t="str">
            <v>Trimestral</v>
          </cell>
          <cell r="T63" t="str">
            <v>Anual</v>
          </cell>
          <cell r="U63" t="str">
            <v>Mensual</v>
          </cell>
          <cell r="W63" t="str">
            <v>Flujo Nuevo</v>
          </cell>
          <cell r="Y63" t="str">
            <v>Jair Ospina</v>
          </cell>
          <cell r="AE63">
            <v>1</v>
          </cell>
          <cell r="AG63" t="str">
            <v>Efectividad</v>
          </cell>
          <cell r="AM63" t="str">
            <v>A</v>
          </cell>
          <cell r="AN63" t="str">
            <v>R</v>
          </cell>
          <cell r="AO63" t="str">
            <v>C</v>
          </cell>
          <cell r="CA63">
            <v>1</v>
          </cell>
        </row>
        <row r="64">
          <cell r="C64" t="str">
            <v>DPRC-966</v>
          </cell>
          <cell r="D64" t="str">
            <v>DPRC-966 Avance en el plan de mejoramiento CGR propuesto para la dependencia Anual</v>
          </cell>
          <cell r="E64" t="str">
            <v>DPRC-966</v>
          </cell>
          <cell r="F64" t="str">
            <v>DPRC</v>
          </cell>
          <cell r="G64">
            <v>966</v>
          </cell>
          <cell r="J64" t="str">
            <v>Avance en el plan de mejoramiento CGR propuesto para la dependencia</v>
          </cell>
          <cell r="K64" t="str">
            <v xml:space="preserve">Este indicador corresponde  el avance del plan de mejoramiento CGR  propuesto para la dependencia, con el fin de alcanzar las metas propuestas, en sus diferentes procesos.  Tiene como fundamento el sistema de gestión de la calidad  , el plan estratégico y PO  </v>
          </cell>
          <cell r="L64" t="str">
            <v>Conocer el porcentaje de avance del plan de mejoramiento de la dependencia</v>
          </cell>
          <cell r="M64" t="str">
            <v>Porcentaje de avance del plan de mejoramiento de la dependencia / Total de acciones propuestas como plan de mejoramiento de la dependencia en un periodo  x 100</v>
          </cell>
          <cell r="N64" t="str">
            <v>Registros DPRC</v>
          </cell>
          <cell r="O64" t="str">
            <v>Plan de Mejoramiento</v>
          </cell>
          <cell r="P64" t="str">
            <v>Porcentaje</v>
          </cell>
          <cell r="S64" t="str">
            <v>Trimestral</v>
          </cell>
          <cell r="T64" t="str">
            <v>Anual</v>
          </cell>
          <cell r="U64" t="str">
            <v>Mensual</v>
          </cell>
          <cell r="W64" t="str">
            <v>Acumulado Anual</v>
          </cell>
          <cell r="Y64" t="str">
            <v>Margarita Giraldo</v>
          </cell>
          <cell r="AG64" t="str">
            <v>Eficacia</v>
          </cell>
          <cell r="AM64" t="str">
            <v>A</v>
          </cell>
          <cell r="AN64" t="str">
            <v>R</v>
          </cell>
          <cell r="AO64" t="str">
            <v>C</v>
          </cell>
        </row>
        <row r="65">
          <cell r="C65" t="str">
            <v>DPRC-965</v>
          </cell>
          <cell r="D65" t="str">
            <v>DPRC-965 Cantidad de revisiones trimestrales al Plan de Acción anual de la dependencia Anual</v>
          </cell>
          <cell r="E65" t="str">
            <v>DPRC-965</v>
          </cell>
          <cell r="F65" t="str">
            <v>DPRC</v>
          </cell>
          <cell r="G65">
            <v>965</v>
          </cell>
          <cell r="J65" t="str">
            <v>Cantidad de revisiones trimestrales al Plan de Acción anual de la dependencia</v>
          </cell>
          <cell r="K65" t="str">
            <v xml:space="preserve">Las dependencias deben de formular y realizar seguimiento a su plan de acción de actividades, que se derivan del plan operativo anual que debe seguir con el fin de cumplir las metas y objetivos propuestos por la organización. </v>
          </cell>
          <cell r="L65" t="str">
            <v xml:space="preserve">Formular y realizar seguimiento a su plan de acción </v>
          </cell>
          <cell r="M65" t="str">
            <v>Desarrollo, formulación del plan de acción de la dependencia, estableciendo fechas de seguimiento al mismo.</v>
          </cell>
          <cell r="N65" t="str">
            <v>Registros DPRC</v>
          </cell>
          <cell r="O65" t="str">
            <v>Plan de Acción</v>
          </cell>
          <cell r="P65" t="str">
            <v>Revisiones</v>
          </cell>
          <cell r="S65" t="str">
            <v>Trimestral</v>
          </cell>
          <cell r="T65" t="str">
            <v>Anual</v>
          </cell>
          <cell r="U65" t="str">
            <v>Mensual</v>
          </cell>
          <cell r="W65" t="str">
            <v>Flujo Nuevo</v>
          </cell>
          <cell r="Y65" t="str">
            <v>Margarita Giraldo</v>
          </cell>
          <cell r="AG65" t="str">
            <v>Efectividad</v>
          </cell>
          <cell r="AM65" t="str">
            <v>A</v>
          </cell>
          <cell r="AN65" t="str">
            <v>R</v>
          </cell>
          <cell r="AO65" t="str">
            <v>C</v>
          </cell>
        </row>
        <row r="66">
          <cell r="C66" t="str">
            <v>DPRC-964</v>
          </cell>
          <cell r="D66" t="str">
            <v>DPRC-964 Porcentaje de ejecución del presupuesto de la dependencia Anual</v>
          </cell>
          <cell r="E66" t="str">
            <v>DPRC-964</v>
          </cell>
          <cell r="F66" t="str">
            <v>DPRC</v>
          </cell>
          <cell r="G66">
            <v>964</v>
          </cell>
          <cell r="J66" t="str">
            <v>Porcentaje de ejecución del presupuesto de la dependencia</v>
          </cell>
          <cell r="K66" t="str">
            <v xml:space="preserve">Corresponde a la ejecución presupuestal que ejecuta el Área,Regional ó Centro  del presupuesto asignado anualmente, destinado a los diferentes actividades y proyectos pertinentes. </v>
          </cell>
          <cell r="L66" t="str">
            <v>Establecer el nivel de ejecución presupuestal de los recursos asignados a cada una de las dependencias de la Dirección General, para la vigencia.</v>
          </cell>
          <cell r="M66" t="str">
            <v>Ejecución presupuestal asignado a la Dirección a la fecha de corte / Presupuesto asignado a la Dirección x 100</v>
          </cell>
          <cell r="N66" t="str">
            <v>División Financiera</v>
          </cell>
          <cell r="O66" t="str">
            <v>Base de Datos</v>
          </cell>
          <cell r="P66" t="str">
            <v>Porcentaje</v>
          </cell>
          <cell r="S66" t="str">
            <v>Trimestral</v>
          </cell>
          <cell r="T66" t="str">
            <v>Anual</v>
          </cell>
          <cell r="U66" t="str">
            <v>Mensual</v>
          </cell>
          <cell r="W66" t="str">
            <v>Flujo Nuevo</v>
          </cell>
          <cell r="Y66" t="str">
            <v>Margarita Giraldo</v>
          </cell>
          <cell r="AG66" t="str">
            <v>Economia</v>
          </cell>
          <cell r="AM66" t="str">
            <v>A</v>
          </cell>
          <cell r="AN66" t="str">
            <v>R</v>
          </cell>
          <cell r="AO66" t="str">
            <v>C</v>
          </cell>
        </row>
        <row r="67">
          <cell r="C67" t="str">
            <v>DSNFT-963</v>
          </cell>
          <cell r="D67" t="str">
            <v>DSNFT-963 Avance en el plan de mejoramiento de la CGR propuesto para la dependencia Anual</v>
          </cell>
          <cell r="E67" t="str">
            <v>DSNFT-963</v>
          </cell>
          <cell r="F67" t="str">
            <v>DSNFT</v>
          </cell>
          <cell r="G67">
            <v>963</v>
          </cell>
          <cell r="J67" t="str">
            <v>Avance en el plan de mejoramiento de la CGR propuesto para la dependencia</v>
          </cell>
          <cell r="K67" t="str">
            <v xml:space="preserve">Este indicador corresponde  el avance del plan de mejoramiento de la CGR,  que ha propuesto  para la dependencia para alcanzar las metas propuestas, en sus diferentes procesos.  Tiene como fundamento el sistema de gestión de la calidad, el plan estratégico y PO.  </v>
          </cell>
          <cell r="L67" t="str">
            <v>Conocer el porcentaje de avance del plan de mejoramiento de la dependencia</v>
          </cell>
          <cell r="M67" t="str">
            <v>Porcentaje de avance del plan de mejoramiento CGR para  la dependencia / Total de acciones propuestas como plan de mejoramiento de la dependencia en un periodo  x 100</v>
          </cell>
          <cell r="N67" t="str">
            <v>Registros  DSNFT</v>
          </cell>
          <cell r="O67" t="str">
            <v>Plan de Mejoramiento</v>
          </cell>
          <cell r="P67" t="str">
            <v>Porcentaje</v>
          </cell>
          <cell r="S67" t="str">
            <v>Trimestral</v>
          </cell>
          <cell r="T67" t="str">
            <v>Anual</v>
          </cell>
          <cell r="U67" t="str">
            <v>Mensual</v>
          </cell>
          <cell r="W67" t="str">
            <v>Acumulado Anual</v>
          </cell>
          <cell r="Y67" t="str">
            <v>Lina Luz Ramos</v>
          </cell>
          <cell r="AG67" t="str">
            <v>Eficacia</v>
          </cell>
          <cell r="AM67" t="str">
            <v>A</v>
          </cell>
          <cell r="AN67" t="str">
            <v>R</v>
          </cell>
          <cell r="AO67" t="str">
            <v>C</v>
          </cell>
        </row>
        <row r="68">
          <cell r="C68" t="str">
            <v>DSNFT-962</v>
          </cell>
          <cell r="D68" t="str">
            <v>DSNFT-962 Cantidad de revisiones trimestrales al Plan de Acción anual de la dependencia Anual</v>
          </cell>
          <cell r="E68" t="str">
            <v>DSNFT-962</v>
          </cell>
          <cell r="F68" t="str">
            <v>DSNFT</v>
          </cell>
          <cell r="G68">
            <v>962</v>
          </cell>
          <cell r="J68" t="str">
            <v>Cantidad de revisiones trimestrales al Plan de Acción anual de la dependencia</v>
          </cell>
          <cell r="K68" t="str">
            <v xml:space="preserve">Las dependencias deben de formular y realizar seguimiento a su plan de acción de actividades, que se derivan del plan operativo anual que debe seguir con el fin de cumplir las metas y objetivos propuestos por la organización. </v>
          </cell>
          <cell r="L68" t="str">
            <v xml:space="preserve">Formular y realizar seguimiento a su plan de acción </v>
          </cell>
          <cell r="M68" t="str">
            <v>Desarrollo, formulación del plan de acción de la dependencia, estableciendo fechas de seguimiento al mismo.</v>
          </cell>
          <cell r="N68" t="str">
            <v>Registros  DSNFT</v>
          </cell>
          <cell r="O68" t="str">
            <v>Plan de Acción</v>
          </cell>
          <cell r="P68" t="str">
            <v>Revisiones</v>
          </cell>
          <cell r="S68" t="str">
            <v>Trimestral</v>
          </cell>
          <cell r="T68" t="str">
            <v>Anual</v>
          </cell>
          <cell r="U68" t="str">
            <v>Mensual</v>
          </cell>
          <cell r="W68" t="str">
            <v>Flujo Nuevo</v>
          </cell>
          <cell r="Y68" t="str">
            <v>Lina Luz Ramos</v>
          </cell>
          <cell r="AG68" t="str">
            <v>Efectividad</v>
          </cell>
          <cell r="AM68" t="str">
            <v>A</v>
          </cell>
          <cell r="AN68" t="str">
            <v>R</v>
          </cell>
          <cell r="AO68" t="str">
            <v>C</v>
          </cell>
        </row>
        <row r="69">
          <cell r="C69" t="str">
            <v>DSNFT-961</v>
          </cell>
          <cell r="D69" t="str">
            <v>DSNFT-961 Porcentaje de ejecución del presupuesto asignado  para la dependencia.  Anual</v>
          </cell>
          <cell r="E69" t="str">
            <v>DSNFT-961</v>
          </cell>
          <cell r="F69" t="str">
            <v>DSNFT</v>
          </cell>
          <cell r="G69">
            <v>961</v>
          </cell>
          <cell r="J69" t="str">
            <v xml:space="preserve">Porcentaje de ejecución del presupuesto asignado  para la dependencia. </v>
          </cell>
          <cell r="K69" t="str">
            <v>Corresponde a la ejecución presupuestal que ejecuta el Área,Regional ó Centro  del presupuesto asignado anualmente, destinado a los diferentes actividades y proyectos pertinentes. Ejecución presupuestal</v>
          </cell>
          <cell r="L69" t="str">
            <v>Establecer el nivel de ejecución presupuestal de los recursos asignados a cada una de las dependencias de la Dirección General, para la vigencia.</v>
          </cell>
          <cell r="M69" t="str">
            <v>Ejecución presupuestal asignado a la Dirección  a la fecha de corte / Presupuesto asignado a la Dirección x 100</v>
          </cell>
          <cell r="N69" t="str">
            <v>División Financiera</v>
          </cell>
          <cell r="O69" t="str">
            <v>Base de Datos</v>
          </cell>
          <cell r="P69" t="str">
            <v>Porcentaje</v>
          </cell>
          <cell r="S69" t="str">
            <v>Trimestral</v>
          </cell>
          <cell r="T69" t="str">
            <v>Anual</v>
          </cell>
          <cell r="U69" t="str">
            <v>Mensual</v>
          </cell>
          <cell r="W69" t="str">
            <v>Flujo Nuevo</v>
          </cell>
          <cell r="Y69" t="str">
            <v>Lina Luz Ramos</v>
          </cell>
          <cell r="AG69" t="str">
            <v>Economia</v>
          </cell>
          <cell r="AM69" t="str">
            <v>A</v>
          </cell>
          <cell r="AN69" t="str">
            <v>R</v>
          </cell>
          <cell r="AO69" t="str">
            <v>C</v>
          </cell>
          <cell r="BZ69">
            <v>1</v>
          </cell>
          <cell r="CA69">
            <v>46</v>
          </cell>
          <cell r="DO69">
            <v>1</v>
          </cell>
        </row>
        <row r="70">
          <cell r="C70" t="str">
            <v>DETE-960</v>
          </cell>
          <cell r="D70" t="str">
            <v>DETE-960 Avance en el plan de mejoramiento de la CGR propuesto para la dependencia Anual</v>
          </cell>
          <cell r="E70" t="str">
            <v>DETE-960</v>
          </cell>
          <cell r="F70" t="str">
            <v>DETE</v>
          </cell>
          <cell r="G70">
            <v>960</v>
          </cell>
          <cell r="J70" t="str">
            <v>Avance en el plan de mejoramiento de la CGR propuesto para la dependencia</v>
          </cell>
          <cell r="K70" t="str">
            <v xml:space="preserve">Este indicador corresponde  el avance del plan de mejoramiento de la CGR que ha propuesto para la dependencia para alcanzar las metas propuestas, en sus diferentes procesos.  Tiene como fundamento el sistema de gestión de la calidad , el plan estratégico y PO.  </v>
          </cell>
          <cell r="L70" t="str">
            <v>Conocer el porcentaje de avance del plan de mejoramiento de la dependencia</v>
          </cell>
          <cell r="M70" t="str">
            <v>Porcentaje de avance del plan de mejoramiento CGR  para  la dependencia / Total de acciones propuestas como plan de mejoramiento de la dependencia en un periodo  x 100</v>
          </cell>
          <cell r="N70" t="str">
            <v>Registros DETE</v>
          </cell>
          <cell r="O70" t="str">
            <v>Plan de Mejoramiento</v>
          </cell>
          <cell r="P70" t="str">
            <v>Porcentaje</v>
          </cell>
          <cell r="S70" t="str">
            <v>Trimestral</v>
          </cell>
          <cell r="T70" t="str">
            <v>Anual</v>
          </cell>
          <cell r="U70" t="str">
            <v>Mensual</v>
          </cell>
          <cell r="W70" t="str">
            <v>Acumulado Anual</v>
          </cell>
          <cell r="Y70" t="str">
            <v>Gina Vela</v>
          </cell>
          <cell r="AG70" t="str">
            <v>Eficacia</v>
          </cell>
          <cell r="AM70" t="str">
            <v>A</v>
          </cell>
          <cell r="AN70" t="str">
            <v>R</v>
          </cell>
          <cell r="AO70" t="str">
            <v>C</v>
          </cell>
        </row>
        <row r="71">
          <cell r="C71" t="str">
            <v>DETE-959</v>
          </cell>
          <cell r="D71" t="str">
            <v>DETE-959 Cantidad de revisiones trimestrales al Plan de Acción anual de la dependencia Anual</v>
          </cell>
          <cell r="E71" t="str">
            <v>DETE-959</v>
          </cell>
          <cell r="F71" t="str">
            <v>DETE</v>
          </cell>
          <cell r="G71">
            <v>959</v>
          </cell>
          <cell r="J71" t="str">
            <v>Cantidad de revisiones trimestrales al Plan de Acción anual de la dependencia</v>
          </cell>
          <cell r="K71" t="str">
            <v xml:space="preserve">Las dependencias deben de formular y realizar seguimiento a su plan de acción de actividades, que se derivan del plan operativo anual que debe seguir con el fin de cumplir las metas y objetivos propuestos por la organización. </v>
          </cell>
          <cell r="L71" t="str">
            <v xml:space="preserve">Formular y realizar seguimiento a su plan de acción </v>
          </cell>
          <cell r="M71" t="str">
            <v>Desarrollo, formulación del plan de acción de la dependencia, estableciendo fechas de seguimiento al mismo.</v>
          </cell>
          <cell r="N71" t="str">
            <v>Registros DETE</v>
          </cell>
          <cell r="O71" t="str">
            <v>Plan de Acción</v>
          </cell>
          <cell r="P71" t="str">
            <v>Revisiones</v>
          </cell>
          <cell r="S71" t="str">
            <v>Trimestral</v>
          </cell>
          <cell r="T71" t="str">
            <v>Anual</v>
          </cell>
          <cell r="U71" t="str">
            <v>Mensual</v>
          </cell>
          <cell r="W71" t="str">
            <v>Flujo Nuevo</v>
          </cell>
          <cell r="Y71" t="str">
            <v>Gina Vela</v>
          </cell>
          <cell r="AG71" t="str">
            <v>Efectividad</v>
          </cell>
          <cell r="AM71" t="str">
            <v>A</v>
          </cell>
          <cell r="AN71" t="str">
            <v>R</v>
          </cell>
          <cell r="AO71" t="str">
            <v>C</v>
          </cell>
        </row>
        <row r="72">
          <cell r="C72" t="str">
            <v>DETE-958</v>
          </cell>
          <cell r="D72" t="str">
            <v>DETE-958 Porcentaje de ejecución del presupuesto  de la dependencia.   Anual</v>
          </cell>
          <cell r="E72" t="str">
            <v>DETE-958</v>
          </cell>
          <cell r="F72" t="str">
            <v>DETE</v>
          </cell>
          <cell r="G72">
            <v>958</v>
          </cell>
          <cell r="J72" t="str">
            <v xml:space="preserve">Porcentaje de ejecución del presupuesto  de la dependencia.  </v>
          </cell>
          <cell r="K72" t="str">
            <v>Corresponde a la ejecución presupuestal que ejecuta el Área,Regional ó Centro  del presupuesto asignado anualmente, destinado a los diferentes actividades y proyectos pertinentes. Ejecución presupuestal</v>
          </cell>
          <cell r="L72" t="str">
            <v>Establecer el nivel de ejecución presupuestal de los recursos asignados a cada una de las dependencias de la Dirección General, para la vigencia.</v>
          </cell>
          <cell r="M72" t="str">
            <v>Ejecución presupuestal asignado a la Dirección de Formación Profesional a la fecha de corte / Presupuesto asignado a la Dirección x 100</v>
          </cell>
          <cell r="N72" t="str">
            <v>División Financiera</v>
          </cell>
          <cell r="O72" t="str">
            <v>Base de Datos</v>
          </cell>
          <cell r="P72" t="str">
            <v>Porcentaje</v>
          </cell>
          <cell r="S72" t="str">
            <v>Trimestral</v>
          </cell>
          <cell r="T72" t="str">
            <v>Anual</v>
          </cell>
          <cell r="U72" t="str">
            <v>Mensual</v>
          </cell>
          <cell r="W72" t="str">
            <v>Flujo Nuevo</v>
          </cell>
          <cell r="Y72" t="str">
            <v>Gina Vela</v>
          </cell>
          <cell r="Z72" t="str">
            <v>E</v>
          </cell>
          <cell r="AG72" t="str">
            <v>Economia</v>
          </cell>
          <cell r="AM72" t="str">
            <v>A</v>
          </cell>
          <cell r="AN72" t="str">
            <v>R</v>
          </cell>
          <cell r="AO72" t="str">
            <v>C</v>
          </cell>
          <cell r="BZ72">
            <v>1</v>
          </cell>
          <cell r="CA72">
            <v>46</v>
          </cell>
          <cell r="DO72">
            <v>1</v>
          </cell>
        </row>
        <row r="73">
          <cell r="C73" t="str">
            <v>DFP-957</v>
          </cell>
          <cell r="D73" t="str">
            <v>DFP-957 Avance en el plan de mejoramiento de la CGR propuesto para la dependencia Anual</v>
          </cell>
          <cell r="E73" t="str">
            <v>DFP-957</v>
          </cell>
          <cell r="F73" t="str">
            <v>DFP</v>
          </cell>
          <cell r="G73">
            <v>957</v>
          </cell>
          <cell r="J73" t="str">
            <v>Avance en el plan de mejoramiento de la CGR propuesto para la dependencia</v>
          </cell>
          <cell r="K73" t="str">
            <v>Este indicador corresponde  el avance del plan de mejoramiento CGR  propuesto  para la dependencia, con el fin de alcanzar las metas propuestas, en sus diferentes procesos con el mejoramiento de los hallazgos.</v>
          </cell>
          <cell r="L73" t="str">
            <v>Conocer el porcentaje de avance del plan de mejoramiento de la dependencia</v>
          </cell>
          <cell r="M73" t="str">
            <v>Porcentaje de avance del plan de mejoramiento CGR para  la dependencia / Total de acciones propuestas por la CGR como plan de mejoramiento de la dependencia en un periodo  x 100</v>
          </cell>
          <cell r="N73" t="str">
            <v>Registros DFP</v>
          </cell>
          <cell r="O73" t="str">
            <v>Plan de Mejoramiento</v>
          </cell>
          <cell r="P73" t="str">
            <v>Porcentaje</v>
          </cell>
          <cell r="S73" t="str">
            <v>Trimestral</v>
          </cell>
          <cell r="T73" t="str">
            <v>Anual</v>
          </cell>
          <cell r="U73" t="str">
            <v>Mensual</v>
          </cell>
          <cell r="W73" t="str">
            <v>Acumulado Anual</v>
          </cell>
          <cell r="Y73" t="str">
            <v>Pedro Murcia</v>
          </cell>
          <cell r="AG73" t="str">
            <v>Eficacia</v>
          </cell>
          <cell r="AM73" t="str">
            <v>A</v>
          </cell>
          <cell r="AN73" t="str">
            <v>R</v>
          </cell>
          <cell r="AO73" t="str">
            <v>C</v>
          </cell>
        </row>
        <row r="74">
          <cell r="C74" t="str">
            <v>DFP-956</v>
          </cell>
          <cell r="D74" t="str">
            <v>DFP-956 Cantidad de revisiones trimestrales al Plan de Acción anual de la dependencia Anual</v>
          </cell>
          <cell r="E74" t="str">
            <v>DFP-956</v>
          </cell>
          <cell r="F74" t="str">
            <v>DFP</v>
          </cell>
          <cell r="G74">
            <v>956</v>
          </cell>
          <cell r="J74" t="str">
            <v>Cantidad de revisiones trimestrales al Plan de Acción anual de la dependencia</v>
          </cell>
          <cell r="K74" t="str">
            <v xml:space="preserve">Las dependencias deben de formular y realizar seguimiento a su plan de acción de actividades, que se derivan del plan operativo anual que debe seguir con el fin de cumplir las metas y objetivos propuestos por la organización. </v>
          </cell>
          <cell r="L74" t="str">
            <v xml:space="preserve">Formular y realizar seguimiento a su plan de acción </v>
          </cell>
          <cell r="M74" t="str">
            <v>Desarrollo, formulación del plan de acción de la dependencia, estableciendo fechas de seguimiento al mismo.</v>
          </cell>
          <cell r="N74" t="str">
            <v>Registros DFP</v>
          </cell>
          <cell r="O74" t="str">
            <v>Plan de Acción</v>
          </cell>
          <cell r="P74" t="str">
            <v>Revisiones</v>
          </cell>
          <cell r="S74" t="str">
            <v>Trimestral</v>
          </cell>
          <cell r="T74" t="str">
            <v>Anual</v>
          </cell>
          <cell r="U74" t="str">
            <v>Mensual</v>
          </cell>
          <cell r="W74" t="str">
            <v>Flujo Nuevo</v>
          </cell>
          <cell r="Y74" t="str">
            <v>Pedro Murcia</v>
          </cell>
          <cell r="AG74" t="str">
            <v>Efectividad</v>
          </cell>
          <cell r="AM74" t="str">
            <v>A</v>
          </cell>
          <cell r="AN74" t="str">
            <v>R</v>
          </cell>
          <cell r="AO74" t="str">
            <v>C</v>
          </cell>
        </row>
        <row r="75">
          <cell r="C75" t="str">
            <v>DPDC-955</v>
          </cell>
          <cell r="D75" t="str">
            <v>DPDC-955 Planes estratégicos formulados Anual</v>
          </cell>
          <cell r="E75" t="str">
            <v>DPDC-955</v>
          </cell>
          <cell r="F75" t="str">
            <v>DPDC</v>
          </cell>
          <cell r="G75">
            <v>955</v>
          </cell>
          <cell r="J75" t="str">
            <v>Planes estratégicos formulados</v>
          </cell>
          <cell r="K75" t="str">
            <v>Mide la cantidad de planes estratégicos formulados en la entidad; tanto en las Areas , Oficinas, Regionales y Centros.</v>
          </cell>
          <cell r="L75" t="str">
            <v xml:space="preserve">Conocer el número de planes  estratégicos formulados en la organización. </v>
          </cell>
          <cell r="M75" t="str">
            <v xml:space="preserve">Número de planes formulados estratégicos  en el periodo de análisis/ Total de planes estratégicos propuestos a formular x 100 </v>
          </cell>
          <cell r="N75" t="str">
            <v>Registros de la DPDC</v>
          </cell>
          <cell r="O75" t="str">
            <v>Consolidación de Planes (archivo medio magnético)</v>
          </cell>
          <cell r="P75" t="str">
            <v>Planes formulados</v>
          </cell>
          <cell r="S75" t="str">
            <v>Trimestral</v>
          </cell>
          <cell r="T75" t="str">
            <v>Anual</v>
          </cell>
          <cell r="U75" t="str">
            <v>Mensual</v>
          </cell>
          <cell r="W75" t="str">
            <v>Acumulado Anual</v>
          </cell>
          <cell r="Y75" t="str">
            <v xml:space="preserve">Laura Belsey </v>
          </cell>
          <cell r="AD75">
            <v>1</v>
          </cell>
          <cell r="AE75">
            <v>46</v>
          </cell>
          <cell r="AG75" t="str">
            <v>Eficacia</v>
          </cell>
          <cell r="AL75" t="str">
            <v>PE</v>
          </cell>
          <cell r="AM75" t="str">
            <v>A</v>
          </cell>
          <cell r="AN75" t="str">
            <v>R</v>
          </cell>
          <cell r="BY75" t="str">
            <v>N/A</v>
          </cell>
          <cell r="BZ75">
            <v>1</v>
          </cell>
          <cell r="CA75">
            <v>46</v>
          </cell>
          <cell r="DO75">
            <v>1</v>
          </cell>
        </row>
        <row r="76">
          <cell r="C76" t="str">
            <v>Dir. DFP-954</v>
          </cell>
          <cell r="D76" t="str">
            <v>Dir. DFP-954 Aprendices en formación Profesional  Integral. (Gran total)  Eficacia</v>
          </cell>
          <cell r="E76" t="str">
            <v>Dir. DFP-954</v>
          </cell>
          <cell r="F76" t="str">
            <v>Dir. DFP</v>
          </cell>
          <cell r="G76">
            <v>954</v>
          </cell>
          <cell r="J76" t="str">
            <v xml:space="preserve">Aprendices en formación Profesional  Integral. (Gran total) </v>
          </cell>
          <cell r="K76" t="str">
            <v>Este indicador permite observar el número de aprendices que se  encuentran adelantando programas de formación profesional  titulada  y complementaria  de manera integral  y poderlos relacionar con  la cobertura que el SENA ha realizado en un periodo de tiempo.</v>
          </cell>
          <cell r="L76" t="str">
            <v>Identificar   el número de aprendices  de manera general que han estado en formación profesional titulada y complementaria</v>
          </cell>
          <cell r="M76" t="str">
            <v>Cantidad de aprendices  en formación profesional integral (titulada y complementaria)/ Total  de aprendices formación profesional integral determinada como meta para el periodo x 100</v>
          </cell>
          <cell r="N76" t="str">
            <v>Aplicativo Sofia</v>
          </cell>
          <cell r="O76" t="str">
            <v>Base de Datos</v>
          </cell>
          <cell r="P76" t="str">
            <v>Aprendices</v>
          </cell>
          <cell r="S76" t="str">
            <v>Anual</v>
          </cell>
          <cell r="T76" t="str">
            <v>Anual</v>
          </cell>
          <cell r="U76" t="str">
            <v>Semestral</v>
          </cell>
          <cell r="V76" t="str">
            <v>Resultado</v>
          </cell>
          <cell r="W76" t="str">
            <v>Flujo Nuevo</v>
          </cell>
          <cell r="X76" t="str">
            <v>Último periodo</v>
          </cell>
          <cell r="Y76" t="str">
            <v>Pedro Murcia</v>
          </cell>
          <cell r="AB76" t="str">
            <v>O</v>
          </cell>
          <cell r="AG76" t="str">
            <v>Eficacia</v>
          </cell>
          <cell r="BY76">
            <v>6021414</v>
          </cell>
          <cell r="BZ76">
            <v>6222253</v>
          </cell>
          <cell r="DO76">
            <v>6613199</v>
          </cell>
        </row>
        <row r="77">
          <cell r="C77" t="str">
            <v>Dir. DFP-953</v>
          </cell>
          <cell r="D77" t="str">
            <v>Dir. DFP-953 Aprendices en formación Complementaria Anual</v>
          </cell>
          <cell r="E77" t="str">
            <v>Dir. DFP-953</v>
          </cell>
          <cell r="F77" t="str">
            <v>Dir. DFP</v>
          </cell>
          <cell r="G77">
            <v>953</v>
          </cell>
          <cell r="J77" t="str">
            <v>Aprendices en formación Complementaria</v>
          </cell>
          <cell r="K77" t="str">
            <v>Este indicador corresponde  al total de aprendices que se encuentran adelantando formación complementaria, con los diferentes programas ofrecidos por el SENA.</v>
          </cell>
          <cell r="L77" t="str">
            <v>Conocer el número de aprendices que se encuentran adelantando los programas  de formación complementaria</v>
          </cell>
          <cell r="M77" t="str">
            <v>Cantidad de aprendices en formación complementaria/ Total  meta aprendices en formación complementaria para la vigencia ó período de análisis  x 100</v>
          </cell>
          <cell r="N77" t="str">
            <v>Aplicativo Sofia</v>
          </cell>
          <cell r="O77" t="str">
            <v>Base de Datos</v>
          </cell>
          <cell r="P77" t="str">
            <v>Aprendices</v>
          </cell>
          <cell r="S77" t="str">
            <v>Anual</v>
          </cell>
          <cell r="T77" t="str">
            <v>Anual</v>
          </cell>
          <cell r="U77" t="str">
            <v>Semestral</v>
          </cell>
          <cell r="V77" t="str">
            <v>Resultado</v>
          </cell>
          <cell r="W77" t="str">
            <v>Flujo Nuevo</v>
          </cell>
          <cell r="X77" t="str">
            <v>Último periodo</v>
          </cell>
          <cell r="Y77" t="str">
            <v>Pedro Murcia</v>
          </cell>
          <cell r="AB77" t="str">
            <v>O</v>
          </cell>
          <cell r="AG77" t="str">
            <v>Eficacia</v>
          </cell>
          <cell r="BY77">
            <v>5154426</v>
          </cell>
          <cell r="BZ77">
            <v>5309000</v>
          </cell>
          <cell r="DO77">
            <v>5704045</v>
          </cell>
          <cell r="EW77">
            <v>-1</v>
          </cell>
        </row>
        <row r="78">
          <cell r="C78" t="str">
            <v>Dir. DFP-952</v>
          </cell>
          <cell r="D78" t="str">
            <v>Dir. DFP-952 Aprendices  formación Tecnica Laboral y otros  SENA    Anual</v>
          </cell>
          <cell r="E78" t="str">
            <v>Dir. DFP-952</v>
          </cell>
          <cell r="F78" t="str">
            <v>Dir. DFP</v>
          </cell>
          <cell r="G78">
            <v>952</v>
          </cell>
          <cell r="J78" t="str">
            <v xml:space="preserve">Aprendices  formación Tecnica Laboral y otros  SENA   </v>
          </cell>
          <cell r="K78" t="str">
            <v>Este indicador corresponde al total de  los aprendices que se encuentran actualmente  en la  formación laboral y otros ofrecidos por el SENA.</v>
          </cell>
          <cell r="L78" t="str">
            <v>Conocer el número de aprendices  que se encuentran  adelantando el programa  en formación titulada laboral</v>
          </cell>
          <cell r="M78" t="str">
            <v>Cantidad de aprendices en formación  laboral en periodo de análisis/ Total meta aprendices formación laboral para la vigencia x 100</v>
          </cell>
          <cell r="N78" t="str">
            <v>Aplicativo Sofia</v>
          </cell>
          <cell r="O78" t="str">
            <v>Base de Datos</v>
          </cell>
          <cell r="P78" t="str">
            <v>Aprendices</v>
          </cell>
          <cell r="S78" t="str">
            <v>Anual</v>
          </cell>
          <cell r="T78" t="str">
            <v>Anual</v>
          </cell>
          <cell r="U78" t="str">
            <v>Semestral</v>
          </cell>
          <cell r="V78" t="str">
            <v>Resultado</v>
          </cell>
          <cell r="W78" t="str">
            <v>Flujo Nuevo</v>
          </cell>
          <cell r="X78" t="str">
            <v>Último periodo</v>
          </cell>
          <cell r="Y78" t="str">
            <v>Pedro Murcia</v>
          </cell>
          <cell r="AB78" t="str">
            <v>O</v>
          </cell>
          <cell r="AG78" t="str">
            <v>Eficacia</v>
          </cell>
          <cell r="BY78">
            <v>610067</v>
          </cell>
          <cell r="BZ78">
            <v>634000</v>
          </cell>
          <cell r="DO78">
            <v>592936</v>
          </cell>
          <cell r="EW78">
            <v>-1</v>
          </cell>
        </row>
        <row r="79">
          <cell r="C79" t="str">
            <v>Dir. DFP-951</v>
          </cell>
          <cell r="D79" t="str">
            <v>Dir. DFP-951 Aprendices  en formación Técnico Profesional, Tecnólogo y Especializaciones Anual</v>
          </cell>
          <cell r="E79" t="str">
            <v>Dir. DFP-951</v>
          </cell>
          <cell r="F79" t="str">
            <v>Dir. DFP</v>
          </cell>
          <cell r="G79">
            <v>951</v>
          </cell>
          <cell r="J79" t="str">
            <v>Aprendices  en formación Técnico Profesional, Tecnólogo y Especializaciones</v>
          </cell>
          <cell r="K79" t="str">
            <v>Este indicador corresponde al total de  los aprendices que se encuentran actualmente  en la  formación de educación titulada profesional : técnica laboral , tecnóloga y especializaciones con los diferentes programas ofrecidos por el SENA. (información acumulado anual)</v>
          </cell>
          <cell r="L79" t="str">
            <v>Conocer el número de aprendices  que se encuentran  adelantando el programa  en formación titulada profesional</v>
          </cell>
          <cell r="M79" t="str">
            <v>Cantidad de aprendices en formación técnica , tecnológica y especializaciones en un periodo de análisis/ Total meta de aprendices formación técnica , tecnológica y especializaciones  para la vigencia x 100</v>
          </cell>
          <cell r="N79" t="str">
            <v>Aplicativo Sofia</v>
          </cell>
          <cell r="O79" t="str">
            <v>Base de Datos</v>
          </cell>
          <cell r="P79" t="str">
            <v>Aprendices</v>
          </cell>
          <cell r="S79" t="str">
            <v>Anual</v>
          </cell>
          <cell r="T79" t="str">
            <v>Anual</v>
          </cell>
          <cell r="U79" t="str">
            <v>Semestral</v>
          </cell>
          <cell r="V79" t="str">
            <v>Resultado</v>
          </cell>
          <cell r="W79" t="str">
            <v>Flujo Nuevo</v>
          </cell>
          <cell r="X79" t="str">
            <v>Último periodo</v>
          </cell>
          <cell r="Y79" t="str">
            <v>Pedro Murcia</v>
          </cell>
          <cell r="AG79" t="str">
            <v>Eficacia</v>
          </cell>
          <cell r="BY79">
            <v>256921</v>
          </cell>
          <cell r="BZ79">
            <v>279253</v>
          </cell>
          <cell r="DO79">
            <v>316218</v>
          </cell>
          <cell r="EW79">
            <v>-1</v>
          </cell>
        </row>
        <row r="80">
          <cell r="C80" t="str">
            <v>R-950</v>
          </cell>
          <cell r="D80" t="str">
            <v>R-950 Avance de implementación del sistema de producción en todos los Centros de la Regional Semestral</v>
          </cell>
          <cell r="E80" t="str">
            <v>R-950</v>
          </cell>
          <cell r="F80" t="str">
            <v>R</v>
          </cell>
          <cell r="G80">
            <v>950</v>
          </cell>
          <cell r="J80" t="str">
            <v>Avance de implementación del sistema de producción en todos los Centros de la Regional</v>
          </cell>
          <cell r="K80" t="str">
            <v>El indicador mide el avance de implementación del sistema de producción que le permitirá a los Centros de la Región ofrecer productos y servicios con los estándares de calidad.</v>
          </cell>
          <cell r="L80" t="str">
            <v>Conocer el avance de implementación del sistema de producción a los Centros de formación.</v>
          </cell>
          <cell r="M80" t="str">
            <v>Avance de implementación del sistema de producción a los Centros / Total de Centros de la Región x 100</v>
          </cell>
          <cell r="N80" t="str">
            <v>Registros de Regional</v>
          </cell>
          <cell r="O80" t="str">
            <v>Base de Datos</v>
          </cell>
          <cell r="P80" t="str">
            <v>Actividades</v>
          </cell>
          <cell r="S80" t="str">
            <v>Semestral</v>
          </cell>
          <cell r="T80" t="str">
            <v>Semestral</v>
          </cell>
          <cell r="U80" t="str">
            <v>Semestral</v>
          </cell>
          <cell r="Y80" t="str">
            <v>Director Regional</v>
          </cell>
          <cell r="AG80" t="str">
            <v>Eficacia</v>
          </cell>
          <cell r="AN80" t="str">
            <v>R</v>
          </cell>
          <cell r="EW80" t="str">
            <v/>
          </cell>
        </row>
        <row r="81">
          <cell r="C81" t="str">
            <v>R-949</v>
          </cell>
          <cell r="D81" t="str">
            <v>R-949 Ventas de productos de Centro incrementados en  un % Semestral</v>
          </cell>
          <cell r="E81" t="str">
            <v>R-949</v>
          </cell>
          <cell r="F81" t="str">
            <v>R</v>
          </cell>
          <cell r="G81">
            <v>949</v>
          </cell>
          <cell r="J81" t="str">
            <v>Ventas de productos de Centro incrementados en  un %</v>
          </cell>
          <cell r="K81" t="str">
            <v>Corresponde a las ventas que realiza los Centros  de productos y servicios.  Es el análisis que puede realizar el Director Regional sobre la productividad de sus Centros en relación a las ventas de sus productos y servicios en un periodo de análisis.</v>
          </cell>
          <cell r="L81" t="str">
            <v>Identificar el incremento porcentual de las ventas de productos y servicios que realiza los Centros de formación.</v>
          </cell>
          <cell r="M81" t="str">
            <v>Ventas por producción de Centros en un periodo  evaluado / Ventas de producción de Centros  del periodo anterior x 100</v>
          </cell>
          <cell r="N81" t="str">
            <v>Registros de Regional</v>
          </cell>
          <cell r="O81" t="str">
            <v>Base de Datos</v>
          </cell>
          <cell r="P81" t="str">
            <v>Pesos</v>
          </cell>
          <cell r="S81" t="str">
            <v>Semestral</v>
          </cell>
          <cell r="T81" t="str">
            <v>Semestral</v>
          </cell>
          <cell r="U81" t="str">
            <v>Semestral</v>
          </cell>
          <cell r="Y81" t="str">
            <v>Director Regional</v>
          </cell>
          <cell r="AG81" t="str">
            <v>Eficiencia</v>
          </cell>
          <cell r="AN81" t="str">
            <v>R</v>
          </cell>
          <cell r="EW81" t="str">
            <v/>
          </cell>
        </row>
        <row r="82">
          <cell r="C82" t="str">
            <v>R-948</v>
          </cell>
          <cell r="D82" t="str">
            <v>R-948 Porcentaje de ejecución del presupuesto de la dependencia Economia</v>
          </cell>
          <cell r="E82" t="str">
            <v>R-948</v>
          </cell>
          <cell r="F82" t="str">
            <v>R</v>
          </cell>
          <cell r="G82">
            <v>948</v>
          </cell>
          <cell r="J82" t="str">
            <v>Porcentaje de ejecución del presupuesto de la dependencia</v>
          </cell>
          <cell r="K82" t="str">
            <v>Ejecución presupuestal</v>
          </cell>
          <cell r="L82" t="str">
            <v>Establecer el nivel de ejecución presupuestal de los recursos asignados a cada Regional  para la vigencia.</v>
          </cell>
          <cell r="M82" t="str">
            <v>Ejecución presupuestal asignado a la Regional a  fecha de corte / Presupuesto asignado a la Regional x 100</v>
          </cell>
          <cell r="N82" t="str">
            <v>Registros de Regional - Finanzas</v>
          </cell>
          <cell r="O82" t="str">
            <v>Base de Datos</v>
          </cell>
          <cell r="P82" t="str">
            <v>Porcentaje</v>
          </cell>
          <cell r="S82" t="str">
            <v>Trimestral</v>
          </cell>
          <cell r="T82" t="str">
            <v>Anual</v>
          </cell>
          <cell r="U82" t="str">
            <v>Mensual</v>
          </cell>
          <cell r="W82" t="str">
            <v>Flujo Nuevo</v>
          </cell>
          <cell r="Y82" t="str">
            <v>Director Regional</v>
          </cell>
          <cell r="AG82" t="str">
            <v>Economia</v>
          </cell>
          <cell r="AN82" t="str">
            <v>R</v>
          </cell>
          <cell r="EW82" t="str">
            <v/>
          </cell>
        </row>
        <row r="83">
          <cell r="C83" t="str">
            <v>R-947</v>
          </cell>
          <cell r="D83" t="str">
            <v>R-947 Elaboración y ejecución  del plan Regional de bienestar estudiantil  y del recurso humano con criterios de  articulación, pertinencia y generación de economías de escala Trimestral</v>
          </cell>
          <cell r="E83" t="str">
            <v>R-947</v>
          </cell>
          <cell r="F83" t="str">
            <v>R</v>
          </cell>
          <cell r="G83">
            <v>947</v>
          </cell>
          <cell r="J83" t="str">
            <v>Elaboración y ejecución  del plan Regional de bienestar estudiantil  y del recurso humano con criterios de  articulación, pertinencia y generación de economías de escala</v>
          </cell>
          <cell r="K83" t="str">
            <v>Este indicador  presenta el avance en la ejecución del plan elaborado regional para bienestar estudiantil y del recursos humano a cargo del Director Regional.   Es importante que este plan guarde los criterios de articulación, pertinencia y generación de economías de escala, en aras de tener personas comprometidas, con sentido de pertenencia y con un clima organizacional optimo.</v>
          </cell>
          <cell r="L83" t="str">
            <v xml:space="preserve">Conocer el avance de la ejecución del plan Regional de bienestar elabodo para los aprendices y el recurso humano de la Región. </v>
          </cell>
          <cell r="M83" t="str">
            <v>Avance de actividades ejecutadas y definidas del plan  Regional de bienestar estudiantil y del recurso humano  / Total de actividades propuestas para manejar el Plan de bienestar estudiantil y del recurso humano de la Región   x 100</v>
          </cell>
          <cell r="N83" t="str">
            <v>Registros de Regional</v>
          </cell>
          <cell r="O83" t="str">
            <v>Base de Datos</v>
          </cell>
          <cell r="P83" t="str">
            <v>Actividades</v>
          </cell>
          <cell r="S83" t="str">
            <v>Semestral</v>
          </cell>
          <cell r="T83" t="str">
            <v>Trimestral</v>
          </cell>
          <cell r="U83" t="str">
            <v>Trimestral</v>
          </cell>
          <cell r="Y83" t="str">
            <v>Director Regional</v>
          </cell>
          <cell r="AG83" t="str">
            <v>Eficacia</v>
          </cell>
          <cell r="AN83" t="str">
            <v>R</v>
          </cell>
          <cell r="EW83" t="str">
            <v/>
          </cell>
        </row>
        <row r="84">
          <cell r="C84" t="str">
            <v>R-946</v>
          </cell>
          <cell r="D84" t="str">
            <v>R-946 Definición  y ejecución  del plan de relacionamiento sindical de acuerdo con las directrices de la DG Trimestral</v>
          </cell>
          <cell r="E84" t="str">
            <v>R-946</v>
          </cell>
          <cell r="F84" t="str">
            <v>R</v>
          </cell>
          <cell r="G84">
            <v>946</v>
          </cell>
          <cell r="J84" t="str">
            <v>Definición  y ejecución  del plan de relacionamiento sindical de acuerdo con las directrices de la DG</v>
          </cell>
          <cell r="K84" t="str">
            <v>El indicador nos presenta el avance de la Definición y ejecución del plan de relacionamiento sindical.  El Director tiene la posibilidad con este indicador de realizar seguimiento a  las directrices  presentadas por la DG para el manejo  del sindicato.</v>
          </cell>
          <cell r="L84" t="str">
            <v>Conocer el avance de la definición y ejecución  del plan de relacionamiento sindical.</v>
          </cell>
          <cell r="M84" t="str">
            <v>Avance de actividades ejecutadas y definidas del plan de relacionamiento sindical / Total de actividades propuestas para manejar el relacionamiento sindical x 100</v>
          </cell>
          <cell r="N84" t="str">
            <v>Registros de Regional</v>
          </cell>
          <cell r="O84" t="str">
            <v>Base de Datos</v>
          </cell>
          <cell r="P84" t="str">
            <v>Actividades</v>
          </cell>
          <cell r="S84" t="str">
            <v>Semestral</v>
          </cell>
          <cell r="T84" t="str">
            <v>Trimestral</v>
          </cell>
          <cell r="U84" t="str">
            <v>Trimestral</v>
          </cell>
          <cell r="Y84" t="str">
            <v>Director Regional</v>
          </cell>
          <cell r="AG84" t="str">
            <v>Eficacia</v>
          </cell>
          <cell r="AN84" t="str">
            <v>R</v>
          </cell>
          <cell r="EW84" t="str">
            <v/>
          </cell>
        </row>
        <row r="85">
          <cell r="C85" t="str">
            <v>R-945</v>
          </cell>
          <cell r="D85" t="str">
            <v>R-945 Cantidad de revisiones trimestrales al Plan de Acción anual de la dependencia Anual</v>
          </cell>
          <cell r="E85" t="str">
            <v>R-945</v>
          </cell>
          <cell r="F85" t="str">
            <v>R</v>
          </cell>
          <cell r="G85">
            <v>945</v>
          </cell>
          <cell r="J85" t="str">
            <v>Cantidad de revisiones trimestrales al Plan de Acción anual de la dependencia</v>
          </cell>
          <cell r="K85" t="str">
            <v>El indicador nos presenta la cantidad de revisiones realizadas al Plan de Acción anual de la  Regional (plan operativo anual) para el cumplimiento del mismo.   El Director tiene la posibilidad con este indicador de realizar seguimiento a su gestión con relación a los planes de desarrollo propuestos para el alcance de sus metas.</v>
          </cell>
          <cell r="L85" t="str">
            <v>Conocer la cantidad de revisiones al plan de acción anual para la  Región</v>
          </cell>
          <cell r="M85" t="str">
            <v>Cantidad de revisiones al  plan de acción de la Regional  / Total de revisiones anuales propuestas de plan de acción de la Regional x 100</v>
          </cell>
          <cell r="N85" t="str">
            <v>Registros de Regional</v>
          </cell>
          <cell r="O85" t="str">
            <v>Base de Datos</v>
          </cell>
          <cell r="P85" t="str">
            <v>Revisiones</v>
          </cell>
          <cell r="S85" t="str">
            <v>Trimestral</v>
          </cell>
          <cell r="T85" t="str">
            <v>Anual</v>
          </cell>
          <cell r="U85" t="str">
            <v>Mensual</v>
          </cell>
          <cell r="W85" t="str">
            <v>Flujo Nuevo</v>
          </cell>
          <cell r="Y85" t="str">
            <v>Director Regional</v>
          </cell>
          <cell r="AG85" t="str">
            <v>Eficacia</v>
          </cell>
          <cell r="AN85" t="str">
            <v>R</v>
          </cell>
          <cell r="EW85" t="str">
            <v/>
          </cell>
        </row>
        <row r="86">
          <cell r="C86" t="str">
            <v>R-944</v>
          </cell>
          <cell r="D86" t="str">
            <v>R-944 Avance en el plan de mejoramiento CGR propuesto para  la Regional Anual</v>
          </cell>
          <cell r="E86" t="str">
            <v>R-944</v>
          </cell>
          <cell r="F86" t="str">
            <v>R</v>
          </cell>
          <cell r="G86">
            <v>944</v>
          </cell>
          <cell r="J86" t="str">
            <v>Avance en el plan de mejoramiento CGR propuesto para  la Regional</v>
          </cell>
          <cell r="K86" t="str">
            <v xml:space="preserve">El indicador nos presenta el avance de los planes de mejoramiento  de la CGR  propuestos para  la Regional, con el fin de generar acciones de mejora a los hallazgos identificados.  </v>
          </cell>
          <cell r="L86" t="str">
            <v xml:space="preserve">Conocer el avance de  los planes de mejoramiento de la CGR para la Regional </v>
          </cell>
          <cell r="M86" t="str">
            <v>Avance de actividades  en el plan de mejoramiento CGR  para la Regional  / Total actividades  de mejoramiento propuestas  por CGR   para la Regional x 100</v>
          </cell>
          <cell r="N86" t="str">
            <v>Registros de Regional</v>
          </cell>
          <cell r="O86" t="str">
            <v>Base de Datos</v>
          </cell>
          <cell r="P86" t="str">
            <v>Porcentaje</v>
          </cell>
          <cell r="S86" t="str">
            <v>Trimestral</v>
          </cell>
          <cell r="T86" t="str">
            <v>Anual</v>
          </cell>
          <cell r="U86" t="str">
            <v>Mensual</v>
          </cell>
          <cell r="W86" t="str">
            <v>Acumulado Anual</v>
          </cell>
          <cell r="Y86" t="str">
            <v>Director Regional</v>
          </cell>
          <cell r="AG86" t="str">
            <v>Eficacia</v>
          </cell>
          <cell r="AN86" t="str">
            <v>R</v>
          </cell>
          <cell r="EW86" t="str">
            <v/>
          </cell>
        </row>
        <row r="87">
          <cell r="C87" t="str">
            <v>R-943</v>
          </cell>
          <cell r="D87" t="str">
            <v>R-943 Número de acuerdos de niveles de servicios prestados a pares Regionales. Semestral</v>
          </cell>
          <cell r="E87" t="str">
            <v>R-943</v>
          </cell>
          <cell r="F87" t="str">
            <v>R</v>
          </cell>
          <cell r="G87">
            <v>943</v>
          </cell>
          <cell r="J87" t="str">
            <v>Número de acuerdos de niveles de servicios prestados a pares Regionales.</v>
          </cell>
          <cell r="K87" t="str">
            <v>Corresponde  a la integración  entre regionales para realizar trabajos en conjunto de acuerdo con los proyectos.  La idea es generar acuerdo de apoyo mutuo de servicios para atender necesidades del entorno.</v>
          </cell>
          <cell r="L87" t="str">
            <v>Conocer el número de acuerdos de niveles de servicio prestado  a pares regionales</v>
          </cell>
          <cell r="M87" t="str">
            <v>Número de acuerdos de servicios prestados a pares regionales en un periodo de tiempo.</v>
          </cell>
          <cell r="N87" t="str">
            <v>Registros de Regional</v>
          </cell>
          <cell r="O87" t="str">
            <v>Base de Datos</v>
          </cell>
          <cell r="P87" t="str">
            <v xml:space="preserve">Acuerdos  </v>
          </cell>
          <cell r="S87" t="str">
            <v>Anual</v>
          </cell>
          <cell r="T87" t="str">
            <v>Semestral</v>
          </cell>
          <cell r="U87" t="str">
            <v>Semestral</v>
          </cell>
          <cell r="Y87" t="str">
            <v>Director Regional</v>
          </cell>
          <cell r="AG87" t="str">
            <v>Efectividad</v>
          </cell>
          <cell r="AN87" t="str">
            <v>R</v>
          </cell>
          <cell r="EW87" t="str">
            <v/>
          </cell>
        </row>
        <row r="88">
          <cell r="C88" t="str">
            <v>R-942</v>
          </cell>
          <cell r="D88" t="str">
            <v>R-942 Avance en la Implementación de autoevaluación en los Centros de la Regional Trimestral</v>
          </cell>
          <cell r="E88" t="str">
            <v>R-942</v>
          </cell>
          <cell r="F88" t="str">
            <v>R</v>
          </cell>
          <cell r="G88">
            <v>942</v>
          </cell>
          <cell r="J88" t="str">
            <v>Avance en la Implementación de autoevaluación en los Centros de la Regional</v>
          </cell>
          <cell r="K88" t="str">
            <v>El indicador permite observar el avance de implementación de la autoevaluación en los Centros de la Regional.  Lo anterior permitirá al Director Regional conocer  las debilidades y fortaleces de cada Centro con el objetivo de generar acciones de mejora.</v>
          </cell>
          <cell r="L88" t="str">
            <v>Conocer el avance de la implementación de autoevaluación en los Centros de la Regional</v>
          </cell>
          <cell r="M88" t="str">
            <v>Porcentaje de avance  en la implementación de autoevaluación en los Centros de la Regional / Total de Centros a implementar  la autoevaluación x 100</v>
          </cell>
          <cell r="N88" t="str">
            <v>Registros de Regional</v>
          </cell>
          <cell r="O88" t="str">
            <v>Base de Datos</v>
          </cell>
          <cell r="P88" t="str">
            <v>Actividades</v>
          </cell>
          <cell r="S88" t="str">
            <v>Semestral</v>
          </cell>
          <cell r="T88" t="str">
            <v>Trimestral</v>
          </cell>
          <cell r="U88" t="str">
            <v>Trimestral</v>
          </cell>
          <cell r="Y88" t="str">
            <v>Director Regional</v>
          </cell>
          <cell r="AG88" t="str">
            <v>Eficacia</v>
          </cell>
          <cell r="AN88" t="str">
            <v>R</v>
          </cell>
          <cell r="EW88" t="str">
            <v/>
          </cell>
        </row>
        <row r="89">
          <cell r="C89" t="str">
            <v>R-941</v>
          </cell>
          <cell r="D89" t="str">
            <v>R-941 Porcentaje de cumplimiento en la estratégia de promoción de servicios técnicos a las empresas Trimestral</v>
          </cell>
          <cell r="E89" t="str">
            <v>R-941</v>
          </cell>
          <cell r="F89" t="str">
            <v>R</v>
          </cell>
          <cell r="G89">
            <v>941</v>
          </cell>
          <cell r="J89" t="str">
            <v>Porcentaje de cumplimiento en la estratégia de promoción de servicios técnicos a las empresas</v>
          </cell>
          <cell r="K89" t="str">
            <v>El indicador presenta el porcentaje de cumplimieno de servicios técnicos  que  pueden ser ofrecidos a las empresas de la Región y ayudar a la productividad de las mismas.</v>
          </cell>
          <cell r="L89" t="str">
            <v>Identificar el porcentaje de cumplimiento  en la estratégia de promoción de servicios a las empresas.</v>
          </cell>
          <cell r="M89" t="str">
            <v>Porcentaje de cumplimiento en  la estratégia de promoción de servicios técnicos a las empresas en un periodo de tiempo / Total de empresas a promocionar los servicios técnicos  x 100</v>
          </cell>
          <cell r="N89" t="str">
            <v>Registros de Regional</v>
          </cell>
          <cell r="O89" t="str">
            <v>Base de Datos</v>
          </cell>
          <cell r="P89" t="str">
            <v>Porcentaje - Servicios</v>
          </cell>
          <cell r="S89" t="str">
            <v>Semestral</v>
          </cell>
          <cell r="T89" t="str">
            <v>Trimestral</v>
          </cell>
          <cell r="U89" t="str">
            <v>Trimestral</v>
          </cell>
          <cell r="Y89" t="str">
            <v>Director Regional</v>
          </cell>
          <cell r="AG89" t="str">
            <v>Eficacia</v>
          </cell>
          <cell r="AN89" t="str">
            <v>R</v>
          </cell>
          <cell r="EW89" t="str">
            <v/>
          </cell>
        </row>
        <row r="90">
          <cell r="C90" t="str">
            <v>R-940</v>
          </cell>
          <cell r="D90" t="str">
            <v>R-940 Mipes con diagnóstico Trimestral</v>
          </cell>
          <cell r="E90" t="str">
            <v>R-940</v>
          </cell>
          <cell r="F90" t="str">
            <v>R</v>
          </cell>
          <cell r="G90">
            <v>940</v>
          </cell>
          <cell r="J90" t="str">
            <v>Mipes con diagnóstico</v>
          </cell>
          <cell r="K90" t="str">
            <v>Este indicador mide la cantidad de diagnósticos realizados por el DETE  a las Mipes, en aras de realizar diferentes tipos de procesos  de fortalecimiento</v>
          </cell>
          <cell r="L90" t="str">
            <v>Conocer el número de empresas mipes  a las cuales se les ha realizado el diagnóstico para acciones de fortalecimiento</v>
          </cell>
          <cell r="M90" t="str">
            <v>Cantidad de Mipes con diagnóstico efectuadas a fecha de análisis / Total de Mipes con diagnóstico presupuestadas  hacer en el periodo de vigencia x 100</v>
          </cell>
          <cell r="N90" t="str">
            <v>Registros DETE</v>
          </cell>
          <cell r="O90" t="str">
            <v>Base de Datos</v>
          </cell>
          <cell r="P90" t="str">
            <v>Número de Pymes</v>
          </cell>
          <cell r="S90" t="str">
            <v>Semestral</v>
          </cell>
          <cell r="T90" t="str">
            <v>Trimestral</v>
          </cell>
          <cell r="U90" t="str">
            <v>Trimestral</v>
          </cell>
          <cell r="Y90" t="str">
            <v>Gina Vela</v>
          </cell>
          <cell r="AA90" t="str">
            <v>T</v>
          </cell>
          <cell r="AG90" t="str">
            <v>Eficacia</v>
          </cell>
          <cell r="AM90" t="str">
            <v>A</v>
          </cell>
          <cell r="AN90" t="str">
            <v>R</v>
          </cell>
          <cell r="EW90" t="str">
            <v/>
          </cell>
        </row>
        <row r="91">
          <cell r="C91" t="str">
            <v>R-939</v>
          </cell>
          <cell r="D91" t="str">
            <v>R-939 Porcentaje de aprendices  de educacion media que  continúan  programas de formación técnica, tecnológica y especializaciones Anual</v>
          </cell>
          <cell r="E91" t="str">
            <v>R-939</v>
          </cell>
          <cell r="F91" t="str">
            <v>R</v>
          </cell>
          <cell r="G91">
            <v>939</v>
          </cell>
          <cell r="J91" t="str">
            <v>Porcentaje de aprendices  de educacion media que  continúan  programas de formación técnica, tecnológica y especializaciones</v>
          </cell>
          <cell r="K91" t="str">
            <v>Este indicador nos presenta el porcentaje de aprendices que de educación media continúan los programas de formación  titulada  que ofrece el SENA en sus diferentes especialidades</v>
          </cell>
          <cell r="L91" t="str">
            <v>Conocer el porcentaje de aprendices  de educación media que continúan programas de formación titulada con el SENA</v>
          </cell>
          <cell r="M91" t="str">
            <v>Porcentaje  de aprendices de educación media que continúan programas de formación técnica, tecnológica y especializaciones / Total   aprendices  de educación media en la Región x 100</v>
          </cell>
          <cell r="N91" t="str">
            <v>Registros de Regional</v>
          </cell>
          <cell r="O91" t="str">
            <v>Base de Datos</v>
          </cell>
          <cell r="P91" t="str">
            <v>Aprendices</v>
          </cell>
          <cell r="S91" t="str">
            <v>Anual</v>
          </cell>
          <cell r="T91" t="str">
            <v>Anual</v>
          </cell>
          <cell r="U91" t="str">
            <v>Anual</v>
          </cell>
          <cell r="Y91" t="str">
            <v>Director Regional</v>
          </cell>
          <cell r="AG91" t="str">
            <v>Efectividad</v>
          </cell>
          <cell r="AN91" t="str">
            <v>R</v>
          </cell>
          <cell r="EW91" t="str">
            <v/>
          </cell>
        </row>
        <row r="92">
          <cell r="C92" t="str">
            <v>R-938</v>
          </cell>
          <cell r="D92" t="str">
            <v>R-938 Porcentaje  de aprendices  que realizan  su etapa productiva en alternativas diferentes al contrato de aprendizaje Semestral</v>
          </cell>
          <cell r="E92" t="str">
            <v>R-938</v>
          </cell>
          <cell r="F92" t="str">
            <v>R</v>
          </cell>
          <cell r="G92">
            <v>938</v>
          </cell>
          <cell r="J92" t="str">
            <v>Porcentaje  de aprendices  que realizan  su etapa productiva en alternativas diferentes al contrato de aprendizaje</v>
          </cell>
          <cell r="K92" t="str">
            <v>El indicador nos presenta el porcentaje de aprendices que realizan su etapa productiva en alternativas diferentes al contrato de aprendizaje, como  proyectos productivos, practicas profesionales, monitorias, cogestores sociales, etc.</v>
          </cell>
          <cell r="L92" t="str">
            <v>Conocer el porcentaje de aprendices que realizan su etapa productiva en alternativas diferentes al contrato de aprendizaje en un periodo de análisis.</v>
          </cell>
          <cell r="M92" t="str">
            <v>Porcentaje de aprendices que realizan su etapa productiva en alternativas diferentes al contrato de aprendizaje / Total de aprendices  que inician su etapa productiva x 100</v>
          </cell>
          <cell r="N92" t="str">
            <v>Registros de Regional</v>
          </cell>
          <cell r="O92" t="str">
            <v>Base de Datos</v>
          </cell>
          <cell r="P92" t="str">
            <v>Aprendices</v>
          </cell>
          <cell r="S92" t="str">
            <v>Semestral</v>
          </cell>
          <cell r="T92" t="str">
            <v>Semestral</v>
          </cell>
          <cell r="U92" t="str">
            <v>Semestral</v>
          </cell>
          <cell r="Y92" t="str">
            <v>Director Regional</v>
          </cell>
          <cell r="AG92" t="str">
            <v>Efectividad</v>
          </cell>
          <cell r="AN92" t="str">
            <v>R</v>
          </cell>
          <cell r="EW92" t="str">
            <v/>
          </cell>
        </row>
        <row r="93">
          <cell r="C93" t="str">
            <v>R-937</v>
          </cell>
          <cell r="D93" t="str">
            <v>R-937 Avance de la programación  académica y de servicios de los Centros de la Regional que garantice complementariedad y articulación entre ellos (Semestral)</v>
          </cell>
          <cell r="E93" t="str">
            <v>R-937</v>
          </cell>
          <cell r="F93" t="str">
            <v>R</v>
          </cell>
          <cell r="G93">
            <v>937</v>
          </cell>
          <cell r="J93" t="str">
            <v>Avance de la programación  académica y de servicios de los Centros de la Regional que garantice complementariedad y articulación entre ellos</v>
          </cell>
          <cell r="K93" t="str">
            <v>Se busca con este indicador que el Director Regional integre a sus centros en aras  que se complementen  y se articulen con el fin de cumplir con las necesidades de  la Región, con la oferta actual de programas de formación y servicios.</v>
          </cell>
          <cell r="L93" t="str">
            <v>Conocer el avance  y la ejecución de la programación académica y servicios de los centros que conforman un Region.</v>
          </cell>
          <cell r="M93" t="str">
            <v>Avance y ejecución de la programación académica y de servicios de los Centros de la Regional / Total de actividades en la programación académica y de servicios de los Centros de la Regional, presentadas al Director  x 100</v>
          </cell>
          <cell r="N93" t="str">
            <v>Registros de Regional</v>
          </cell>
          <cell r="O93" t="str">
            <v>Base de Datos</v>
          </cell>
          <cell r="P93" t="str">
            <v>Actividades</v>
          </cell>
          <cell r="S93" t="str">
            <v>Semestral</v>
          </cell>
          <cell r="T93" t="str">
            <v>(Semestral)</v>
          </cell>
          <cell r="U93" t="str">
            <v>Semestral</v>
          </cell>
          <cell r="Y93" t="str">
            <v>Director Regional</v>
          </cell>
          <cell r="AG93" t="str">
            <v>Eficacia</v>
          </cell>
          <cell r="AN93" t="str">
            <v>R</v>
          </cell>
          <cell r="EW93" t="str">
            <v/>
          </cell>
        </row>
        <row r="94">
          <cell r="C94" t="str">
            <v>R-936</v>
          </cell>
          <cell r="D94" t="str">
            <v>R-936 Porcentaje de cumplimiento de visitas integrales a empresas a través  del proceso de relacionamiento corporativo Trimestral</v>
          </cell>
          <cell r="E94" t="str">
            <v>R-936</v>
          </cell>
          <cell r="F94" t="str">
            <v>R</v>
          </cell>
          <cell r="G94">
            <v>936</v>
          </cell>
          <cell r="J94" t="str">
            <v>Porcentaje de cumplimiento de visitas integrales a empresas a través  del proceso de relacionamiento corporativo</v>
          </cell>
          <cell r="K94" t="str">
            <v>Este indicador  presenta la gestión realizada por el Director Regional que realiza con relación a las visitas  que de manera integral realiza para adelantar procesos de relacionamiento corporativo en  beneficio del sector productivo.</v>
          </cell>
          <cell r="L94" t="str">
            <v>Conocer el porcentaje de cumplimiento de visitas integrales a empresas a través del proceso de relacionamiento corporativo.</v>
          </cell>
          <cell r="M94" t="str">
            <v>Porcetaje de cumplimiento de visitas integrales a empresas  para relacionamiento corporativo / Total visitas planeadas  a empresas en el proceso de relacionamiento corporativo x 100</v>
          </cell>
          <cell r="N94" t="str">
            <v>Registros de Regional</v>
          </cell>
          <cell r="O94" t="str">
            <v>Base de Datos</v>
          </cell>
          <cell r="P94" t="str">
            <v>Visitas</v>
          </cell>
          <cell r="S94" t="str">
            <v>Semestral</v>
          </cell>
          <cell r="T94" t="str">
            <v>Trimestral</v>
          </cell>
          <cell r="U94" t="str">
            <v>Trimestral</v>
          </cell>
          <cell r="Y94" t="str">
            <v>Director Regional</v>
          </cell>
          <cell r="AG94" t="str">
            <v>Eficacia</v>
          </cell>
          <cell r="AN94" t="str">
            <v>R</v>
          </cell>
          <cell r="EW94" t="str">
            <v/>
          </cell>
        </row>
        <row r="95">
          <cell r="C95" t="str">
            <v>C-935</v>
          </cell>
          <cell r="D95" t="str">
            <v>C-935 Ejecución presupuestal del rubro de contratación de instructores Trimestral</v>
          </cell>
          <cell r="E95" t="str">
            <v>C-935</v>
          </cell>
          <cell r="F95" t="str">
            <v>C</v>
          </cell>
          <cell r="G95">
            <v>935</v>
          </cell>
          <cell r="J95" t="str">
            <v>Ejecución presupuestal del rubro de contratación de instructores</v>
          </cell>
          <cell r="K95" t="str">
            <v>Este indicador permite tener un control del rubro de contratación de instructores  en referencia al presupuesto asignado, para los diferentes programas ofrecidos por el Centro</v>
          </cell>
          <cell r="L95" t="str">
            <v>Conocer la ejecución presupuestal del rubro de contratación de instructores</v>
          </cell>
          <cell r="M95" t="str">
            <v>Porcentaje de ejecución presupuestal del rubro de contratación de instructores en un periodo de análisis / Total recursos asignados para  el rubro de contratación de instructores para la vigencia x 100</v>
          </cell>
          <cell r="N95" t="str">
            <v>Registros del Centro</v>
          </cell>
          <cell r="O95" t="str">
            <v>Base de Datos</v>
          </cell>
          <cell r="P95" t="str">
            <v>Pesos</v>
          </cell>
          <cell r="S95" t="str">
            <v>Semestral</v>
          </cell>
          <cell r="T95" t="str">
            <v>Trimestral</v>
          </cell>
          <cell r="U95" t="str">
            <v>Trimestral</v>
          </cell>
          <cell r="W95" t="str">
            <v>Flujo Nuevo</v>
          </cell>
          <cell r="Y95" t="str">
            <v>Subdirector de Centro</v>
          </cell>
          <cell r="AG95" t="str">
            <v>Economía</v>
          </cell>
          <cell r="AO95" t="str">
            <v>C</v>
          </cell>
          <cell r="EW95" t="str">
            <v/>
          </cell>
        </row>
        <row r="96">
          <cell r="C96" t="str">
            <v>C-934</v>
          </cell>
          <cell r="D96" t="str">
            <v>C-934 Ejecución presupuestal del rubro de materiales de formación necesarios para su funcionamiento Trimestral</v>
          </cell>
          <cell r="E96" t="str">
            <v>C-934</v>
          </cell>
          <cell r="F96" t="str">
            <v>C</v>
          </cell>
          <cell r="G96">
            <v>934</v>
          </cell>
          <cell r="J96" t="str">
            <v>Ejecución presupuestal del rubro de materiales de formación necesarios para su funcionamiento</v>
          </cell>
          <cell r="K96" t="str">
            <v>Este indicador permite tener un control del rubro de materiales de formación necesarios para  su funcionamiento en referencia al presupuesto asignado, para los diferentes programas ofrecidos por el Centro</v>
          </cell>
          <cell r="L96" t="str">
            <v>Conocer la ejecución presupuestal del rubro de materiales de formación</v>
          </cell>
          <cell r="M96" t="str">
            <v>Porcentaje de ejecución presupuestal del rubro de materiales de formación  en un periodo de análisis / Total recursos asignados para el rubro de materiales de formación  para la vigencia x 100</v>
          </cell>
          <cell r="N96" t="str">
            <v>Registros del Centro</v>
          </cell>
          <cell r="O96" t="str">
            <v>Base de Datos</v>
          </cell>
          <cell r="P96" t="str">
            <v>Pesos</v>
          </cell>
          <cell r="S96" t="str">
            <v>Semestral</v>
          </cell>
          <cell r="T96" t="str">
            <v>Trimestral</v>
          </cell>
          <cell r="U96" t="str">
            <v>Trimestral</v>
          </cell>
          <cell r="W96" t="str">
            <v>Flujo Nuevo</v>
          </cell>
          <cell r="Y96" t="str">
            <v>Subdirector de Centro</v>
          </cell>
          <cell r="AG96" t="str">
            <v>Economía</v>
          </cell>
          <cell r="AO96" t="str">
            <v>C</v>
          </cell>
          <cell r="EW96" t="str">
            <v/>
          </cell>
        </row>
        <row r="97">
          <cell r="C97" t="str">
            <v>C-933</v>
          </cell>
          <cell r="D97" t="str">
            <v>C-933 Porcentaje de los pagos con respecto al presupuesto comprometido en el Centro Trimestral</v>
          </cell>
          <cell r="E97" t="str">
            <v>C-933</v>
          </cell>
          <cell r="F97" t="str">
            <v>C</v>
          </cell>
          <cell r="G97">
            <v>933</v>
          </cell>
          <cell r="J97" t="str">
            <v>Porcentaje de los pagos con respecto al presupuesto comprometido en el Centro</v>
          </cell>
          <cell r="K97" t="str">
            <v xml:space="preserve">Este indicador nos permite identificar el total de pagos realizados por el Centro,  y hacer un comparativo contra el presupuesto asignado al Centro.  </v>
          </cell>
          <cell r="L97" t="str">
            <v>Conocer el porcentaje de los pagos con respecto al presupuesto comprometido en el Centro</v>
          </cell>
          <cell r="M97" t="str">
            <v>Porcentaje  de los pagos totales realizados  en el Centro de formación  en un periodo de  tiempo / Total presupuesto asignado al Centro  x 100</v>
          </cell>
          <cell r="N97" t="str">
            <v>Registros del Centro - Div. Financiera</v>
          </cell>
          <cell r="O97" t="str">
            <v>Base de Datos</v>
          </cell>
          <cell r="P97" t="str">
            <v>Porcentaje</v>
          </cell>
          <cell r="S97" t="str">
            <v>Semestral</v>
          </cell>
          <cell r="T97" t="str">
            <v>Trimestral</v>
          </cell>
          <cell r="U97" t="str">
            <v>Trimestral</v>
          </cell>
          <cell r="W97" t="str">
            <v>Flujo Nuevo</v>
          </cell>
          <cell r="Y97" t="str">
            <v>Subdirector de Centro</v>
          </cell>
          <cell r="AG97" t="str">
            <v>Eficiencia</v>
          </cell>
          <cell r="AO97" t="str">
            <v>C</v>
          </cell>
          <cell r="EW97" t="str">
            <v/>
          </cell>
        </row>
        <row r="98">
          <cell r="C98" t="str">
            <v>C-932</v>
          </cell>
          <cell r="D98" t="str">
            <v>C-932 Productividad de los recursos asignados por concepto de producción de Centros, en términos de ingresos obtenidos Semestral</v>
          </cell>
          <cell r="E98" t="str">
            <v>C-932</v>
          </cell>
          <cell r="F98" t="str">
            <v>C</v>
          </cell>
          <cell r="G98">
            <v>932</v>
          </cell>
          <cell r="J98" t="str">
            <v>Productividad de los recursos asignados por concepto de producción de Centros, en términos de ingresos obtenidos</v>
          </cell>
          <cell r="K98" t="str">
            <v>Este indicador nos brinda información encuanto a los recursos asignados  al Centro  para producción del mismo, Vs , los ingresos obtenidos frente a la inversión realizada.  Mide la efectividad del Centro frente a estas actividades productivas.</v>
          </cell>
          <cell r="L98" t="str">
            <v>Conocer la productividad de los recursos asignados por concepto de producción de Centros.</v>
          </cell>
          <cell r="M98" t="str">
            <v>Total de ingresos obtenidos por la producción de Centros en un periodo de análisis / Total de recursos asignados para producción de centros  x 100</v>
          </cell>
          <cell r="N98" t="str">
            <v>Registros del Centro - Div. Financiera</v>
          </cell>
          <cell r="O98" t="str">
            <v>Bases de Datos</v>
          </cell>
          <cell r="P98" t="str">
            <v>Pesos</v>
          </cell>
          <cell r="S98" t="str">
            <v>Semestral</v>
          </cell>
          <cell r="T98" t="str">
            <v>Semestral</v>
          </cell>
          <cell r="U98" t="str">
            <v>Trimestral</v>
          </cell>
          <cell r="W98" t="str">
            <v>Flujo Nuevo</v>
          </cell>
          <cell r="Y98" t="str">
            <v>Subdirector de Centro</v>
          </cell>
          <cell r="AG98" t="str">
            <v>Eficiencia</v>
          </cell>
          <cell r="AO98" t="str">
            <v>C</v>
          </cell>
          <cell r="EW98" t="str">
            <v/>
          </cell>
        </row>
        <row r="99">
          <cell r="C99" t="str">
            <v>C-931</v>
          </cell>
          <cell r="D99" t="str">
            <v>C-931 Porcentaje de ejecución presupuestal por concepto de producción de Centros Semestral</v>
          </cell>
          <cell r="E99" t="str">
            <v>C-931</v>
          </cell>
          <cell r="F99" t="str">
            <v>C</v>
          </cell>
          <cell r="G99">
            <v>931</v>
          </cell>
          <cell r="J99" t="str">
            <v>Porcentaje de ejecución presupuestal por concepto de producción de Centros</v>
          </cell>
          <cell r="K99" t="str">
            <v>Este indicador nos presenta el porcentaje de ejecución presupuestal para la producción de los Centros.   Estos recursos se deben potencializar para que la producción del Centro  logre alcanzar las metas productivas propuestas.</v>
          </cell>
          <cell r="L99" t="str">
            <v>Conocer el porcentaje de ejecución por concepto de producción de Centros</v>
          </cell>
          <cell r="M99" t="str">
            <v xml:space="preserve">Porcentaje de ejecución presupuestal por concepto de producción de Centros / Total presupuesto asignado para producción de Centros  x 100 </v>
          </cell>
          <cell r="N99" t="str">
            <v>Registros del Centro - Div. Financiera</v>
          </cell>
          <cell r="O99" t="str">
            <v>Base de Datos</v>
          </cell>
          <cell r="P99" t="str">
            <v>Porcentaje</v>
          </cell>
          <cell r="S99" t="str">
            <v>Semestral</v>
          </cell>
          <cell r="T99" t="str">
            <v>Semestral</v>
          </cell>
          <cell r="U99" t="str">
            <v>Mensual</v>
          </cell>
          <cell r="W99" t="str">
            <v>Flujo Nuevo</v>
          </cell>
          <cell r="Y99" t="str">
            <v>Subdirector de Centro</v>
          </cell>
          <cell r="AG99" t="str">
            <v>Economía</v>
          </cell>
          <cell r="AO99" t="str">
            <v>C</v>
          </cell>
          <cell r="EW99" t="str">
            <v/>
          </cell>
        </row>
        <row r="100">
          <cell r="C100" t="str">
            <v>C-930</v>
          </cell>
          <cell r="D100" t="str">
            <v>C-930 Porcentaje de ejecución  del presupuesto de la dependencia Anual</v>
          </cell>
          <cell r="E100" t="str">
            <v>C-930</v>
          </cell>
          <cell r="F100" t="str">
            <v>C</v>
          </cell>
          <cell r="G100">
            <v>930</v>
          </cell>
          <cell r="J100" t="str">
            <v>Porcentaje de ejecución  del presupuesto de la dependencia</v>
          </cell>
          <cell r="K100" t="str">
            <v>Ejecución presupuestal</v>
          </cell>
          <cell r="L100" t="str">
            <v>Establecer el nivel de ejecución presupuestal de los recursos asignados al  Centro de formación, para la vigencia.</v>
          </cell>
          <cell r="M100" t="str">
            <v>Ejecución presupuestal asignado al Centro de formación a la fecha de corte / Presupuesto total asignado al Centro x 100</v>
          </cell>
          <cell r="N100" t="str">
            <v>Registros del Centro - Div. Financiera</v>
          </cell>
          <cell r="O100" t="str">
            <v>Base de Datos</v>
          </cell>
          <cell r="P100" t="str">
            <v>Porcentaje</v>
          </cell>
          <cell r="S100" t="str">
            <v>Trimestral</v>
          </cell>
          <cell r="T100" t="str">
            <v>Anual</v>
          </cell>
          <cell r="U100" t="str">
            <v>Mensual</v>
          </cell>
          <cell r="W100" t="str">
            <v>Flujo Nuevo</v>
          </cell>
          <cell r="Y100" t="str">
            <v>Subdirector de Centro</v>
          </cell>
          <cell r="AG100" t="str">
            <v>Economía</v>
          </cell>
          <cell r="AO100" t="str">
            <v>C</v>
          </cell>
          <cell r="EW100" t="str">
            <v/>
          </cell>
        </row>
        <row r="101">
          <cell r="C101" t="str">
            <v>C-929</v>
          </cell>
          <cell r="D101" t="str">
            <v>C-929 Porcentaje  de avance en la ejecución del Plan de Acción del Centro de Formación Semestral</v>
          </cell>
          <cell r="E101" t="str">
            <v>C-929</v>
          </cell>
          <cell r="F101" t="str">
            <v>C</v>
          </cell>
          <cell r="G101">
            <v>929</v>
          </cell>
          <cell r="J101" t="str">
            <v>Porcentaje  de avance en la ejecución del Plan de Acción del Centro de Formación</v>
          </cell>
          <cell r="K101" t="str">
            <v>Este indicador nos presenta el avance de ejecución del plan de acción del Centro de Formación con las diferentes actividades programadas para el cumplimiento de las metas y estratégias.</v>
          </cell>
          <cell r="L101" t="str">
            <v>Conoce el avance de ejecución de las actividades del plan de acción del Centro de Formación en un periodo de tiempo.</v>
          </cell>
          <cell r="M101" t="str">
            <v>Porcentaje de avance en la ejecución del plan de acción del Centro de formación en un periodo de tiempo/ Total de actividades determinadas en el plan de acción del Centro de formación a ejecutar en un periodo de tiempo  x 100</v>
          </cell>
          <cell r="N101" t="str">
            <v>Registros del Centro</v>
          </cell>
          <cell r="O101" t="str">
            <v>Base de Datos</v>
          </cell>
          <cell r="P101" t="str">
            <v>Porcentaje</v>
          </cell>
          <cell r="S101" t="str">
            <v>Semestral</v>
          </cell>
          <cell r="T101" t="str">
            <v>Semestral</v>
          </cell>
          <cell r="U101" t="str">
            <v>Trimestral</v>
          </cell>
          <cell r="W101" t="str">
            <v>Flujo Nuevo</v>
          </cell>
          <cell r="Y101" t="str">
            <v>Subdirector de Centro</v>
          </cell>
          <cell r="AG101" t="str">
            <v>Eficacia</v>
          </cell>
          <cell r="AO101" t="str">
            <v>C</v>
          </cell>
          <cell r="EW101" t="str">
            <v/>
          </cell>
        </row>
        <row r="102">
          <cell r="C102" t="str">
            <v>C-928</v>
          </cell>
          <cell r="D102" t="str">
            <v>C-928 Cumplimiento de arqueos de valores  e  inventarios asignados al Centro de Formación  Mensual</v>
          </cell>
          <cell r="E102" t="str">
            <v>C-928</v>
          </cell>
          <cell r="F102" t="str">
            <v>C</v>
          </cell>
          <cell r="G102">
            <v>928</v>
          </cell>
          <cell r="J102" t="str">
            <v xml:space="preserve">Cumplimiento de arqueos de valores  e  inventarios asignados al Centro de Formación </v>
          </cell>
          <cell r="K102" t="str">
            <v>Cumplir con los requerimiento de la Contraloría General de República en la administración de recursos en custodia asignados al Centro de Formación.</v>
          </cell>
          <cell r="L102" t="str">
            <v>Cumplir con los arqueos de valores e inventarios asignados al Centro de formación.</v>
          </cell>
          <cell r="M102" t="str">
            <v>Total Arqueos e inventarios realizados en un periodo de análisis en el Centro de Formación / Total de Arqueos e inventarios presupuestados a realizar en el periodo x 100</v>
          </cell>
          <cell r="N102" t="str">
            <v>Registros del Centro</v>
          </cell>
          <cell r="O102" t="str">
            <v>Base de Datos</v>
          </cell>
          <cell r="P102" t="str">
            <v>Actividades</v>
          </cell>
          <cell r="S102" t="str">
            <v>mensual</v>
          </cell>
          <cell r="T102" t="str">
            <v>Mensual</v>
          </cell>
          <cell r="U102" t="str">
            <v>Mensual</v>
          </cell>
          <cell r="Y102" t="str">
            <v>Subdirector de Centro</v>
          </cell>
          <cell r="AG102" t="str">
            <v>Eficacia</v>
          </cell>
          <cell r="AO102" t="str">
            <v>C</v>
          </cell>
          <cell r="EW102" t="str">
            <v/>
          </cell>
        </row>
        <row r="103">
          <cell r="C103" t="str">
            <v>C-927</v>
          </cell>
          <cell r="D103" t="str">
            <v>C-927  Cumplimiento de la implementación de los programas de bienestar al aprendiz Semestral</v>
          </cell>
          <cell r="E103" t="str">
            <v>C-927</v>
          </cell>
          <cell r="F103" t="str">
            <v>C</v>
          </cell>
          <cell r="G103">
            <v>927</v>
          </cell>
          <cell r="J103" t="str">
            <v xml:space="preserve"> Cumplimiento de la implementación de los programas de bienestar al aprendiz</v>
          </cell>
          <cell r="K103" t="str">
            <v>El indicador nos presenta el cumplimiento en la implementación de los diferentes programas de bienestrar presentados por el Centro de formación para beneficio del aprendiz</v>
          </cell>
          <cell r="L103" t="str">
            <v>Conocer el avance de implementación de los programas de bienestar al aprendiz</v>
          </cell>
          <cell r="M103" t="str">
            <v>Porcentaje de cumplimiento de la implementación de los programas de bienestar al aprendiz en los Centros de formación / Total de actividades planteadas como programa de bienestar al aprendiz  en el Centro de formación x 100</v>
          </cell>
          <cell r="N103" t="str">
            <v>Registros del Centro</v>
          </cell>
          <cell r="O103" t="str">
            <v>Base de Datos</v>
          </cell>
          <cell r="P103" t="str">
            <v>Actividades</v>
          </cell>
          <cell r="S103" t="str">
            <v>Semestral</v>
          </cell>
          <cell r="T103" t="str">
            <v>Semestral</v>
          </cell>
          <cell r="U103" t="str">
            <v>Semestral</v>
          </cell>
          <cell r="Y103" t="str">
            <v>Subdirector de Centro</v>
          </cell>
          <cell r="AG103" t="str">
            <v>Eficacia</v>
          </cell>
          <cell r="AO103" t="str">
            <v>C</v>
          </cell>
          <cell r="EW103" t="str">
            <v/>
          </cell>
        </row>
        <row r="104">
          <cell r="C104" t="str">
            <v>C-926</v>
          </cell>
          <cell r="D104" t="str">
            <v>C-926 Porcentaje de ejecución presupuestal para bienestar al aprendiz Semestral</v>
          </cell>
          <cell r="E104" t="str">
            <v>C-926</v>
          </cell>
          <cell r="F104" t="str">
            <v>C</v>
          </cell>
          <cell r="G104">
            <v>926</v>
          </cell>
          <cell r="J104" t="str">
            <v>Porcentaje de ejecución presupuestal para bienestar al aprendiz</v>
          </cell>
          <cell r="K104" t="str">
            <v>Este indicador nos presenta la ejecución de los recursos que están asignados  al centro para los  programas de bienestar a los aprendices del mismo.  Con ello se busca incentivar el sentido de pertenencia y el compromiso del mismo por la institución.</v>
          </cell>
          <cell r="L104" t="str">
            <v>Conocer el porcentaje de ejecución del programa de bienestal al aprendiz</v>
          </cell>
          <cell r="M104" t="str">
            <v>Porcentaja de ejecución presupuestal para el bienestar del aprendiz en cada Centro de formación / Total presupuesto asignado al Centro de formación para los programas de bienestar al aprendiz x 100</v>
          </cell>
          <cell r="N104" t="str">
            <v>Registros del Centro</v>
          </cell>
          <cell r="O104" t="str">
            <v>Base de Datos</v>
          </cell>
          <cell r="P104" t="str">
            <v>Pesos</v>
          </cell>
          <cell r="S104" t="str">
            <v>Semestral</v>
          </cell>
          <cell r="T104" t="str">
            <v>Semestral</v>
          </cell>
          <cell r="U104" t="str">
            <v>Semestral</v>
          </cell>
          <cell r="Y104" t="str">
            <v>Subdirector de Centro</v>
          </cell>
          <cell r="AG104" t="str">
            <v>Eficacia</v>
          </cell>
          <cell r="AO104" t="str">
            <v>C</v>
          </cell>
          <cell r="EW104" t="str">
            <v/>
          </cell>
        </row>
        <row r="105">
          <cell r="C105" t="str">
            <v>DETE-925</v>
          </cell>
          <cell r="D105" t="str">
            <v>DETE-925 Porcentaje de ejecución presupuestal del programa Jóvenes Rurales Emprendedores Anual</v>
          </cell>
          <cell r="E105" t="str">
            <v>DETE-925</v>
          </cell>
          <cell r="F105" t="str">
            <v>DETE</v>
          </cell>
          <cell r="G105">
            <v>925</v>
          </cell>
          <cell r="J105" t="str">
            <v>Porcentaje de ejecución presupuestal del programa Jóvenes Rurales Emprendedores</v>
          </cell>
          <cell r="K105" t="str">
            <v>Este indicador nos presenta la ejecución de los recursos que están asignados  al centro para el programa de Jóvenes Rurales Emprendedores.</v>
          </cell>
          <cell r="L105" t="str">
            <v>Conocer el porcentaje de avance de ejecución del programa Jóvenes Rurales Emprendedores</v>
          </cell>
          <cell r="M105" t="str">
            <v>Porcentaje de Ejecución presupuestal del programa Jóvenes Rurales Emprendedores  al Centro de formación / Total presupuesto asignado al Centro de formación para el programa Jóvenes Rurales Emprendedores x 100</v>
          </cell>
          <cell r="N105" t="str">
            <v>Registros de DETE</v>
          </cell>
          <cell r="O105" t="str">
            <v>Base de Datos</v>
          </cell>
          <cell r="P105" t="str">
            <v>Porcentaje</v>
          </cell>
          <cell r="S105" t="str">
            <v>Trimestral</v>
          </cell>
          <cell r="T105" t="str">
            <v>Anual</v>
          </cell>
          <cell r="U105" t="str">
            <v>Mensual</v>
          </cell>
          <cell r="W105" t="str">
            <v>Flujo Nuevo</v>
          </cell>
          <cell r="Y105" t="str">
            <v>Gina Vela</v>
          </cell>
          <cell r="AG105" t="str">
            <v>Economia</v>
          </cell>
          <cell r="AM105" t="str">
            <v>A</v>
          </cell>
          <cell r="AO105" t="str">
            <v>C</v>
          </cell>
          <cell r="EW105" t="str">
            <v/>
          </cell>
        </row>
        <row r="106">
          <cell r="C106" t="str">
            <v>DFP-924</v>
          </cell>
          <cell r="D106" t="str">
            <v>DFP-924 Porcentaje de cumplimiento meta de aprendices formación SENA 24 horas Semestral</v>
          </cell>
          <cell r="E106" t="str">
            <v>DFP-924</v>
          </cell>
          <cell r="F106" t="str">
            <v>DFP</v>
          </cell>
          <cell r="G106">
            <v>924</v>
          </cell>
          <cell r="J106" t="str">
            <v>Porcentaje de cumplimiento meta de aprendices formación SENA 24 horas</v>
          </cell>
          <cell r="K106" t="str">
            <v>Este indicador presenta el cumplimiento de la meta de formación de aprendices en los diferentes programas ofrecidos  24 horas.  La formación 24 horas es una oportunidad que brinda la organización para las personas interesadas en realizar cualquier programa de formación titulada o complementaria.</v>
          </cell>
          <cell r="L106" t="str">
            <v>Conocer el porcentaje de aprendices en formación  SENA 24 horas para un periodo de análisis.</v>
          </cell>
          <cell r="M106" t="str">
            <v>Cantidad de aprendices en formación SENA 24 horas / Total aprendices en formación SENA 24 horas meta propuesta x 100</v>
          </cell>
          <cell r="N106" t="str">
            <v>Registros de DFP</v>
          </cell>
          <cell r="O106" t="str">
            <v>Base de Datos</v>
          </cell>
          <cell r="P106" t="str">
            <v>Porcentaje</v>
          </cell>
          <cell r="S106" t="str">
            <v>Trimestral</v>
          </cell>
          <cell r="T106" t="str">
            <v>Semestral</v>
          </cell>
          <cell r="U106" t="str">
            <v>Mensual</v>
          </cell>
          <cell r="W106" t="str">
            <v>Flujo Nuevo</v>
          </cell>
          <cell r="Y106" t="str">
            <v>Pedro Murcia</v>
          </cell>
          <cell r="AG106" t="str">
            <v>Eficacia</v>
          </cell>
          <cell r="AM106" t="str">
            <v>A</v>
          </cell>
          <cell r="AO106" t="str">
            <v>C</v>
          </cell>
          <cell r="EW106" t="str">
            <v/>
          </cell>
        </row>
        <row r="107">
          <cell r="C107" t="str">
            <v>DFP-923</v>
          </cell>
          <cell r="D107" t="str">
            <v>DFP-923 Porcentaje de retención  formación complementaria Semestral</v>
          </cell>
          <cell r="E107" t="str">
            <v>DFP-923</v>
          </cell>
          <cell r="F107" t="str">
            <v>DFP</v>
          </cell>
          <cell r="G107">
            <v>923</v>
          </cell>
          <cell r="J107" t="str">
            <v>Porcentaje de retención  formación complementaria</v>
          </cell>
          <cell r="K107" t="str">
            <v>Este indicador mide la tasa porcentual de la deserción  en los programas de formación complementaria</v>
          </cell>
          <cell r="L107" t="str">
            <v>Conocer la tasa de deserción  de aprendices  en los programas de formación complementaria</v>
          </cell>
          <cell r="M107" t="str">
            <v>Total aprendices que desertaron en los programas de formación complementaria antes de su finalización / Total aprendices inscritos en los programas de formación complementaria  x 100</v>
          </cell>
          <cell r="N107" t="str">
            <v>Registros de DFP</v>
          </cell>
          <cell r="O107" t="str">
            <v>Base de Datos</v>
          </cell>
          <cell r="P107" t="str">
            <v>Porcentaje - Aprendices que desertan</v>
          </cell>
          <cell r="S107" t="str">
            <v>Trimestral</v>
          </cell>
          <cell r="T107" t="str">
            <v>Semestral</v>
          </cell>
          <cell r="U107" t="str">
            <v>Mensual</v>
          </cell>
          <cell r="W107" t="str">
            <v>Flujo Nuevo</v>
          </cell>
          <cell r="Y107" t="str">
            <v>Pedro Murcia</v>
          </cell>
          <cell r="AG107" t="str">
            <v>Eficiencia</v>
          </cell>
          <cell r="AM107" t="str">
            <v>A</v>
          </cell>
          <cell r="AO107" t="str">
            <v>C</v>
          </cell>
          <cell r="EW107" t="str">
            <v/>
          </cell>
        </row>
        <row r="108">
          <cell r="C108" t="str">
            <v>DFP-922</v>
          </cell>
          <cell r="D108" t="str">
            <v>DFP-922 Número de Servicios técnicos ofrecidos a las empresas Anual</v>
          </cell>
          <cell r="E108" t="str">
            <v>DFP-922</v>
          </cell>
          <cell r="F108" t="str">
            <v>DFP</v>
          </cell>
          <cell r="G108">
            <v>922</v>
          </cell>
          <cell r="J108" t="str">
            <v>Número de Servicios técnicos ofrecidos a las empresas</v>
          </cell>
          <cell r="K108" t="str">
            <v xml:space="preserve">Este indicador mide los diferentes servicios de orden técnico que se ofrecen  a las diferentes empresas de acuerdo con sus necesidades y que los centros pueden suplir, en aras de aportar y solucionar situaciones o necesidad empresariales y apoyar la productividad. </v>
          </cell>
          <cell r="L108" t="str">
            <v>Conocer el número de servicios técnicos ofrecidos por los centros a las empresas</v>
          </cell>
          <cell r="M108" t="str">
            <v>Número de servicios técnicos ofrecidos a las empresas / Total meta de servicios técnicos a ofrecer a las empresas en un periodo de tiempo x 100</v>
          </cell>
          <cell r="N108" t="str">
            <v>Registros del Centro</v>
          </cell>
          <cell r="O108" t="str">
            <v>Base de Datos</v>
          </cell>
          <cell r="P108" t="str">
            <v>Servicios Técnicos</v>
          </cell>
          <cell r="S108" t="str">
            <v>Trimestral</v>
          </cell>
          <cell r="T108" t="str">
            <v>Anual</v>
          </cell>
          <cell r="U108" t="str">
            <v>Mensual</v>
          </cell>
          <cell r="W108" t="str">
            <v>Flujo Nuevo</v>
          </cell>
          <cell r="Y108" t="str">
            <v>Subdirector de Centro</v>
          </cell>
          <cell r="AG108" t="str">
            <v>Eficacia</v>
          </cell>
          <cell r="AM108" t="str">
            <v>A</v>
          </cell>
          <cell r="AO108" t="str">
            <v>C</v>
          </cell>
          <cell r="EW108" t="str">
            <v/>
          </cell>
        </row>
        <row r="109">
          <cell r="C109" t="str">
            <v>AF-921</v>
          </cell>
          <cell r="D109" t="str">
            <v>AF-921 Porcentaje de  realización de sensibilizaciones en  temas ambientales Anual</v>
          </cell>
          <cell r="E109" t="str">
            <v>AF-921</v>
          </cell>
          <cell r="F109" t="str">
            <v>AF</v>
          </cell>
          <cell r="G109">
            <v>921</v>
          </cell>
          <cell r="J109" t="str">
            <v>Porcentaje de  realización de sensibilizaciones en  temas ambientales</v>
          </cell>
          <cell r="K109" t="str">
            <v>Evalúa el cumplimiento a las sensibilizaciones en temas ambientales programadas y realizadas a los aprendices, funcionarios, contratistas y demás miembros de la comunidad SENA  como base para la promoción y difusión de la cultura ambiental en la entidad</v>
          </cell>
          <cell r="L109" t="str">
            <v>Determinar el cumplimiento de las sensibilizaciones realizadas a los aprendices, funcionarios, contratistas y demás miembros de la comunidad SENA para promover y difundir la cultura ambiental en la entidad</v>
          </cell>
          <cell r="M109" t="str">
            <v>Cantidad desensibilizacionesrealizadas/ cantidad desensibilizacionesprogramadas)x 100</v>
          </cell>
          <cell r="N109" t="str">
            <v>Registros de DPDC</v>
          </cell>
          <cell r="O109" t="str">
            <v>Base de Datos</v>
          </cell>
          <cell r="P109" t="str">
            <v>Porcentaje</v>
          </cell>
          <cell r="S109" t="str">
            <v>Trimestral</v>
          </cell>
          <cell r="T109" t="str">
            <v>Anual</v>
          </cell>
          <cell r="U109" t="str">
            <v>Mensual</v>
          </cell>
          <cell r="W109" t="str">
            <v>Flujo Nuevo</v>
          </cell>
          <cell r="Y109" t="str">
            <v>Grupo de Mejora Continua Institucional - DPDC</v>
          </cell>
          <cell r="AE109">
            <v>1</v>
          </cell>
          <cell r="AG109" t="str">
            <v>Eficacia</v>
          </cell>
          <cell r="AM109" t="str">
            <v>A</v>
          </cell>
          <cell r="AN109" t="str">
            <v>R</v>
          </cell>
          <cell r="AO109" t="str">
            <v>C</v>
          </cell>
          <cell r="CA109">
            <v>1</v>
          </cell>
          <cell r="EW109" t="str">
            <v/>
          </cell>
        </row>
        <row r="110">
          <cell r="C110" t="str">
            <v>AF-920</v>
          </cell>
          <cell r="D110" t="str">
            <v>AF-920 Porcentaje de cumplimiento en los informes de seguimiento a los Planes de Gestión  Ambiental Anual</v>
          </cell>
          <cell r="E110" t="str">
            <v>AF-920</v>
          </cell>
          <cell r="F110" t="str">
            <v>AF</v>
          </cell>
          <cell r="G110">
            <v>920</v>
          </cell>
          <cell r="J110" t="str">
            <v>Porcentaje de cumplimiento en los informes de seguimiento a los Planes de Gestión  Ambiental</v>
          </cell>
          <cell r="K110" t="str">
            <v>Mide el cumplimiento en la presentación de los informes de seguimiento a los Planes de Gestión Ambiental de la DG, DR y CF</v>
          </cell>
          <cell r="L110" t="str">
            <v>Evaluar el cumplimiento en la elaboración y remisión de los informes de Gestión Ambiental</v>
          </cell>
          <cell r="M110" t="str">
            <v>Cantidad de informes presentados / cantidad de informes esperados x 100</v>
          </cell>
          <cell r="N110" t="str">
            <v>Registros de DPDC</v>
          </cell>
          <cell r="O110" t="str">
            <v>Base de Datos</v>
          </cell>
          <cell r="P110" t="str">
            <v>Porcentaje</v>
          </cell>
          <cell r="S110" t="str">
            <v>Trimestral</v>
          </cell>
          <cell r="T110" t="str">
            <v>Anual</v>
          </cell>
          <cell r="U110" t="str">
            <v>Mensual</v>
          </cell>
          <cell r="W110" t="str">
            <v>Acumulación Anual</v>
          </cell>
          <cell r="Y110" t="str">
            <v>Grupo de Mejora Continua Institucional - DPDC</v>
          </cell>
          <cell r="AE110">
            <v>1</v>
          </cell>
          <cell r="AG110" t="str">
            <v>Eficacia</v>
          </cell>
          <cell r="AM110" t="str">
            <v>A</v>
          </cell>
          <cell r="AN110" t="str">
            <v>R</v>
          </cell>
          <cell r="AO110" t="str">
            <v>C</v>
          </cell>
          <cell r="CA110">
            <v>1</v>
          </cell>
          <cell r="EW110" t="str">
            <v/>
          </cell>
        </row>
        <row r="111">
          <cell r="C111" t="str">
            <v>AF-918</v>
          </cell>
          <cell r="D111" t="str">
            <v>AF-918 Consumo de agua per cápita  Anual</v>
          </cell>
          <cell r="E111" t="str">
            <v>AF-918</v>
          </cell>
          <cell r="F111" t="str">
            <v>AF</v>
          </cell>
          <cell r="G111">
            <v>918</v>
          </cell>
          <cell r="J111" t="str">
            <v xml:space="preserve">Consumo de agua per cápita </v>
          </cell>
          <cell r="K111" t="str">
            <v>Presentación y control de informes  de todas las dependencias, que determine el consumo de agua por persona en las instalaciones de la DG, DR y CF</v>
          </cell>
          <cell r="L111" t="str">
            <v xml:space="preserve">Determinar el consumo de agua por persona en la DG, DR y CF, para comparar como se encuentra la entidad frente a valores de referencia, establecer una línea base y posteriormente  promover acciones de ahorro y uso eficiente del agua </v>
          </cell>
          <cell r="M111" t="str">
            <v>Consumo de agua en el trimestre evaluado (m3) para todas las unidades del SENA /  Cantidad  de personas en las instalaciones en el trimestre. ( suma de funcionarios, contratistas y aprendices en las instalaciones en el trimestre)</v>
          </cell>
          <cell r="N111" t="str">
            <v>Registros de DPDC</v>
          </cell>
          <cell r="O111" t="str">
            <v>Base de Datos</v>
          </cell>
          <cell r="P111" t="str">
            <v>m·3</v>
          </cell>
          <cell r="S111" t="str">
            <v>Trimestral</v>
          </cell>
          <cell r="T111" t="str">
            <v>Anual</v>
          </cell>
          <cell r="U111" t="str">
            <v>Mensual</v>
          </cell>
          <cell r="W111" t="str">
            <v>Flujo Nuevo</v>
          </cell>
          <cell r="Y111" t="str">
            <v>Grupo de Mejora Continua Institucional - DPDC</v>
          </cell>
          <cell r="AE111">
            <v>150</v>
          </cell>
          <cell r="AG111" t="str">
            <v>Eficacia</v>
          </cell>
          <cell r="AM111" t="str">
            <v>A</v>
          </cell>
          <cell r="AN111" t="str">
            <v>R</v>
          </cell>
          <cell r="AO111" t="str">
            <v>C</v>
          </cell>
          <cell r="CA111">
            <v>150</v>
          </cell>
          <cell r="EW111" t="str">
            <v/>
          </cell>
        </row>
        <row r="112">
          <cell r="C112" t="str">
            <v>AF-917</v>
          </cell>
          <cell r="D112" t="str">
            <v>AF-917 Consumo de energía per cápita  Anual</v>
          </cell>
          <cell r="E112" t="str">
            <v>AF-917</v>
          </cell>
          <cell r="F112" t="str">
            <v>AF</v>
          </cell>
          <cell r="G112">
            <v>917</v>
          </cell>
          <cell r="J112" t="str">
            <v xml:space="preserve">Consumo de energía per cápita </v>
          </cell>
          <cell r="K112" t="str">
            <v>Presentación y control de informes  de todas las dependencias, que determine el consumo de energía por persona en las instalaciones de la DG, DR y CF</v>
          </cell>
          <cell r="L112" t="str">
            <v xml:space="preserve">Determinar el consumo de energía por persona en la DG, DR y CF, para comparar como se encuentra la entidad frente a valores de referencia, establecer una línea base y posteriormente  promover acciones de ahorro y uso eficiente de energía </v>
          </cell>
          <cell r="M112" t="str">
            <v>Consumo de energía en el trimestre evaluado (kW) /  Cantidad de  personas en las instalaciones en el trimestre ( suma de funcionarios, contratistas y aprendices en las instalaciones en el trimestre)</v>
          </cell>
          <cell r="N112" t="str">
            <v>Registros de DPDC</v>
          </cell>
          <cell r="O112" t="str">
            <v>Base de Datos</v>
          </cell>
          <cell r="P112" t="str">
            <v>Kw</v>
          </cell>
          <cell r="S112" t="str">
            <v>Trimestral</v>
          </cell>
          <cell r="T112" t="str">
            <v>Anual</v>
          </cell>
          <cell r="U112" t="str">
            <v>Mensual</v>
          </cell>
          <cell r="W112" t="str">
            <v>Flujo Nuevo</v>
          </cell>
          <cell r="Y112" t="str">
            <v>Grupo de Mejora Continua Institucional - DPDC</v>
          </cell>
          <cell r="AE112">
            <v>150</v>
          </cell>
          <cell r="AG112" t="str">
            <v>Eficacia</v>
          </cell>
          <cell r="AM112" t="str">
            <v>A</v>
          </cell>
          <cell r="AN112" t="str">
            <v>R</v>
          </cell>
          <cell r="AO112" t="str">
            <v>C</v>
          </cell>
          <cell r="CA112">
            <v>150</v>
          </cell>
          <cell r="EW112" t="str">
            <v/>
          </cell>
        </row>
        <row r="113">
          <cell r="C113" t="str">
            <v>AF-916</v>
          </cell>
          <cell r="D113" t="str">
            <v>AF-916 Identificación y cuantificación de los residuos ordinarios, reciclables y peligrosos generados por la DG, DR y CF Anual</v>
          </cell>
          <cell r="E113" t="str">
            <v>AF-916</v>
          </cell>
          <cell r="F113" t="str">
            <v>AF</v>
          </cell>
          <cell r="G113">
            <v>916</v>
          </cell>
          <cell r="J113" t="str">
            <v>Identificación y cuantificación de los residuos ordinarios, reciclables y peligrosos generados por la DG, DR y CF</v>
          </cell>
          <cell r="K113" t="str">
            <v>Busca identificar y cuantificar los residuos ordinarios, reciclables y peligrosos que se generan en la DG, DR y CF</v>
          </cell>
          <cell r="L113" t="str">
            <v>Caracterizar los residuos generados de acuerdo a su tipo peligrosos y no peligrosos y subtipos correspondientes</v>
          </cell>
          <cell r="M113" t="str">
            <v>Sumatoria de la identificación y cuantifiación :  1. Residuos Ordinarios  2. Residuos Reciclables   3. Residuos Peligrosos</v>
          </cell>
          <cell r="N113" t="str">
            <v>Registros de DPDC</v>
          </cell>
          <cell r="O113" t="str">
            <v>Base de Datos</v>
          </cell>
          <cell r="P113" t="str">
            <v>Unidad</v>
          </cell>
          <cell r="S113" t="str">
            <v>Trimestral</v>
          </cell>
          <cell r="T113" t="str">
            <v>Anual</v>
          </cell>
          <cell r="U113" t="str">
            <v>Mensual</v>
          </cell>
          <cell r="W113" t="str">
            <v>Flujo Nuevo</v>
          </cell>
          <cell r="Y113" t="str">
            <v>Grupo de Mejora Continua Institucional - DPDC</v>
          </cell>
          <cell r="AG113" t="str">
            <v>Eficacia</v>
          </cell>
          <cell r="AM113" t="str">
            <v>A</v>
          </cell>
          <cell r="AN113" t="str">
            <v>R</v>
          </cell>
          <cell r="AO113" t="str">
            <v>C</v>
          </cell>
          <cell r="EW113" t="str">
            <v/>
          </cell>
        </row>
        <row r="114">
          <cell r="C114" t="str">
            <v>Dir. DPDC-914</v>
          </cell>
          <cell r="D114" t="str">
            <v>Dir. DPDC-914 Porcentaje  de recursos externos con respecto al promedio de ingresos Trimestral</v>
          </cell>
          <cell r="E114" t="str">
            <v>Dir. DPDC-914</v>
          </cell>
          <cell r="F114" t="str">
            <v>Dir. DPDC</v>
          </cell>
          <cell r="G114">
            <v>914</v>
          </cell>
          <cell r="J114" t="str">
            <v>Porcentaje  de recursos externos con respecto al promedio de ingresos</v>
          </cell>
          <cell r="K114" t="str">
            <v>Este indicador mide el porcentaje de recursos externos que recibe la organización con relación al promedio de ingresos totales</v>
          </cell>
          <cell r="L114" t="str">
            <v>Conocer el porcentaje de recursos externos con respecto al promedio de ingresos de la organización.</v>
          </cell>
          <cell r="M114" t="str">
            <v>Porcentaje de recursos externos recibidos / Total ingresos de la organización x 100</v>
          </cell>
          <cell r="N114" t="str">
            <v>Registros de DPDC</v>
          </cell>
          <cell r="O114" t="str">
            <v>Base de Datos Finanzas</v>
          </cell>
          <cell r="P114" t="str">
            <v>Recursos</v>
          </cell>
          <cell r="S114" t="str">
            <v>Semestral</v>
          </cell>
          <cell r="T114" t="str">
            <v>Trimestral</v>
          </cell>
          <cell r="U114" t="str">
            <v>Trimestral</v>
          </cell>
          <cell r="W114" t="str">
            <v>Flujo Nuevo</v>
          </cell>
          <cell r="Y114" t="str">
            <v>Rosario  del Pilar Ramos</v>
          </cell>
          <cell r="AG114" t="str">
            <v>Eficacia</v>
          </cell>
          <cell r="AL114" t="str">
            <v>PE</v>
          </cell>
          <cell r="AM114" t="str">
            <v>A</v>
          </cell>
          <cell r="EW114" t="str">
            <v/>
          </cell>
        </row>
        <row r="115">
          <cell r="C115" t="str">
            <v>Dir.DPRC-913</v>
          </cell>
          <cell r="D115" t="str">
            <v>Dir.DPRC-913 Encuestas  Satisfacción al Servicio  Ciudadano Anual</v>
          </cell>
          <cell r="E115" t="str">
            <v>Dir.DPRC-913</v>
          </cell>
          <cell r="F115" t="str">
            <v>Dir.DPRC</v>
          </cell>
          <cell r="G115">
            <v>913</v>
          </cell>
          <cell r="J115" t="str">
            <v>Encuestas  Satisfacción al Servicio  Ciudadano</v>
          </cell>
          <cell r="K115" t="str">
            <v>Permite conocer el grado de satisfacción del ciudadano, con relación a los servicios ofrecidos por la entidad</v>
          </cell>
          <cell r="L115" t="str">
            <v>Conocer mediante encuestas el grado de satisfacción al servicio ciudadano</v>
          </cell>
          <cell r="M115" t="str">
            <v>Cantidad de encuentas de satisfacción servicio al ciudadano realizadas en un periodo de tiempo / Total muestra de población que accede a los servicios ofrecidos por la entidad x 100</v>
          </cell>
          <cell r="N115" t="str">
            <v>Registros de DPRC</v>
          </cell>
          <cell r="O115" t="str">
            <v>Base de Datos</v>
          </cell>
          <cell r="P115" t="str">
            <v>Encuestas</v>
          </cell>
          <cell r="S115" t="str">
            <v>Trimestral</v>
          </cell>
          <cell r="T115" t="str">
            <v>Anual</v>
          </cell>
          <cell r="U115" t="str">
            <v>Mensual</v>
          </cell>
          <cell r="W115" t="str">
            <v>Flujo Nuevo</v>
          </cell>
          <cell r="Y115" t="str">
            <v>Margarita Giraldo</v>
          </cell>
          <cell r="AG115" t="str">
            <v>Eficacia</v>
          </cell>
          <cell r="AL115" t="str">
            <v>PE</v>
          </cell>
          <cell r="AM115" t="str">
            <v>A</v>
          </cell>
          <cell r="AO115" t="str">
            <v>C</v>
          </cell>
          <cell r="BZ115">
            <v>1</v>
          </cell>
          <cell r="CA115">
            <v>1</v>
          </cell>
          <cell r="DO115">
            <v>1</v>
          </cell>
          <cell r="EW115" t="str">
            <v/>
          </cell>
        </row>
        <row r="116">
          <cell r="C116" t="str">
            <v>Dir. DPDC-911</v>
          </cell>
          <cell r="D116" t="str">
            <v>Dir. DPDC-911 Participación de nuevas fuentes de ingreso en el presupuesto de inversión  Semestral</v>
          </cell>
          <cell r="E116" t="str">
            <v>Dir. DPDC-911</v>
          </cell>
          <cell r="F116" t="str">
            <v>Dir. DPDC</v>
          </cell>
          <cell r="G116">
            <v>911</v>
          </cell>
          <cell r="J116" t="str">
            <v xml:space="preserve">Participación de nuevas fuentes de ingreso en el presupuesto de inversión </v>
          </cell>
          <cell r="K116" t="str">
            <v>Este indicador indentifica la participación que tiene la organización para acceder a nuevas fuentes de ingreso en el presupuesto de inversión. Recursos que se destinan para desarrollar los procesos misionales y de apoyo en pro del alcance de las metas propuestas.</v>
          </cell>
          <cell r="L116" t="str">
            <v>identificar la participación de nuevas fuentes de ingreso en el presupuesto de inversión</v>
          </cell>
          <cell r="M116" t="str">
            <v>Porcentaje de participación de nuevas fuentes de ingreso en el presupuesto de inversión / Total presupuesto de inversión  x 100</v>
          </cell>
          <cell r="N116" t="str">
            <v>Registros de DPDC</v>
          </cell>
          <cell r="O116" t="str">
            <v>Base de Datos Finanzas</v>
          </cell>
          <cell r="P116" t="str">
            <v>Recursos</v>
          </cell>
          <cell r="S116" t="str">
            <v>Semestral</v>
          </cell>
          <cell r="T116" t="str">
            <v>Semestral</v>
          </cell>
          <cell r="U116" t="str">
            <v>Semestral</v>
          </cell>
          <cell r="W116" t="str">
            <v>Flujo Nuevo</v>
          </cell>
          <cell r="Y116" t="str">
            <v>Rosario  del Pilar Ramos</v>
          </cell>
          <cell r="AG116" t="str">
            <v>Eficacia</v>
          </cell>
          <cell r="AL116" t="str">
            <v>PE</v>
          </cell>
          <cell r="AM116" t="str">
            <v>A</v>
          </cell>
          <cell r="EW116" t="str">
            <v/>
          </cell>
        </row>
        <row r="117">
          <cell r="C117" t="str">
            <v>SG-910</v>
          </cell>
          <cell r="D117" t="str">
            <v>SG-910 Personas formadas  por  el Centro de Excelencia (Semestral)</v>
          </cell>
          <cell r="E117" t="str">
            <v>SG-910</v>
          </cell>
          <cell r="F117" t="str">
            <v>SG</v>
          </cell>
          <cell r="G117">
            <v>910</v>
          </cell>
          <cell r="J117" t="str">
            <v>Personas formadas  por  el Centro de Excelencia</v>
          </cell>
          <cell r="K117" t="str">
            <v>El centro de excelencia  permitira capacitar  y desarrollar  a todo el personal de la organización  SENA con el fin de cualificarlos, desarrollando competencias  para mejorar su desempeño laboral con excelencia y calidad.</v>
          </cell>
          <cell r="L117" t="str">
            <v>Conocer la cantidad de personas formadas por el centro de excelencia</v>
          </cell>
          <cell r="M117" t="str">
            <v>Cantidad de personas formadas por el  centro de excelencia en un periodo de tiempo/ Total de personas que conforman la nómina de la organización x 100</v>
          </cell>
          <cell r="N117" t="str">
            <v>Registros de SG</v>
          </cell>
          <cell r="O117" t="str">
            <v>Base de Datos</v>
          </cell>
          <cell r="P117" t="str">
            <v>Personas</v>
          </cell>
          <cell r="S117" t="str">
            <v>Semestral</v>
          </cell>
          <cell r="T117" t="str">
            <v>(Semestral)</v>
          </cell>
          <cell r="U117" t="str">
            <v>Semestral</v>
          </cell>
          <cell r="Y117" t="str">
            <v>Jair Ospina</v>
          </cell>
          <cell r="AG117" t="str">
            <v>Eficacia</v>
          </cell>
          <cell r="AL117" t="str">
            <v>PE</v>
          </cell>
          <cell r="AM117" t="str">
            <v>A</v>
          </cell>
          <cell r="BY117">
            <v>5297</v>
          </cell>
          <cell r="BZ117">
            <v>3650</v>
          </cell>
          <cell r="CA117">
            <v>3650</v>
          </cell>
          <cell r="DO117">
            <v>5275</v>
          </cell>
          <cell r="EW117">
            <v>-1</v>
          </cell>
        </row>
        <row r="118">
          <cell r="C118" t="str">
            <v>Dir. DETE-909</v>
          </cell>
          <cell r="D118" t="str">
            <v>Dir. DETE-909 Porcentaje de supervivencia de empresas creadas por el Fondo Emprender hasta  2 años Anual</v>
          </cell>
          <cell r="E118" t="str">
            <v>Dir. DETE-909</v>
          </cell>
          <cell r="F118" t="str">
            <v>Dir. DETE</v>
          </cell>
          <cell r="G118">
            <v>909</v>
          </cell>
          <cell r="J118" t="str">
            <v>Porcentaje de supervivencia de empresas creadas por el Fondo Emprender hasta  2 años</v>
          </cell>
          <cell r="K118" t="str">
            <v>El indicador determina realizar un seguimiento a las empresas creadas por el Fondo Emprender hasta 2 años despues, con el fin de identificar su desarrollo y evolución en el mercado.</v>
          </cell>
          <cell r="L118" t="str">
            <v>Conocer  el porcentaje de supervivencia de la empresas creadas por el Fondo Emprender hasta 2 años</v>
          </cell>
          <cell r="M118" t="str">
            <v>Porcentaja de supervivencia de empresas creadas por el  Fondo Emprender hasta 2 años / Total de empresas generadas por el Fondo Emprender  x 100</v>
          </cell>
          <cell r="N118" t="str">
            <v>Registros de DETE</v>
          </cell>
          <cell r="O118" t="str">
            <v>Base de Datos</v>
          </cell>
          <cell r="P118" t="str">
            <v>Empresas</v>
          </cell>
          <cell r="S118" t="str">
            <v>Trimestral</v>
          </cell>
          <cell r="T118" t="str">
            <v>Anual</v>
          </cell>
          <cell r="U118" t="str">
            <v>Mensual</v>
          </cell>
          <cell r="W118" t="str">
            <v>Acumulado Anual</v>
          </cell>
          <cell r="Y118" t="str">
            <v>Gina Santana</v>
          </cell>
          <cell r="AG118" t="str">
            <v>Eficacia</v>
          </cell>
          <cell r="AL118" t="str">
            <v>PE</v>
          </cell>
          <cell r="AM118" t="str">
            <v>A</v>
          </cell>
          <cell r="EW118" t="str">
            <v/>
          </cell>
        </row>
        <row r="119">
          <cell r="C119" t="str">
            <v>OS-908</v>
          </cell>
          <cell r="D119" t="str">
            <v>OS-908 Avance de implementación nuevas plataformas tecnológicas Anual</v>
          </cell>
          <cell r="E119" t="str">
            <v>OS-908</v>
          </cell>
          <cell r="F119" t="str">
            <v>OS</v>
          </cell>
          <cell r="G119">
            <v>908</v>
          </cell>
          <cell r="J119" t="str">
            <v>Avance de implementación nuevas plataformas tecnológicas</v>
          </cell>
          <cell r="K119" t="str">
            <v>Dentro del fortalecimiento institucional la Oficina de Sistemas tiene la responsabilidad de implementar nuevas plataformas tecnológicas que permitan el desarrollo dinámico de los procesos de cada una de las áreas.  Este indicador mide el avance de implementación de éstas plataformas</v>
          </cell>
          <cell r="L119" t="str">
            <v>Medir el avance de implementación de nuevas plataformas tecnológicas en la organización</v>
          </cell>
          <cell r="M119" t="str">
            <v>Porcentaje de avance de implementación de nuevas plataformas tecnológicas en un periodo de análisis/ Total condiciones determinadas para la implementación de nuevas plataformas tecnológicas x 100</v>
          </cell>
          <cell r="N119" t="str">
            <v>Registros de OS</v>
          </cell>
          <cell r="O119" t="str">
            <v>Base de Datos</v>
          </cell>
          <cell r="P119" t="str">
            <v>Porcentaje - Condiciones de implementación</v>
          </cell>
          <cell r="S119" t="str">
            <v>Trimestral</v>
          </cell>
          <cell r="T119" t="str">
            <v>Anual</v>
          </cell>
          <cell r="U119" t="str">
            <v>Mensual</v>
          </cell>
          <cell r="W119" t="str">
            <v>Acumulado Anual</v>
          </cell>
          <cell r="Y119" t="str">
            <v xml:space="preserve">German Merino Sanchez </v>
          </cell>
          <cell r="AG119" t="str">
            <v>Eficacia</v>
          </cell>
          <cell r="AL119" t="str">
            <v>PE</v>
          </cell>
          <cell r="AM119" t="str">
            <v>A</v>
          </cell>
          <cell r="BL119" t="str">
            <v>D3</v>
          </cell>
          <cell r="EW119" t="str">
            <v/>
          </cell>
        </row>
        <row r="120">
          <cell r="C120" t="str">
            <v>AF-907</v>
          </cell>
          <cell r="D120" t="str">
            <v>AF-907 Cantidad de nuevos metros cuadrados construídos ó adecuados Anual</v>
          </cell>
          <cell r="E120" t="str">
            <v>AF-907</v>
          </cell>
          <cell r="F120" t="str">
            <v>AF</v>
          </cell>
          <cell r="G120">
            <v>907</v>
          </cell>
          <cell r="J120" t="str">
            <v>Cantidad de nuevos metros cuadrados construídos ó adecuados</v>
          </cell>
          <cell r="K120" t="str">
            <v>El indicador presenta la cantidad de metros cuadrados construídos o adecuados que como meta la Dirección Administrativa y Financiera  tiene en el proceso de fortalecimiento institucional</v>
          </cell>
          <cell r="L120" t="str">
            <v>Conocer la cantidad de nuevos metros cuadrados construídos o adecuados se han realizado en un periodo de tiempo en el SENA</v>
          </cell>
          <cell r="M120" t="str">
            <v>Cantidad de nuevos metros cuadrados constuídos ó adecuados en un periodo de tiempo / Total de metros cuadrados presupuestados a construír o adecuar para la vigencia  x 100</v>
          </cell>
          <cell r="N120" t="str">
            <v>Registros de AF</v>
          </cell>
          <cell r="O120" t="str">
            <v>Base de Datos</v>
          </cell>
          <cell r="P120" t="str">
            <v>Metros  cuadrados construídos</v>
          </cell>
          <cell r="S120" t="str">
            <v>Trimestral</v>
          </cell>
          <cell r="T120" t="str">
            <v>Anual</v>
          </cell>
          <cell r="U120" t="str">
            <v>Mensual</v>
          </cell>
          <cell r="W120" t="str">
            <v>Flujo Nuevo</v>
          </cell>
          <cell r="Y120" t="str">
            <v>Phanor Alvarez Gonzalez</v>
          </cell>
          <cell r="AD120">
            <v>43450</v>
          </cell>
          <cell r="AE120">
            <v>37250</v>
          </cell>
          <cell r="AG120" t="str">
            <v>Eficacia</v>
          </cell>
          <cell r="AL120" t="str">
            <v>PE</v>
          </cell>
          <cell r="AM120" t="str">
            <v>A</v>
          </cell>
          <cell r="BL120" t="str">
            <v>D3</v>
          </cell>
          <cell r="BZ120">
            <v>35300</v>
          </cell>
          <cell r="CA120">
            <v>37250</v>
          </cell>
          <cell r="DO120">
            <v>43450</v>
          </cell>
          <cell r="EW120" t="str">
            <v/>
          </cell>
        </row>
        <row r="121">
          <cell r="C121" t="str">
            <v>OS-906</v>
          </cell>
          <cell r="D121" t="str">
            <v>OS-906 Avance de la implementación del sistemas de gestión de la seguridad de la información ISO 27001 Anual</v>
          </cell>
          <cell r="E121" t="str">
            <v>OS-906</v>
          </cell>
          <cell r="F121" t="str">
            <v>OS</v>
          </cell>
          <cell r="G121">
            <v>906</v>
          </cell>
          <cell r="J121" t="str">
            <v>Avance de la implementación del sistemas de gestión de la seguridad de la información ISO 27001</v>
          </cell>
          <cell r="K121" t="str">
            <v xml:space="preserve">El SENA  cumpliendo con los propósitos de calidad gestiona la implementación del sistema de gestión de la seguridad informática ISO 27001 ,  que le permitirá  a la organización evaluar el riesgo e implementar controles apropiados para preservar la confidencialidad, la integridad y la disponibilidad del valor de la información. </v>
          </cell>
          <cell r="L121" t="str">
            <v>Conocer el avance la la implementación del sismta de gestión de la seguridad de la información ISO 27001</v>
          </cell>
          <cell r="M121" t="str">
            <v>Porcentaje de avance para la implementación del sistema de gestión de la seguridad de la información ISO 27001 / Total condiciones determinadas para la implementación del sistema de gestión de la seguridad de la información ISO 27001  x 100</v>
          </cell>
          <cell r="N121" t="str">
            <v>Registros de OS</v>
          </cell>
          <cell r="O121" t="str">
            <v>Base de Datos</v>
          </cell>
          <cell r="P121" t="str">
            <v>Porcentaje -Condiciones de implementación</v>
          </cell>
          <cell r="S121" t="str">
            <v>Trimestral</v>
          </cell>
          <cell r="T121" t="str">
            <v>Anual</v>
          </cell>
          <cell r="U121" t="str">
            <v>Mensual</v>
          </cell>
          <cell r="W121" t="str">
            <v>Acumulado Anual</v>
          </cell>
          <cell r="Y121" t="str">
            <v xml:space="preserve">German Merino Sanchez </v>
          </cell>
          <cell r="AG121" t="str">
            <v>Eficacia</v>
          </cell>
          <cell r="AL121" t="str">
            <v>PE</v>
          </cell>
          <cell r="AM121" t="str">
            <v>A</v>
          </cell>
          <cell r="BM121" t="str">
            <v>D4</v>
          </cell>
          <cell r="EW121" t="str">
            <v/>
          </cell>
        </row>
        <row r="122">
          <cell r="C122" t="str">
            <v>OS-905</v>
          </cell>
          <cell r="D122" t="str">
            <v>OS-905 Avance para la estandarización  de la gestión de servicios TI  ISO 20000 Anual</v>
          </cell>
          <cell r="E122" t="str">
            <v>OS-905</v>
          </cell>
          <cell r="F122" t="str">
            <v>OS</v>
          </cell>
          <cell r="G122">
            <v>905</v>
          </cell>
          <cell r="J122" t="str">
            <v>Avance para la estandarización  de la gestión de servicios TI  ISO 20000</v>
          </cell>
          <cell r="K122" t="str">
            <v xml:space="preserve">El SENA cumpliendo con los propósitos de calidad gestiona la estandarización  de la gestión de servicios TI ISO 20000, </v>
          </cell>
          <cell r="L122" t="str">
            <v>Conocer el avance de la  estandarización  de la gestión de servicios TI  ISO 20000</v>
          </cell>
          <cell r="M122" t="str">
            <v>Porcentaje de avance para la estandarización  de la gestión de servicios TI  ISO 20000 / Total condiciones  para la estandarización de la gestión de servicios TI  ISO 20000  x 100</v>
          </cell>
          <cell r="N122" t="str">
            <v>Registro de OS</v>
          </cell>
          <cell r="O122" t="str">
            <v>Base de Datos</v>
          </cell>
          <cell r="P122" t="str">
            <v>Porcentaje -Condiciones de implementación</v>
          </cell>
          <cell r="S122" t="str">
            <v>Trimestral</v>
          </cell>
          <cell r="T122" t="str">
            <v>Anual</v>
          </cell>
          <cell r="U122" t="str">
            <v>Mensual</v>
          </cell>
          <cell r="W122" t="str">
            <v>Acumulado Anual</v>
          </cell>
          <cell r="Y122" t="str">
            <v xml:space="preserve">German Merino Sanchez </v>
          </cell>
          <cell r="AG122" t="str">
            <v>Eficacia</v>
          </cell>
          <cell r="AL122" t="str">
            <v>PE</v>
          </cell>
          <cell r="AM122" t="str">
            <v>A</v>
          </cell>
          <cell r="BM122" t="str">
            <v>D4</v>
          </cell>
          <cell r="EW122" t="str">
            <v/>
          </cell>
        </row>
        <row r="123">
          <cell r="C123" t="str">
            <v>SG-904</v>
          </cell>
          <cell r="D123" t="str">
            <v>SG-904 Avance de la implementación del sistema de seguridad y salud ocupacional OHSAS ISO 18001 Anual</v>
          </cell>
          <cell r="E123" t="str">
            <v>SG-904</v>
          </cell>
          <cell r="F123" t="str">
            <v>SG</v>
          </cell>
          <cell r="G123">
            <v>904</v>
          </cell>
          <cell r="J123" t="str">
            <v>Avance de la implementación del sistema de seguridad y salud ocupacional OHSAS ISO 18001</v>
          </cell>
          <cell r="K123" t="str">
            <v>El SENA cumpliento con los propósitos de calidad gestiona la implementación del sistema de seguridad y salud ocupacional en la norma OHSAS 18001 que permite controlar los riesgos de S y SO  en aras de mejorar el desempeño y cuidado con el personal</v>
          </cell>
          <cell r="L123" t="str">
            <v>Conocer el avance de la implementación del sistema de seguridad y salud ocupacional ISO 180001</v>
          </cell>
          <cell r="M123" t="str">
            <v>Porcentaje de avance en la implementación del sistema de seguridad y salud ocupacional ISO 18001 / Total condicionesl del sistema de seguridad y salud ocupacional ISO 18001 x 100</v>
          </cell>
          <cell r="N123" t="str">
            <v>Registros de DPDC</v>
          </cell>
          <cell r="O123" t="str">
            <v>Base de Datos</v>
          </cell>
          <cell r="P123" t="str">
            <v>Accidentalidad, número de enfermedades profesionales, número de dias de incapacidad por accidente de trabajo y por enfermedad profesional</v>
          </cell>
          <cell r="S123" t="str">
            <v>Trimestral</v>
          </cell>
          <cell r="T123" t="str">
            <v>Anual</v>
          </cell>
          <cell r="U123" t="str">
            <v>Mensual</v>
          </cell>
          <cell r="W123" t="str">
            <v>Acumulado anual</v>
          </cell>
          <cell r="Y123" t="str">
            <v>Jair Ospina</v>
          </cell>
          <cell r="AE123">
            <v>33</v>
          </cell>
          <cell r="AG123" t="str">
            <v>Eficacia</v>
          </cell>
          <cell r="AL123" t="str">
            <v>PE</v>
          </cell>
          <cell r="AM123" t="str">
            <v>A</v>
          </cell>
          <cell r="BM123" t="str">
            <v>D4</v>
          </cell>
          <cell r="BZ123">
            <v>0</v>
          </cell>
          <cell r="CA123">
            <v>33</v>
          </cell>
          <cell r="DO123">
            <v>0</v>
          </cell>
          <cell r="EW123" t="str">
            <v/>
          </cell>
        </row>
        <row r="124">
          <cell r="C124" t="str">
            <v>Dir. DFP-903</v>
          </cell>
          <cell r="D124" t="str">
            <v>Dir. DFP-903 Avance de  la acreditación de laboratorios  ISO 17025 Anual</v>
          </cell>
          <cell r="E124" t="str">
            <v>Dir. DFP-903</v>
          </cell>
          <cell r="F124" t="str">
            <v>Dir. DFP</v>
          </cell>
          <cell r="G124">
            <v>903</v>
          </cell>
          <cell r="J124" t="str">
            <v>Avance de  la acreditación de laboratorios  ISO 17025</v>
          </cell>
          <cell r="K124" t="str">
            <v>El SENA cumpliendo con los propósitos de calidad gestiona la implementación  de un sistema de acreditación de laboratorios ISO 17025, con el fin de  establecer la competencia  para efectuar  ensayos y/o calibraciones , incluyendo muestreo, en sus diferentes centros donde se requieren este tipo de actividades para la formación.</v>
          </cell>
          <cell r="L124" t="str">
            <v>Identificar el avance de la acreditación de laboratorios bajo la norma ISO 17025</v>
          </cell>
          <cell r="M124" t="str">
            <v>Porcentaje de avance en la acreditación de laboratorios ISO 17025 / Total de condiciones de acreditación de laboratorios ISO 17025</v>
          </cell>
          <cell r="N124" t="str">
            <v>Registros de DFP</v>
          </cell>
          <cell r="O124" t="str">
            <v>Base de Datos</v>
          </cell>
          <cell r="P124" t="str">
            <v>Condiciones de Acreditación laboratorios</v>
          </cell>
          <cell r="S124" t="str">
            <v>Trimestral</v>
          </cell>
          <cell r="T124" t="str">
            <v>Anual</v>
          </cell>
          <cell r="U124" t="str">
            <v>Mensual</v>
          </cell>
          <cell r="W124" t="str">
            <v>Acumulado anual</v>
          </cell>
          <cell r="Y124" t="str">
            <v>Pedro Murcia</v>
          </cell>
          <cell r="AG124" t="str">
            <v>Eficacia</v>
          </cell>
          <cell r="AL124" t="str">
            <v>PE</v>
          </cell>
          <cell r="AM124" t="str">
            <v>A</v>
          </cell>
          <cell r="AN124" t="str">
            <v>R</v>
          </cell>
          <cell r="BM124" t="str">
            <v>D4</v>
          </cell>
          <cell r="EW124" t="str">
            <v/>
          </cell>
        </row>
        <row r="125">
          <cell r="C125" t="str">
            <v>Dir. DFP-902</v>
          </cell>
          <cell r="D125" t="str">
            <v>Dir. DFP-902 Avance del sistema de Gestión de Seguridad de Alimentos  ISO 22001 Anual</v>
          </cell>
          <cell r="E125" t="str">
            <v>Dir. DFP-902</v>
          </cell>
          <cell r="F125" t="str">
            <v>Dir. DFP</v>
          </cell>
          <cell r="G125">
            <v>902</v>
          </cell>
          <cell r="J125" t="str">
            <v>Avance del sistema de Gestión de Seguridad de Alimentos  ISO 22001</v>
          </cell>
          <cell r="K125" t="str">
            <v>El SENA cumpliendo con los propósitos de calidad gestiona la implementación  de un sistema de gestión de la inocuidad de los alimientos en los los Centros que tienen estas actividades en sus procesos de formación, con el fin de controlar los peligros relacionados con la inocuidad  de los alimientos.</v>
          </cell>
          <cell r="L125" t="str">
            <v>Identificar el avance de la implementación del sistema de Gestión de Seguridad de Alimentos</v>
          </cell>
          <cell r="M125" t="str">
            <v>Porcentaje de avance en el sistema de gestión de seguridad de alimentos ISO 220001 / Total de condiciones  del sistema de gestión de seguridad de alimientos ISO 220001 x 100</v>
          </cell>
          <cell r="N125" t="str">
            <v>Registros de DFP</v>
          </cell>
          <cell r="O125" t="str">
            <v>Base de Datos</v>
          </cell>
          <cell r="P125" t="str">
            <v>Condiciones de Calidad</v>
          </cell>
          <cell r="S125" t="str">
            <v>Trimestral</v>
          </cell>
          <cell r="T125" t="str">
            <v>Anual</v>
          </cell>
          <cell r="U125" t="str">
            <v>Mensual</v>
          </cell>
          <cell r="W125" t="str">
            <v>Acumulado anual</v>
          </cell>
          <cell r="Y125" t="str">
            <v>Pedro Murcia</v>
          </cell>
          <cell r="AG125" t="str">
            <v>Eficacia</v>
          </cell>
          <cell r="AL125" t="str">
            <v>PE</v>
          </cell>
          <cell r="AM125" t="str">
            <v>A</v>
          </cell>
          <cell r="BM125" t="str">
            <v>D4</v>
          </cell>
          <cell r="EW125" t="str">
            <v/>
          </cell>
        </row>
        <row r="126">
          <cell r="C126" t="str">
            <v>Dir. DFP-901</v>
          </cell>
          <cell r="D126" t="str">
            <v>Dir. DFP-901 Avance  de Acreditación  Internacional Anual</v>
          </cell>
          <cell r="E126" t="str">
            <v>Dir. DFP-901</v>
          </cell>
          <cell r="F126" t="str">
            <v>Dir. DFP</v>
          </cell>
          <cell r="G126">
            <v>901</v>
          </cell>
          <cell r="J126" t="str">
            <v>Avance  de Acreditación  Internacional</v>
          </cell>
          <cell r="K126" t="str">
            <v>El SENA dentro de los actividades misionales busca posicionarse a nivel internacional como una organización caracterizada por los procesos de formación  con estándares de alta calidad,  para obtener la acreditación internacional siendo reconocida por sus procesos de formación.</v>
          </cell>
          <cell r="L126" t="str">
            <v>Conocer el avance de la acreditación internacional de la organización</v>
          </cell>
          <cell r="M126" t="str">
            <v>Porcentaje de avance  de los estándares de acreditación internacional / Total de condiciones de acreditación internacional x 100</v>
          </cell>
          <cell r="N126" t="str">
            <v>Registros de DFP</v>
          </cell>
          <cell r="O126" t="str">
            <v>Base de Datos</v>
          </cell>
          <cell r="P126" t="str">
            <v xml:space="preserve">Condiciones de Acreditación  </v>
          </cell>
          <cell r="S126" t="str">
            <v>Trimestral</v>
          </cell>
          <cell r="T126" t="str">
            <v>Anual</v>
          </cell>
          <cell r="U126" t="str">
            <v>Mensual</v>
          </cell>
          <cell r="W126" t="str">
            <v>Acumulado anual</v>
          </cell>
          <cell r="Y126" t="str">
            <v>Pedro Murcia</v>
          </cell>
          <cell r="AG126" t="str">
            <v>Eficacia</v>
          </cell>
          <cell r="AM126" t="str">
            <v>A</v>
          </cell>
          <cell r="BM126" t="str">
            <v>D4</v>
          </cell>
          <cell r="BZ126">
            <v>0</v>
          </cell>
          <cell r="DO126">
            <v>0</v>
          </cell>
          <cell r="EW126" t="str">
            <v/>
          </cell>
        </row>
        <row r="127">
          <cell r="C127" t="str">
            <v>SG-898</v>
          </cell>
          <cell r="D127" t="str">
            <v>SG-898 Medición del Clima Organizacional Anual</v>
          </cell>
          <cell r="E127" t="str">
            <v>SG-898</v>
          </cell>
          <cell r="F127" t="str">
            <v>SG</v>
          </cell>
          <cell r="G127">
            <v>898</v>
          </cell>
          <cell r="J127" t="str">
            <v>Medición del Clima Organizacional</v>
          </cell>
          <cell r="K127" t="str">
            <v>El clima organizacional para una organización juega un papel importante porque  mide la percepción de los colaboradores frente a la organización y busca generar acciones de mejoramiento para el bienestar  de los mismos</v>
          </cell>
          <cell r="L127" t="str">
            <v>Medir el clima organizacional</v>
          </cell>
          <cell r="M127" t="str">
            <v>Medición del clima organizacional para la vigencia del periodo(una medición anual)</v>
          </cell>
          <cell r="N127" t="str">
            <v>Registros de SG</v>
          </cell>
          <cell r="O127" t="str">
            <v>Base de Datos</v>
          </cell>
          <cell r="P127" t="str">
            <v xml:space="preserve">Aplicación de la batería de riesgo Sicosocial </v>
          </cell>
          <cell r="S127" t="str">
            <v>Trimestral</v>
          </cell>
          <cell r="T127" t="str">
            <v>Anual</v>
          </cell>
          <cell r="U127" t="str">
            <v>Mensual</v>
          </cell>
          <cell r="W127" t="str">
            <v>Flujo Nuevo</v>
          </cell>
          <cell r="Y127" t="str">
            <v>Jair Ospina</v>
          </cell>
          <cell r="AE127">
            <v>33</v>
          </cell>
          <cell r="AG127" t="str">
            <v>Eficacia</v>
          </cell>
          <cell r="AM127" t="str">
            <v>A</v>
          </cell>
          <cell r="BJ127" t="str">
            <v>D1</v>
          </cell>
          <cell r="CA127">
            <v>33</v>
          </cell>
          <cell r="EW127" t="str">
            <v/>
          </cell>
        </row>
        <row r="128">
          <cell r="C128" t="str">
            <v>DFP-896</v>
          </cell>
          <cell r="D128" t="str">
            <v>DFP-896 Avance en la creación del Centro de Excelencia para el desarrollo de instructores Anual</v>
          </cell>
          <cell r="E128" t="str">
            <v>DFP-896</v>
          </cell>
          <cell r="F128" t="str">
            <v>DFP</v>
          </cell>
          <cell r="G128">
            <v>896</v>
          </cell>
          <cell r="J128" t="str">
            <v>Avance en la creación del Centro de Excelencia para el desarrollo de instructores</v>
          </cell>
          <cell r="K128" t="str">
            <v>El centro de excelencia  permitira capacitar  y desarrollar  a los instructores del SENA con el fin de cualificarlos para desarrollar los programas de formación con excelencia y calidad</v>
          </cell>
          <cell r="L128" t="str">
            <v>Identificar el avance  de la creación del Centro  de Excelencia para el desarrollo de instructores</v>
          </cell>
          <cell r="M128" t="str">
            <v>Porcentaje de avance en la creación del centro de excelencia para el desarrollo de instructores / Total de actividades para la creación del centro de excelencia par el desarrollo  de instructores x 100</v>
          </cell>
          <cell r="N128" t="str">
            <v>Registros de DFP</v>
          </cell>
          <cell r="O128" t="str">
            <v>Base de Datos</v>
          </cell>
          <cell r="P128" t="str">
            <v>Actividades</v>
          </cell>
          <cell r="S128" t="str">
            <v>Trimestral</v>
          </cell>
          <cell r="T128" t="str">
            <v>Anual</v>
          </cell>
          <cell r="U128" t="str">
            <v>Mensual</v>
          </cell>
          <cell r="W128" t="str">
            <v>Acumulado anual</v>
          </cell>
          <cell r="Y128" t="str">
            <v>Pedro Murcia</v>
          </cell>
          <cell r="AG128" t="str">
            <v>Eficacia</v>
          </cell>
          <cell r="AM128" t="str">
            <v>A</v>
          </cell>
          <cell r="BH128" t="str">
            <v>P5</v>
          </cell>
          <cell r="EW128" t="str">
            <v/>
          </cell>
        </row>
        <row r="129">
          <cell r="C129" t="str">
            <v>Dir.DPRC-895</v>
          </cell>
          <cell r="D129" t="str">
            <v>Dir.DPRC-895 Avance en el Desarrollo y aplicación del modelo de atención  para la mediana y gran empresa Anual</v>
          </cell>
          <cell r="E129" t="str">
            <v>Dir.DPRC-895</v>
          </cell>
          <cell r="F129" t="str">
            <v>Dir.DPRC</v>
          </cell>
          <cell r="G129">
            <v>895</v>
          </cell>
          <cell r="J129" t="str">
            <v>Avance en el Desarrollo y aplicación del modelo de atención  para la mediana y gran empresa</v>
          </cell>
          <cell r="K129" t="str">
            <v>Desarrollo y aplicación  del Modelo orientado por el SENA, en atención para la mediana y gran empresa</v>
          </cell>
          <cell r="L129" t="str">
            <v xml:space="preserve">Identificar el avance del modelo de atención para la mediana y gran empresa </v>
          </cell>
          <cell r="M129" t="str">
            <v>Porcentaje de avance en el desarrollo y aplicación del Modelo de atención para la mediana y gran empresa / Total de actividades en el desarrollo y aplicación del modelo de atención para la mediana y gran empresa x 100</v>
          </cell>
          <cell r="N129" t="str">
            <v>Registros de DPRC</v>
          </cell>
          <cell r="O129" t="str">
            <v>Base de Datos</v>
          </cell>
          <cell r="P129" t="str">
            <v>Porcentaje</v>
          </cell>
          <cell r="S129" t="str">
            <v>Trimestral</v>
          </cell>
          <cell r="T129" t="str">
            <v>Anual</v>
          </cell>
          <cell r="U129" t="str">
            <v>Mensual</v>
          </cell>
          <cell r="W129" t="str">
            <v>Acumulado Anual</v>
          </cell>
          <cell r="Y129" t="str">
            <v>Margarita Giraldo</v>
          </cell>
          <cell r="AG129" t="str">
            <v>Eficacia</v>
          </cell>
          <cell r="AM129" t="str">
            <v>A</v>
          </cell>
          <cell r="BB129" t="str">
            <v>C3</v>
          </cell>
          <cell r="EW129" t="str">
            <v/>
          </cell>
        </row>
        <row r="130">
          <cell r="C130" t="str">
            <v>Dir.DPRC-894</v>
          </cell>
          <cell r="D130" t="str">
            <v>Dir.DPRC-894 Avance en el Desarrollo y aplicación del modelo de atención  para la micro y pequena empresa Anual</v>
          </cell>
          <cell r="E130" t="str">
            <v>Dir.DPRC-894</v>
          </cell>
          <cell r="F130" t="str">
            <v>Dir.DPRC</v>
          </cell>
          <cell r="G130">
            <v>894</v>
          </cell>
          <cell r="J130" t="str">
            <v>Avance en el Desarrollo y aplicación del modelo de atención  para la micro y pequena empresa</v>
          </cell>
          <cell r="K130" t="str">
            <v>Desarrollo y aplicación  del Modelo orientado por el SENA, en atención para la micro y pequeña empresa</v>
          </cell>
          <cell r="L130" t="str">
            <v>Identificar el avance del modelo de atención para la micro y pequeña empresa</v>
          </cell>
          <cell r="M130" t="str">
            <v>Porcentaje de avance en el desarrollo y aplicación del Modelo de atención para la micro y pequeña empresa / Total de actividades en el desarrollo y aplicación del modelo de atención para la micro y pequeña empresa x 100</v>
          </cell>
          <cell r="N130" t="str">
            <v>Registros de DPRC</v>
          </cell>
          <cell r="O130" t="str">
            <v>Base de Datos</v>
          </cell>
          <cell r="P130" t="str">
            <v>Porcentaje</v>
          </cell>
          <cell r="S130" t="str">
            <v>Trimestral</v>
          </cell>
          <cell r="T130" t="str">
            <v>Anual</v>
          </cell>
          <cell r="U130" t="str">
            <v>Mensual</v>
          </cell>
          <cell r="W130" t="str">
            <v>Acumulado anual</v>
          </cell>
          <cell r="Y130" t="str">
            <v>Margarita Giraldo</v>
          </cell>
          <cell r="AG130" t="str">
            <v>Eficacia</v>
          </cell>
          <cell r="AM130" t="str">
            <v>A</v>
          </cell>
          <cell r="BB130" t="str">
            <v>C3</v>
          </cell>
          <cell r="EW130" t="str">
            <v/>
          </cell>
        </row>
        <row r="131">
          <cell r="C131" t="str">
            <v>Dir.DPRC-893</v>
          </cell>
          <cell r="D131" t="str">
            <v>Dir.DPRC-893 Participación e integración en proyectos de desarrollo de Gobierno Nacional, Departamental y Local Anual</v>
          </cell>
          <cell r="E131" t="str">
            <v>Dir.DPRC-893</v>
          </cell>
          <cell r="F131" t="str">
            <v>Dir.DPRC</v>
          </cell>
          <cell r="G131">
            <v>893</v>
          </cell>
          <cell r="J131" t="str">
            <v>Participación e integración en proyectos de desarrollo de Gobierno Nacional, Departamental y Local</v>
          </cell>
          <cell r="K131" t="str">
            <v>Una de las caracteristicas del SENA a través de la DPRC, es lograr participar en  el desarrollo de nuevos proyectos que se generan  a nivel nacional, departamental y local, siendo actores principales en la ejecución de los mismos con el fin de aportar al desarrollo del PND.</v>
          </cell>
          <cell r="L131" t="str">
            <v>Conocer la participación e integración en proyectos de desarrollo de Gobierno Nacional, Departamental y Local</v>
          </cell>
          <cell r="M131" t="str">
            <v xml:space="preserve">Número de participaciones e integraciones en proyectos de desarrollo de Gobierno Nacional , Deptal y Local en un periodo de tiempo </v>
          </cell>
          <cell r="N131" t="str">
            <v>Registros de DPRC</v>
          </cell>
          <cell r="O131" t="str">
            <v>Base de Datos</v>
          </cell>
          <cell r="P131" t="str">
            <v>Participaciones</v>
          </cell>
          <cell r="S131" t="str">
            <v>Trimestral</v>
          </cell>
          <cell r="T131" t="str">
            <v>Anual</v>
          </cell>
          <cell r="U131" t="str">
            <v>Mensual</v>
          </cell>
          <cell r="W131" t="str">
            <v>Flujo Nuevo</v>
          </cell>
          <cell r="Y131" t="str">
            <v>Margarita Giraldo</v>
          </cell>
          <cell r="AG131" t="str">
            <v>Eficacia</v>
          </cell>
          <cell r="AM131" t="str">
            <v>A</v>
          </cell>
          <cell r="BA131" t="str">
            <v>C2</v>
          </cell>
          <cell r="EW131" t="str">
            <v/>
          </cell>
        </row>
        <row r="132">
          <cell r="C132" t="str">
            <v>DETE-892</v>
          </cell>
          <cell r="D132" t="str">
            <v>DETE-892 Avance en el Desarrollo del modelo de inserción  productiva Anual</v>
          </cell>
          <cell r="E132" t="str">
            <v>DETE-892</v>
          </cell>
          <cell r="F132" t="str">
            <v>DETE</v>
          </cell>
          <cell r="G132">
            <v>892</v>
          </cell>
          <cell r="J132" t="str">
            <v>Avance en el Desarrollo del modelo de inserción  productiva</v>
          </cell>
          <cell r="K132" t="str">
            <v>Creación del Modelo de inserción productiva</v>
          </cell>
          <cell r="L132" t="str">
            <v>Desarrollar  el modelo de inserción productiva</v>
          </cell>
          <cell r="M132" t="str">
            <v>Porcentaje de avance en el desarrollo del modelo de inserción productiva / Total de actividades a desarrollar  para el desarrollo del modelo de inserción productiva x 100</v>
          </cell>
          <cell r="N132" t="str">
            <v>Registros de DETE</v>
          </cell>
          <cell r="O132" t="str">
            <v>Base de Datos</v>
          </cell>
          <cell r="P132" t="str">
            <v>Porcentaje</v>
          </cell>
          <cell r="S132" t="str">
            <v>Trimestral</v>
          </cell>
          <cell r="T132" t="str">
            <v>Anual</v>
          </cell>
          <cell r="U132" t="str">
            <v>Mensual</v>
          </cell>
          <cell r="W132" t="str">
            <v>Acumulado Anual</v>
          </cell>
          <cell r="Y132" t="str">
            <v>Gina Vela</v>
          </cell>
          <cell r="AG132" t="str">
            <v>Eficacia</v>
          </cell>
          <cell r="AM132" t="str">
            <v>A</v>
          </cell>
          <cell r="AZ132" t="str">
            <v>C1</v>
          </cell>
          <cell r="EW132" t="str">
            <v/>
          </cell>
        </row>
        <row r="133">
          <cell r="C133" t="str">
            <v>Dir. DSNFT-891</v>
          </cell>
          <cell r="D133" t="str">
            <v>Dir. DSNFT-891 Beneficiarios formados por empresas y gremios a través del Programa de Formación especializada y actualización tecnológica del Recurso Humano Anual</v>
          </cell>
          <cell r="E133" t="str">
            <v>Dir. DSNFT-891</v>
          </cell>
          <cell r="F133" t="str">
            <v>Dir. DSNFT</v>
          </cell>
          <cell r="G133">
            <v>891</v>
          </cell>
          <cell r="J133" t="str">
            <v>Beneficiarios formados por empresas y gremios a través del Programa de Formación especializada y actualización tecnológica del Recurso Humano</v>
          </cell>
          <cell r="K133" t="str">
            <v>Este indicador permite medir el número de aprendices formados con alianzas del sector productivo a través de tecnologías específicas y sectores estratégicos para el desarrollo nacional, diseñados a la medida de las necesidades identificadas en las empresas.  Se busca mejorar  habilidades específicas o lograr adaptación a nuevas tecnologías con el propósito de incrementar su productividad, calidad y excelencia laboral.</v>
          </cell>
          <cell r="L133" t="str">
            <v>Conocer la cantidad de personas (aprendices) formados a través de alianzas con el sector productivo , en áreas de tecnologías específicas y sectores estratégicos, permitiendo  incrementar la productividad, calidad y excelencia en el desempeño laboral.</v>
          </cell>
          <cell r="M133" t="str">
            <v>Número de aprendices formados a través de las alianzas con el sector productivo  en un periodo de análisis / Total de aprendices formados a través de alianzas  propuestas para la vigencia x 100</v>
          </cell>
          <cell r="N133" t="str">
            <v>Registros de DSNFT</v>
          </cell>
          <cell r="O133" t="str">
            <v>Base de Datos</v>
          </cell>
          <cell r="P133" t="str">
            <v>Aprendices</v>
          </cell>
          <cell r="S133" t="str">
            <v>Trimestral</v>
          </cell>
          <cell r="T133" t="str">
            <v>Anual</v>
          </cell>
          <cell r="U133" t="str">
            <v>Mensual</v>
          </cell>
          <cell r="V133" t="str">
            <v>Resultado</v>
          </cell>
          <cell r="W133" t="str">
            <v>Acumulado Anual</v>
          </cell>
          <cell r="X133" t="str">
            <v>Acumulación Cuatrienio</v>
          </cell>
          <cell r="Y133" t="str">
            <v>Aura Yaneth Parra</v>
          </cell>
          <cell r="AC133">
            <v>113000</v>
          </cell>
          <cell r="AD133">
            <v>113549</v>
          </cell>
          <cell r="AE133">
            <v>120000</v>
          </cell>
          <cell r="AF133">
            <v>120000</v>
          </cell>
          <cell r="AG133" t="str">
            <v>Eficacia</v>
          </cell>
          <cell r="AI133" t="str">
            <v>SISMEG</v>
          </cell>
          <cell r="AL133" t="str">
            <v>PE</v>
          </cell>
          <cell r="AM133" t="str">
            <v>A</v>
          </cell>
          <cell r="AX133" t="str">
            <v>IS2</v>
          </cell>
          <cell r="BD133" t="str">
            <v>P1</v>
          </cell>
          <cell r="BW133" t="str">
            <v>x</v>
          </cell>
          <cell r="BY133">
            <v>132577</v>
          </cell>
          <cell r="BZ133">
            <v>113000</v>
          </cell>
          <cell r="CA133">
            <v>120000</v>
          </cell>
          <cell r="CB133">
            <v>124000</v>
          </cell>
          <cell r="CC133">
            <v>128000</v>
          </cell>
          <cell r="CD133">
            <v>485000</v>
          </cell>
          <cell r="CE133">
            <v>120000</v>
          </cell>
          <cell r="DM133">
            <v>26530</v>
          </cell>
          <cell r="DN133">
            <v>88487</v>
          </cell>
          <cell r="DO133">
            <v>113549</v>
          </cell>
          <cell r="EW133">
            <v>-3.4523333609902118E-2</v>
          </cell>
          <cell r="EX133">
            <v>5.6812477432650166E-2</v>
          </cell>
        </row>
        <row r="134">
          <cell r="C134" t="str">
            <v>DFP-188</v>
          </cell>
          <cell r="D134" t="str">
            <v>DFP-188 Programas diseñados con referentes internacionales estándarizados Anual</v>
          </cell>
          <cell r="E134" t="str">
            <v>DFP-188</v>
          </cell>
          <cell r="F134" t="str">
            <v>DFP</v>
          </cell>
          <cell r="G134">
            <v>188</v>
          </cell>
          <cell r="J134" t="str">
            <v>Programas diseñados con referentes internacionales estándarizados</v>
          </cell>
          <cell r="K134" t="str">
            <v>Diseño de programas con referentes internacionales</v>
          </cell>
          <cell r="L134" t="str">
            <v>Conecer la cantidad de programas diseñados con referentes internacionales estandarizados</v>
          </cell>
          <cell r="M134" t="str">
            <v>Cantidad de programas diseñados con referentes internacionales estadarizados / Total meta propuesta de programas con referentes internacionales estandarizados a desarrollar para la vigencia x 100</v>
          </cell>
          <cell r="N134" t="str">
            <v>Registros de DFP</v>
          </cell>
          <cell r="O134" t="str">
            <v>Base de Datos</v>
          </cell>
          <cell r="P134" t="str">
            <v>Programas</v>
          </cell>
          <cell r="S134" t="str">
            <v>Trimestral</v>
          </cell>
          <cell r="T134" t="str">
            <v>Anual</v>
          </cell>
          <cell r="U134" t="str">
            <v>Mensual</v>
          </cell>
          <cell r="W134" t="str">
            <v>Acumulado anual</v>
          </cell>
          <cell r="Y134" t="str">
            <v>Pedro Murcia</v>
          </cell>
          <cell r="AG134" t="str">
            <v>Eficacia</v>
          </cell>
          <cell r="AL134" t="str">
            <v>PE</v>
          </cell>
          <cell r="AM134" t="str">
            <v>A</v>
          </cell>
          <cell r="AZ134" t="str">
            <v>C1</v>
          </cell>
          <cell r="BI134" t="str">
            <v>P6</v>
          </cell>
          <cell r="EW134" t="str">
            <v/>
          </cell>
        </row>
        <row r="135">
          <cell r="C135" t="str">
            <v>Dir. DFP-187</v>
          </cell>
          <cell r="D135" t="str">
            <v>Dir. DFP-187 Aprendices certificados por industria Semestral</v>
          </cell>
          <cell r="E135" t="str">
            <v>Dir. DFP-187</v>
          </cell>
          <cell r="F135" t="str">
            <v>Dir. DFP</v>
          </cell>
          <cell r="G135">
            <v>187</v>
          </cell>
          <cell r="J135" t="str">
            <v>Aprendices certificados por industria</v>
          </cell>
          <cell r="K135" t="str">
            <v>Los aprendices certificados por industria es una modalidad utlilizada por el SENA, en los procesos de formación profesional que busca cualificar a los aprendices en las competencias productivas con el fin de volverlos competitivos en el mercado laboral</v>
          </cell>
          <cell r="L135" t="str">
            <v>Conocer los aprendices formados y certificados por industria</v>
          </cell>
          <cell r="M135" t="str">
            <v>Cantidad de aprendices certificados por industria / Total meta propuesta de aprendices a certificar por industria x 100</v>
          </cell>
          <cell r="N135" t="str">
            <v>Registros de DFP</v>
          </cell>
          <cell r="O135" t="str">
            <v>Base de Datos</v>
          </cell>
          <cell r="P135" t="str">
            <v>Aprendices</v>
          </cell>
          <cell r="S135" t="str">
            <v>Trimestral</v>
          </cell>
          <cell r="T135" t="str">
            <v>Semestral</v>
          </cell>
          <cell r="U135" t="str">
            <v>Mensual</v>
          </cell>
          <cell r="W135" t="str">
            <v>Flujo Nuevo</v>
          </cell>
          <cell r="Y135" t="str">
            <v>Pedro Murcia</v>
          </cell>
          <cell r="AG135" t="str">
            <v>Eficacia</v>
          </cell>
          <cell r="AL135" t="str">
            <v>PE</v>
          </cell>
          <cell r="AM135" t="str">
            <v>A</v>
          </cell>
          <cell r="AN135" t="str">
            <v>R</v>
          </cell>
          <cell r="AZ135" t="str">
            <v>C1</v>
          </cell>
          <cell r="EW135" t="str">
            <v/>
          </cell>
        </row>
        <row r="136">
          <cell r="C136" t="str">
            <v>Dir. DFP-186</v>
          </cell>
          <cell r="D136" t="str">
            <v>Dir. DFP-186 Avance en la elaboración del Modelo de aseguramiento  de la calidad para la formación complementaria Anual</v>
          </cell>
          <cell r="E136" t="str">
            <v>Dir. DFP-186</v>
          </cell>
          <cell r="F136" t="str">
            <v>Dir. DFP</v>
          </cell>
          <cell r="G136">
            <v>186</v>
          </cell>
          <cell r="J136" t="str">
            <v>Avance en la elaboración del Modelo de aseguramiento  de la calidad para la formación complementaria</v>
          </cell>
          <cell r="K136" t="str">
            <v>El modelo de aseguramiento de la calidad para la formación complementaria, permitira tener a través del mismo  los diferentes programas con los estándares de calidad pertinentes  que beneficiaran a los  aprendices en sus procesos de formación.</v>
          </cell>
          <cell r="L136" t="str">
            <v>Implementar el modelo de aseguramiento de la calidad para la formación complemetaria</v>
          </cell>
          <cell r="M136" t="str">
            <v>Porcentaje de avance en la elaboración del Modelo de aseguramiento de la calidad para la formación complementaria / Total de actividades defindas para la elaboración del modelo de aseguramiento de la calidad para la formación complementaria  x 100</v>
          </cell>
          <cell r="N136" t="str">
            <v>Registros de DFP</v>
          </cell>
          <cell r="O136" t="str">
            <v>Base de Datos</v>
          </cell>
          <cell r="P136" t="str">
            <v>Actividades</v>
          </cell>
          <cell r="S136" t="str">
            <v>Trimestral</v>
          </cell>
          <cell r="T136" t="str">
            <v>Anual</v>
          </cell>
          <cell r="U136" t="str">
            <v>Mensual</v>
          </cell>
          <cell r="W136" t="str">
            <v>Acumulado anual</v>
          </cell>
          <cell r="Y136" t="str">
            <v>Pedro Murcia</v>
          </cell>
          <cell r="AG136" t="str">
            <v>Eficacia</v>
          </cell>
          <cell r="AM136" t="str">
            <v>A</v>
          </cell>
          <cell r="AZ136" t="str">
            <v>C1</v>
          </cell>
          <cell r="BH136" t="str">
            <v>P5</v>
          </cell>
          <cell r="EW136" t="str">
            <v/>
          </cell>
        </row>
        <row r="137">
          <cell r="C137" t="str">
            <v>DFP-185</v>
          </cell>
          <cell r="D137" t="str">
            <v>DFP-185 Aprendices certificados a través de la estrategia Empresa Formadora Semestral</v>
          </cell>
          <cell r="E137" t="str">
            <v>DFP-185</v>
          </cell>
          <cell r="F137" t="str">
            <v>DFP</v>
          </cell>
          <cell r="G137">
            <v>185</v>
          </cell>
          <cell r="J137" t="str">
            <v>Aprendices certificados a través de la estrategia Empresa Formadora</v>
          </cell>
          <cell r="K137" t="str">
            <v>La formación a través de la estrategia empresa busca formar aprendices  a través de los convenios con las empresas en actividades directas productivas, con el fin de generar competencias  de desarrollo en el que hacer con el fin de volver al aprendendiz más competitivo en el campo laboral.</v>
          </cell>
          <cell r="L137" t="str">
            <v>Conocer el número de aprendices a través de la estratégia Empresa Formadora</v>
          </cell>
          <cell r="M137" t="str">
            <v>Cantidad de aprendices formados a través de la estratégia Empresa Formadora / Total meta presupuestada de aprendices a formar a través de la estratégia empresa formadora x 100</v>
          </cell>
          <cell r="N137" t="str">
            <v>Registros de DFP</v>
          </cell>
          <cell r="O137" t="str">
            <v>Base de Datos</v>
          </cell>
          <cell r="P137" t="str">
            <v>Aprendices</v>
          </cell>
          <cell r="S137" t="str">
            <v>Trimestral</v>
          </cell>
          <cell r="T137" t="str">
            <v>Semestral</v>
          </cell>
          <cell r="U137" t="str">
            <v>Mensual</v>
          </cell>
          <cell r="W137" t="str">
            <v>Flujo Nuevo</v>
          </cell>
          <cell r="Y137" t="str">
            <v>Pedro Murcia</v>
          </cell>
          <cell r="AG137" t="str">
            <v>Eficacia</v>
          </cell>
          <cell r="AM137" t="str">
            <v>A</v>
          </cell>
          <cell r="AZ137" t="str">
            <v>C1</v>
          </cell>
          <cell r="BG137" t="str">
            <v>P4</v>
          </cell>
          <cell r="EW137" t="str">
            <v/>
          </cell>
        </row>
        <row r="138">
          <cell r="C138" t="str">
            <v>DSNFT-184</v>
          </cell>
          <cell r="D138" t="str">
            <v>DSNFT-184 Avance en la creación  del Centro de investigación para la Formación Profesional para el Trabajo Anual</v>
          </cell>
          <cell r="E138" t="str">
            <v>DSNFT-184</v>
          </cell>
          <cell r="F138" t="str">
            <v>DSNFT</v>
          </cell>
          <cell r="G138">
            <v>184</v>
          </cell>
          <cell r="J138" t="str">
            <v>Avance en la creación  del Centro de investigación para la Formación Profesional para el Trabajo</v>
          </cell>
          <cell r="K138" t="str">
            <v>El centro de investigación para la formación profesional para el trabajo tiene como caracteristica,  realizar estudios  del comportamiento   en la formación profesional para el trabajo en el  País y  permitira tomar acciones en pro del desarrollo de este items.</v>
          </cell>
          <cell r="L138" t="str">
            <v>Implementar el Centro de investigación para la formación profesional para el trabajo</v>
          </cell>
          <cell r="M138" t="str">
            <v>Porcentaje de avance en la creación del centro de investigación para la formación profesional para el trabajo / Total parámetros establecidos para la creación del centro de investiación para la formación profesonal para el trabajo x 100</v>
          </cell>
          <cell r="N138" t="str">
            <v>Registros de DSNFT</v>
          </cell>
          <cell r="O138" t="str">
            <v>Base de Datos</v>
          </cell>
          <cell r="P138" t="str">
            <v>Actividades</v>
          </cell>
          <cell r="S138" t="str">
            <v>Trimestral</v>
          </cell>
          <cell r="T138" t="str">
            <v>Anual</v>
          </cell>
          <cell r="U138" t="str">
            <v>Mensual</v>
          </cell>
          <cell r="W138" t="str">
            <v>Acumulado Anual</v>
          </cell>
          <cell r="Y138" t="str">
            <v>Aura Yaneth  Parra</v>
          </cell>
          <cell r="AG138" t="str">
            <v>Eficacia</v>
          </cell>
          <cell r="AM138" t="str">
            <v>A</v>
          </cell>
          <cell r="AZ138" t="str">
            <v>C1</v>
          </cell>
          <cell r="BG138" t="str">
            <v>P4</v>
          </cell>
          <cell r="EW138" t="str">
            <v/>
          </cell>
        </row>
        <row r="139">
          <cell r="C139" t="str">
            <v>Dir.DPRC-442</v>
          </cell>
          <cell r="D139" t="str">
            <v>Dir.DPRC-442 Número de quejas y reclamos recibidos y atendidas Anual</v>
          </cell>
          <cell r="E139" t="str">
            <v>Dir.DPRC-442</v>
          </cell>
          <cell r="F139" t="str">
            <v>Dir.DPRC</v>
          </cell>
          <cell r="G139">
            <v>442</v>
          </cell>
          <cell r="J139" t="str">
            <v>Número de quejas y reclamos recibidos y atendidas</v>
          </cell>
          <cell r="K139" t="str">
            <v>Efectividad en el acceso para que los usuarios obtengan la solución a sus quejas y reclamos</v>
          </cell>
          <cell r="L139" t="str">
            <v>Conocer el número de quejas y reclamos recibidas y atendidas en el SENA en un lapso de tiempo</v>
          </cell>
          <cell r="M139" t="str">
            <v>Número de quejas y reclamos recibidos y atendidos / Total  de quejas y reclamos recibidos y registrados x 100</v>
          </cell>
          <cell r="N139" t="str">
            <v>Registros de DPRC</v>
          </cell>
          <cell r="O139" t="str">
            <v>Base de Datos</v>
          </cell>
          <cell r="P139" t="str">
            <v>Quejas y Reclamos</v>
          </cell>
          <cell r="S139" t="str">
            <v>Trimestral</v>
          </cell>
          <cell r="T139" t="str">
            <v>Anual</v>
          </cell>
          <cell r="U139" t="str">
            <v>Mensual</v>
          </cell>
          <cell r="W139" t="str">
            <v>Flujo Nuevo</v>
          </cell>
          <cell r="Y139" t="str">
            <v>Luis A. Parra</v>
          </cell>
          <cell r="AG139" t="str">
            <v>Efectividad</v>
          </cell>
          <cell r="AM139" t="str">
            <v>A</v>
          </cell>
          <cell r="EW139" t="str">
            <v/>
          </cell>
        </row>
        <row r="140">
          <cell r="C140" t="str">
            <v>Dir.DPRC-441</v>
          </cell>
          <cell r="D140" t="str">
            <v>Dir.DPRC-441 Porcentaje de avance en la implementación del programa de servicio Anual</v>
          </cell>
          <cell r="E140" t="str">
            <v>Dir.DPRC-441</v>
          </cell>
          <cell r="F140" t="str">
            <v>Dir.DPRC</v>
          </cell>
          <cell r="G140">
            <v>441</v>
          </cell>
          <cell r="J140" t="str">
            <v>Porcentaje de avance en la implementación del programa de servicio</v>
          </cell>
          <cell r="K140" t="str">
            <v>Orientación a procesos de Servicio de Calidad</v>
          </cell>
          <cell r="L140" t="str">
            <v xml:space="preserve">Implementar el programa de servicio </v>
          </cell>
          <cell r="M140" t="str">
            <v>Porcentaje de avance del proyecto de servicio / Total actividades del proyecto de servicio x 100</v>
          </cell>
          <cell r="N140" t="str">
            <v>Registros del DPRC</v>
          </cell>
          <cell r="O140" t="str">
            <v>Base de Datos</v>
          </cell>
          <cell r="P140" t="str">
            <v>Porcentaje</v>
          </cell>
          <cell r="S140" t="str">
            <v>Trimestral</v>
          </cell>
          <cell r="T140" t="str">
            <v>Anual</v>
          </cell>
          <cell r="U140" t="str">
            <v>Mensual</v>
          </cell>
          <cell r="W140" t="str">
            <v>Acumulado Anual</v>
          </cell>
          <cell r="Y140" t="str">
            <v>Luis A. Parra</v>
          </cell>
          <cell r="AG140" t="str">
            <v>Eficacia</v>
          </cell>
          <cell r="AM140" t="str">
            <v>A</v>
          </cell>
          <cell r="EW140" t="str">
            <v/>
          </cell>
        </row>
        <row r="141">
          <cell r="C141" t="str">
            <v>Dir.DPRC-440</v>
          </cell>
          <cell r="D141" t="str">
            <v>Dir.DPRC-440 Número de encuestas de satisfaccion por grupos de interés, percepción del servicio Anual</v>
          </cell>
          <cell r="E141" t="str">
            <v>Dir.DPRC-440</v>
          </cell>
          <cell r="F141" t="str">
            <v>Dir.DPRC</v>
          </cell>
          <cell r="G141">
            <v>440</v>
          </cell>
          <cell r="J141" t="str">
            <v>Número de encuestas de satisfaccion por grupos de interés, percepción del servicio</v>
          </cell>
          <cell r="K141" t="str">
            <v xml:space="preserve">Encuestas de percepción del servicio en el SENA por    grupos de interés </v>
          </cell>
          <cell r="L141" t="str">
            <v>Identificar el número de encuestas de satisfacción del servicio SENA por grupos de interés</v>
          </cell>
          <cell r="M141" t="str">
            <v>Número de encuestas internas de Satisfacción del servicio SENA a grupos de interés / Total meta de encuestas internas de satisfacción de servicio SENA a grupos de interés x 100</v>
          </cell>
          <cell r="N141" t="str">
            <v>Registros del DPRC</v>
          </cell>
          <cell r="O141" t="str">
            <v>Base de Datos</v>
          </cell>
          <cell r="P141" t="str">
            <v>Encuestas</v>
          </cell>
          <cell r="S141" t="str">
            <v>Trimestral</v>
          </cell>
          <cell r="T141" t="str">
            <v>Anual</v>
          </cell>
          <cell r="U141" t="str">
            <v>Mensual</v>
          </cell>
          <cell r="W141" t="str">
            <v>Flujo Nuevo</v>
          </cell>
          <cell r="Y141" t="str">
            <v>Luis A. Parra</v>
          </cell>
          <cell r="AG141" t="str">
            <v>Eficacia</v>
          </cell>
          <cell r="AM141" t="str">
            <v>A</v>
          </cell>
          <cell r="EW141" t="str">
            <v/>
          </cell>
        </row>
        <row r="142">
          <cell r="C142" t="str">
            <v>Dir.DPRC-439</v>
          </cell>
          <cell r="D142" t="str">
            <v>Dir.DPRC-439 Número de encuestas de satisfaccion general de percepción del servicio Anual</v>
          </cell>
          <cell r="E142" t="str">
            <v>Dir.DPRC-439</v>
          </cell>
          <cell r="F142" t="str">
            <v>Dir.DPRC</v>
          </cell>
          <cell r="G142">
            <v>439</v>
          </cell>
          <cell r="J142" t="str">
            <v>Número de encuestas de satisfaccion general de percepción del servicio</v>
          </cell>
          <cell r="K142" t="str">
            <v>Encuestas de percepción del servicio en el SENA</v>
          </cell>
          <cell r="L142" t="str">
            <v>Identificar el número de encuestas de satisfacción del servicio SENA</v>
          </cell>
          <cell r="M142" t="str">
            <v>Número de encuestas de satisfaccion del servicio SENA / Total  meta de encuestas satisfacción del servicio SENA a realizar en un periodo de tiempo x 100</v>
          </cell>
          <cell r="N142" t="str">
            <v>Registros de DPRC</v>
          </cell>
          <cell r="O142" t="str">
            <v>Base de Datos</v>
          </cell>
          <cell r="P142" t="str">
            <v>Encuestas</v>
          </cell>
          <cell r="S142" t="str">
            <v>Trimestral</v>
          </cell>
          <cell r="T142" t="str">
            <v>Anual</v>
          </cell>
          <cell r="U142" t="str">
            <v>Mensual</v>
          </cell>
          <cell r="W142" t="str">
            <v>Flujo Nuevo</v>
          </cell>
          <cell r="Y142" t="str">
            <v>Luis A. Parra</v>
          </cell>
          <cell r="AG142" t="str">
            <v>Eficacia</v>
          </cell>
          <cell r="AM142" t="str">
            <v>A</v>
          </cell>
          <cell r="EW142" t="str">
            <v/>
          </cell>
        </row>
        <row r="143">
          <cell r="C143" t="str">
            <v>Dir.DPRC-438</v>
          </cell>
          <cell r="D143" t="str">
            <v>Dir.DPRC-438 Número de empresas pagando FIC Anual</v>
          </cell>
          <cell r="E143" t="str">
            <v>Dir.DPRC-438</v>
          </cell>
          <cell r="F143" t="str">
            <v>Dir.DPRC</v>
          </cell>
          <cell r="G143">
            <v>438</v>
          </cell>
          <cell r="J143" t="str">
            <v>Número de empresas pagando FIC</v>
          </cell>
          <cell r="K143" t="str">
            <v>Las empresas que por normatividad esten obligadas pagan el FIC ( Fondo  a la Industria  de la Construcción) y la organización SENA destina estos recursos para procesos de formación  en los diferentes programas  que ofrece la entidad</v>
          </cell>
          <cell r="L143" t="str">
            <v>Conocer el número de empresas que pagan FIC</v>
          </cell>
          <cell r="M143" t="str">
            <v>Número de empresas que pagan FIC/ Total empresas obligadas al pago del FIC x 100</v>
          </cell>
          <cell r="N143" t="str">
            <v>Registros de DPRC</v>
          </cell>
          <cell r="O143" t="str">
            <v>Base de Datos</v>
          </cell>
          <cell r="P143" t="str">
            <v>Empresas</v>
          </cell>
          <cell r="S143" t="str">
            <v>Trimestral</v>
          </cell>
          <cell r="T143" t="str">
            <v>Anual</v>
          </cell>
          <cell r="U143" t="str">
            <v>Mensual</v>
          </cell>
          <cell r="W143" t="str">
            <v>Acumulado Anual</v>
          </cell>
          <cell r="Y143" t="str">
            <v>Yennifer Sora</v>
          </cell>
          <cell r="AG143" t="str">
            <v>Eficacia</v>
          </cell>
          <cell r="AM143" t="str">
            <v>A</v>
          </cell>
          <cell r="AN143" t="str">
            <v>R</v>
          </cell>
          <cell r="EW143" t="str">
            <v/>
          </cell>
        </row>
        <row r="144">
          <cell r="C144" t="str">
            <v>Dir.DPRC-437</v>
          </cell>
          <cell r="D144" t="str">
            <v>Dir.DPRC-437 Número de empresas pagando parafiscal Anual</v>
          </cell>
          <cell r="E144" t="str">
            <v>Dir.DPRC-437</v>
          </cell>
          <cell r="F144" t="str">
            <v>Dir.DPRC</v>
          </cell>
          <cell r="G144">
            <v>437</v>
          </cell>
          <cell r="J144" t="str">
            <v>Número de empresas pagando parafiscal</v>
          </cell>
          <cell r="K144" t="str">
            <v>Las empresas por normatividad les corresponde realizar el pago de parafiscales, en dónde se encuentra en pago de aportes SENA; recursos con los que la entidad  estructura sus procesos misionales.</v>
          </cell>
          <cell r="L144" t="str">
            <v>Identificar el número de empresas que pagan parafiscales</v>
          </cell>
          <cell r="M144" t="str">
            <v>Número de empresas que pagan parafiscales / Total de empresas obligadas al pago de parafiscales x 100</v>
          </cell>
          <cell r="N144" t="str">
            <v>Registros de DPRC</v>
          </cell>
          <cell r="O144" t="str">
            <v>Base de Datos</v>
          </cell>
          <cell r="P144" t="str">
            <v>Empresas</v>
          </cell>
          <cell r="S144" t="str">
            <v>Trimestral</v>
          </cell>
          <cell r="T144" t="str">
            <v>Anual</v>
          </cell>
          <cell r="U144" t="str">
            <v>Mensual</v>
          </cell>
          <cell r="W144" t="str">
            <v>Acumulado Anual</v>
          </cell>
          <cell r="Y144" t="str">
            <v>Yennifer Sora</v>
          </cell>
          <cell r="AG144" t="str">
            <v>Eficacia</v>
          </cell>
          <cell r="AM144" t="str">
            <v>A</v>
          </cell>
          <cell r="AN144" t="str">
            <v>R</v>
          </cell>
          <cell r="EW144" t="str">
            <v/>
          </cell>
        </row>
        <row r="145">
          <cell r="C145" t="str">
            <v>Dir.DPRC-436</v>
          </cell>
          <cell r="D145" t="str">
            <v>Dir.DPRC-436 Aportes y donaciones (renovación tecnológica) Anual</v>
          </cell>
          <cell r="E145" t="str">
            <v>Dir.DPRC-436</v>
          </cell>
          <cell r="F145" t="str">
            <v>Dir.DPRC</v>
          </cell>
          <cell r="G145">
            <v>436</v>
          </cell>
          <cell r="J145" t="str">
            <v>Aportes y donaciones (renovación tecnológica)</v>
          </cell>
          <cell r="K145" t="str">
            <v>Corresponde a los empresarios que donan o realizan aportes  de tecnologías, equipos, productos, etc para que la organización SENA los aproveche en la realización de los programas de formación con los aprendices.</v>
          </cell>
          <cell r="L145" t="str">
            <v>Conocer la meta de donaciones y aportes de las empresas que le realizan al SENA</v>
          </cell>
          <cell r="M145" t="str">
            <v>Cantidad de donaciones  y aportes recibidas a la fecha ( equipos, tecnologia, etc cuantificado en dinero) / Total meta donaciones y aportes cuantificada para la vigencia x 100</v>
          </cell>
          <cell r="N145" t="str">
            <v>Registros de DPRC</v>
          </cell>
          <cell r="O145" t="str">
            <v>Base de Datos</v>
          </cell>
          <cell r="P145" t="str">
            <v>Pesos</v>
          </cell>
          <cell r="S145" t="str">
            <v>Trimestral</v>
          </cell>
          <cell r="T145" t="str">
            <v>Anual</v>
          </cell>
          <cell r="U145" t="str">
            <v>Mensual</v>
          </cell>
          <cell r="W145" t="str">
            <v>Flujo Nuevo</v>
          </cell>
          <cell r="Y145" t="str">
            <v>Diana Guzman</v>
          </cell>
          <cell r="AG145" t="str">
            <v>Eficacia</v>
          </cell>
          <cell r="AM145" t="str">
            <v>A</v>
          </cell>
          <cell r="EW145" t="str">
            <v/>
          </cell>
        </row>
        <row r="146">
          <cell r="C146" t="str">
            <v>Dir.DPRC-435</v>
          </cell>
          <cell r="D146" t="str">
            <v>Dir.DPRC-435 Número de contratos de aprendizaje SENA Anual</v>
          </cell>
          <cell r="E146" t="str">
            <v>Dir.DPRC-435</v>
          </cell>
          <cell r="F146" t="str">
            <v>Dir.DPRC</v>
          </cell>
          <cell r="G146">
            <v>435</v>
          </cell>
          <cell r="J146" t="str">
            <v>Número de contratos de aprendizaje SENA</v>
          </cell>
          <cell r="K146" t="str">
            <v>Indica el número de contratos de aprendizaje SENA de manera general : voluntario y no voluntario</v>
          </cell>
          <cell r="L146" t="str">
            <v>Identificar el número de contratos de aprendizaje SENA en un periodo de tiempo</v>
          </cell>
          <cell r="M146" t="str">
            <v>Número  de contratos de aprendizaje SENA / Número total de contratos de aprendizaje SENAx 100</v>
          </cell>
          <cell r="N146" t="str">
            <v>Registros de DPRC</v>
          </cell>
          <cell r="O146" t="str">
            <v>Base de Datos</v>
          </cell>
          <cell r="P146" t="str">
            <v>Contratos de Aprendizaje</v>
          </cell>
          <cell r="S146" t="str">
            <v>Trimestral</v>
          </cell>
          <cell r="T146" t="str">
            <v>Anual</v>
          </cell>
          <cell r="U146" t="str">
            <v>Mensual</v>
          </cell>
          <cell r="W146" t="str">
            <v>Flujo Nuevo</v>
          </cell>
          <cell r="Y146" t="str">
            <v>Lizeth Cortez</v>
          </cell>
          <cell r="AG146" t="str">
            <v>Eficacia</v>
          </cell>
          <cell r="AM146" t="str">
            <v>A</v>
          </cell>
          <cell r="EW146" t="str">
            <v/>
          </cell>
        </row>
        <row r="147">
          <cell r="C147" t="str">
            <v>Dir.DPRC-434</v>
          </cell>
          <cell r="D147" t="str">
            <v>Dir.DPRC-434 Número de empresas que monetizan Anual</v>
          </cell>
          <cell r="E147" t="str">
            <v>Dir.DPRC-434</v>
          </cell>
          <cell r="F147" t="str">
            <v>Dir.DPRC</v>
          </cell>
          <cell r="G147">
            <v>434</v>
          </cell>
          <cell r="J147" t="str">
            <v>Número de empresas que monetizan</v>
          </cell>
          <cell r="K147" t="str">
            <v>Corresponden a las empresas que han optado por monetizar debido a diferentes parámetros o políticas de las mismas</v>
          </cell>
          <cell r="L147" t="str">
            <v>Conocer el número de empresas que monetizan</v>
          </cell>
          <cell r="M147" t="str">
            <v>Número de empresas que monetizan / Total empresas que estan obligadas a tener contratos de aprendizaje x 100</v>
          </cell>
          <cell r="N147" t="str">
            <v>Registros de DPRC</v>
          </cell>
          <cell r="O147" t="str">
            <v>Base de Datos</v>
          </cell>
          <cell r="P147" t="str">
            <v xml:space="preserve">Empresas  </v>
          </cell>
          <cell r="S147" t="str">
            <v>Trimestral</v>
          </cell>
          <cell r="T147" t="str">
            <v>Anual</v>
          </cell>
          <cell r="U147" t="str">
            <v>Mensual</v>
          </cell>
          <cell r="W147" t="str">
            <v>Acumulado Anual</v>
          </cell>
          <cell r="Y147" t="str">
            <v>Lizeth Cortez</v>
          </cell>
          <cell r="AG147" t="str">
            <v>Eficacia</v>
          </cell>
          <cell r="AM147" t="str">
            <v>A</v>
          </cell>
          <cell r="EW147" t="str">
            <v/>
          </cell>
        </row>
        <row r="148">
          <cell r="C148" t="str">
            <v>Dir.DPRC-430</v>
          </cell>
          <cell r="D148" t="str">
            <v>Dir.DPRC-430 Efectividad en la atención de las necesidades y expectativas de los sectores productivos Anual</v>
          </cell>
          <cell r="E148" t="str">
            <v>Dir.DPRC-430</v>
          </cell>
          <cell r="F148" t="str">
            <v>Dir.DPRC</v>
          </cell>
          <cell r="G148">
            <v>430</v>
          </cell>
          <cell r="J148" t="str">
            <v>Efectividad en la atención de las necesidades y expectativas de los sectores productivos</v>
          </cell>
          <cell r="K148" t="str">
            <v>Satisfacción de necesidades de los sectores productivos</v>
          </cell>
          <cell r="L148" t="str">
            <v>Atender efectivamente las diferentes necesidades presentadas en los sectores productivos</v>
          </cell>
          <cell r="M148" t="str">
            <v>Proyectos de trabajo implementados sectores productivos / Proyectos de trabajo acordados sectores productivos x 100</v>
          </cell>
          <cell r="N148" t="str">
            <v>Registros del DPRC</v>
          </cell>
          <cell r="O148" t="str">
            <v>Base de Datos</v>
          </cell>
          <cell r="P148" t="str">
            <v xml:space="preserve">Proyectos  </v>
          </cell>
          <cell r="S148" t="str">
            <v>Trimestral</v>
          </cell>
          <cell r="T148" t="str">
            <v>Anual</v>
          </cell>
          <cell r="U148" t="str">
            <v>Mensual</v>
          </cell>
          <cell r="W148" t="str">
            <v>Flujo Nuevo</v>
          </cell>
          <cell r="Y148" t="str">
            <v>Gloria Gómez</v>
          </cell>
          <cell r="AG148" t="str">
            <v>Efectividad</v>
          </cell>
          <cell r="AM148" t="str">
            <v>A</v>
          </cell>
          <cell r="EW148" t="str">
            <v/>
          </cell>
        </row>
        <row r="149">
          <cell r="C149" t="str">
            <v>Dir.DPRC-429</v>
          </cell>
          <cell r="D149" t="str">
            <v>Dir.DPRC-429 Cantidad de convenios de  internacionalización para el apoyo del Empleo y Emprendiemiento Anual</v>
          </cell>
          <cell r="E149" t="str">
            <v>Dir.DPRC-429</v>
          </cell>
          <cell r="F149" t="str">
            <v>Dir.DPRC</v>
          </cell>
          <cell r="G149">
            <v>429</v>
          </cell>
          <cell r="J149" t="str">
            <v>Cantidad de convenios de  internacionalización para el apoyo del Empleo y Emprendiemiento</v>
          </cell>
          <cell r="K149" t="str">
            <v xml:space="preserve">Permite conocer el grado de fortalecimiento de los programas de empleo y emprendimiento  a través de  estratégias de internacionalización </v>
          </cell>
          <cell r="L149" t="str">
            <v>Conocer la cantidad de convenios y proyectos  de internacionalización para apoyar el empleo y el emprendimiento</v>
          </cell>
          <cell r="M149" t="str">
            <v>Número de convenios y proyectos firmados y en ejecución con organismos nacionales e internacionales para fomentar el empleo y el emprendimiento en un periodo de tiempo/ Total meta propuesta de convenios  y proyectos firmados nacional e internacionalmente para fomentar el empleo y el emprendimiento  x 100</v>
          </cell>
          <cell r="N149" t="str">
            <v>Registros de DPRC</v>
          </cell>
          <cell r="O149" t="str">
            <v>Base de Datos</v>
          </cell>
          <cell r="P149" t="str">
            <v>Convenios</v>
          </cell>
          <cell r="S149" t="str">
            <v>Trimestral</v>
          </cell>
          <cell r="T149" t="str">
            <v>Anual</v>
          </cell>
          <cell r="U149" t="str">
            <v>Mensual</v>
          </cell>
          <cell r="W149" t="str">
            <v>Acumulado Anual</v>
          </cell>
          <cell r="Y149" t="str">
            <v>Diana Guzman</v>
          </cell>
          <cell r="AG149" t="str">
            <v>Eficacia</v>
          </cell>
          <cell r="AM149" t="str">
            <v>A</v>
          </cell>
          <cell r="EW149" t="str">
            <v/>
          </cell>
        </row>
        <row r="150">
          <cell r="C150" t="str">
            <v>Dir.DPRC-427</v>
          </cell>
          <cell r="D150" t="str">
            <v>Dir.DPRC-427 Cantidad de recursos canalizados en el marco  de la estrategia de internacionalización Anual</v>
          </cell>
          <cell r="E150" t="str">
            <v>Dir.DPRC-427</v>
          </cell>
          <cell r="F150" t="str">
            <v>Dir.DPRC</v>
          </cell>
          <cell r="G150">
            <v>427</v>
          </cell>
          <cell r="J150" t="str">
            <v>Cantidad de recursos canalizados en el marco  de la estrategia de internacionalización</v>
          </cell>
          <cell r="K150" t="str">
            <v>Corresponde a los recursos  que se canalizan para orientar las estrategias de internacionalización</v>
          </cell>
          <cell r="L150" t="str">
            <v>Identificar la cantidad de recursos canalizados  en el marco de la estrategia de internacionalización.</v>
          </cell>
          <cell r="M150" t="str">
            <v>Varlor de la contrapartida o proyectos de cooperación  internacional canalizados en el marco de la estrategia de internacionalización/ Total  de recursos meta planeado x 100</v>
          </cell>
          <cell r="N150" t="str">
            <v>Registros de DPRC</v>
          </cell>
          <cell r="O150" t="str">
            <v>Base de Datos Finanzas</v>
          </cell>
          <cell r="P150" t="str">
            <v>Pesos</v>
          </cell>
          <cell r="S150" t="str">
            <v>Trimestral</v>
          </cell>
          <cell r="T150" t="str">
            <v>Anual</v>
          </cell>
          <cell r="U150" t="str">
            <v>Mensual</v>
          </cell>
          <cell r="W150" t="str">
            <v>Flujo Nuevo</v>
          </cell>
          <cell r="Y150" t="str">
            <v>Diana Guzman</v>
          </cell>
          <cell r="AG150" t="str">
            <v>Eficacia</v>
          </cell>
          <cell r="AM150" t="str">
            <v>A</v>
          </cell>
          <cell r="EW150" t="str">
            <v/>
          </cell>
        </row>
        <row r="151">
          <cell r="C151" t="str">
            <v>Dir.DPRC-426</v>
          </cell>
          <cell r="D151" t="str">
            <v>Dir.DPRC-426 Cantidad de centros de formacion internacionalizados Anual</v>
          </cell>
          <cell r="E151" t="str">
            <v>Dir.DPRC-426</v>
          </cell>
          <cell r="F151" t="str">
            <v>Dir.DPRC</v>
          </cell>
          <cell r="G151">
            <v>426</v>
          </cell>
          <cell r="J151" t="str">
            <v>Cantidad de centros de formacion internacionalizados</v>
          </cell>
          <cell r="K151" t="str">
            <v>identifica a los Centros de formación del País, que se encuentran beneficiados de los acuerdos y convenios  de internacionalización en un periodo de tiempo</v>
          </cell>
          <cell r="L151" t="str">
            <v>Conocer el número de Centros de Formación con acuerdos internacionales firmados con  la organización.</v>
          </cell>
          <cell r="M151" t="str">
            <v>Número de centros de formación beneficiados con programas y acuerdos  internacionales en un periodo de tiempo/ Total de centros  de formación de la Organización x 100</v>
          </cell>
          <cell r="N151" t="str">
            <v>Registros de DPRC</v>
          </cell>
          <cell r="O151" t="str">
            <v>Base de Datos</v>
          </cell>
          <cell r="P151" t="str">
            <v>Centros de Formación</v>
          </cell>
          <cell r="S151" t="str">
            <v>Trimestral</v>
          </cell>
          <cell r="T151" t="str">
            <v>Anual</v>
          </cell>
          <cell r="U151" t="str">
            <v>Mensual</v>
          </cell>
          <cell r="W151" t="str">
            <v>Acumulado Anual</v>
          </cell>
          <cell r="Y151" t="str">
            <v>Diana Guzman</v>
          </cell>
          <cell r="AG151" t="str">
            <v>Eficiencia</v>
          </cell>
          <cell r="AM151" t="str">
            <v>A</v>
          </cell>
          <cell r="EW151" t="str">
            <v/>
          </cell>
        </row>
        <row r="152">
          <cell r="C152" t="str">
            <v>Dir.DPRC-425</v>
          </cell>
          <cell r="D152" t="str">
            <v>Dir.DPRC-425 Cantidad de programas internacionalizados Anual</v>
          </cell>
          <cell r="E152" t="str">
            <v>Dir.DPRC-425</v>
          </cell>
          <cell r="F152" t="str">
            <v>Dir.DPRC</v>
          </cell>
          <cell r="G152">
            <v>425</v>
          </cell>
          <cell r="J152" t="str">
            <v>Cantidad de programas internacionalizados</v>
          </cell>
          <cell r="K152" t="str">
            <v>Corresponde al número de programas que se han internacionalizado, por su calidad  y oportunidad, permitiendo a los aprendices del SENA ser mas competitivos  en el mercado laboral internacional</v>
          </cell>
          <cell r="L152" t="str">
            <v>Conocer el número de programas internacionalizados en un periodo de tiempo.</v>
          </cell>
          <cell r="M152" t="str">
            <v>Cantidad de programas internacionalizados en un periodo de análisis.</v>
          </cell>
          <cell r="N152" t="str">
            <v>Registros de DPRC</v>
          </cell>
          <cell r="O152" t="str">
            <v>Base de Datos</v>
          </cell>
          <cell r="P152" t="str">
            <v>Programas</v>
          </cell>
          <cell r="S152" t="str">
            <v>Trimestral</v>
          </cell>
          <cell r="T152" t="str">
            <v>Anual</v>
          </cell>
          <cell r="U152" t="str">
            <v>Mensual</v>
          </cell>
          <cell r="W152" t="str">
            <v>Acumulado Anual</v>
          </cell>
          <cell r="Y152" t="str">
            <v>Diana Guzman</v>
          </cell>
          <cell r="AG152" t="str">
            <v>Eficiencia</v>
          </cell>
          <cell r="AM152" t="str">
            <v>A</v>
          </cell>
          <cell r="EW152" t="str">
            <v/>
          </cell>
        </row>
        <row r="153">
          <cell r="C153" t="str">
            <v>Dir.DPRC-424</v>
          </cell>
          <cell r="D153" t="str">
            <v>Dir.DPRC-424 Cantidad de convenios de internacionalización y en operación Anual</v>
          </cell>
          <cell r="E153" t="str">
            <v>Dir.DPRC-424</v>
          </cell>
          <cell r="F153" t="str">
            <v>Dir.DPRC</v>
          </cell>
          <cell r="G153">
            <v>424</v>
          </cell>
          <cell r="J153" t="str">
            <v>Cantidad de convenios de internacionalización y en operación</v>
          </cell>
          <cell r="K153" t="str">
            <v>Los convenios en las iniciativas de internacionalización permiten posicionar al SENA como entidad de formación profesional líder en la región, promover la transferencia de tecnologías y conocimientos y fortalecer la capacidad de los Centros de Formación Profesional a través de la apropiación de nuevos conocimientos y tecnologías</v>
          </cell>
          <cell r="L153" t="str">
            <v>Conocer el número de convenios de internacionalización y en operación firmados por el SENA</v>
          </cell>
          <cell r="M153" t="str">
            <v>Número de acuerdos de internacionalización vigentes y en operación / Total meta presupuestada de convenios y acuerdos de internacionalización vigentes y en operación para la vigencia x 100</v>
          </cell>
          <cell r="N153" t="str">
            <v>Registros de DPRC</v>
          </cell>
          <cell r="O153" t="str">
            <v>Base de Datos de internacionalización</v>
          </cell>
          <cell r="P153" t="str">
            <v>Convenios</v>
          </cell>
          <cell r="S153" t="str">
            <v>Trimestral</v>
          </cell>
          <cell r="T153" t="str">
            <v>Anual</v>
          </cell>
          <cell r="U153" t="str">
            <v>Mensual</v>
          </cell>
          <cell r="W153" t="str">
            <v>Acumulado Anual</v>
          </cell>
          <cell r="Y153" t="str">
            <v>Diana Guzman</v>
          </cell>
          <cell r="AG153" t="str">
            <v>Eficacia</v>
          </cell>
          <cell r="AM153" t="str">
            <v>A</v>
          </cell>
          <cell r="EW153" t="str">
            <v/>
          </cell>
        </row>
        <row r="154">
          <cell r="C154" t="str">
            <v>Dir.DPRC-423</v>
          </cell>
          <cell r="D154" t="str">
            <v>Dir.DPRC-423 Cantidad de encuestas de conocimiento de los servicios del SENA Anual</v>
          </cell>
          <cell r="E154" t="str">
            <v>Dir.DPRC-423</v>
          </cell>
          <cell r="F154" t="str">
            <v>Dir.DPRC</v>
          </cell>
          <cell r="G154">
            <v>423</v>
          </cell>
          <cell r="J154" t="str">
            <v>Cantidad de encuestas de conocimiento de los servicios del SENA</v>
          </cell>
          <cell r="K154" t="str">
            <v>Este indicador permite identificar mediante la metodología de encuestas el conocimiento de los servicios que ofrece el SENA a sus diferentes clientes.  Con lo anterior permitirá a la organización realizar programas de oferta y posicionamiento  de los servicios.</v>
          </cell>
          <cell r="L154" t="str">
            <v>Identificar mediante encuestas el grado de conocimiento de los servicios que ofrece el SENA</v>
          </cell>
          <cell r="M154" t="str">
            <v>Número de encuestas realizadas de conocimientos del SENA en un periodo de tiempo/ Total meta de encuestas a realizar de conocimiento x 100</v>
          </cell>
          <cell r="N154" t="str">
            <v>Registros de DPRC</v>
          </cell>
          <cell r="O154" t="str">
            <v>Base de Datos</v>
          </cell>
          <cell r="P154" t="str">
            <v>Encuestas</v>
          </cell>
          <cell r="S154" t="str">
            <v>Trimestral</v>
          </cell>
          <cell r="T154" t="str">
            <v>Anual</v>
          </cell>
          <cell r="U154" t="str">
            <v>Mensual</v>
          </cell>
          <cell r="W154" t="str">
            <v>Flujo Nuevo</v>
          </cell>
          <cell r="Y154" t="str">
            <v>Esperanza Quintero</v>
          </cell>
          <cell r="AG154" t="str">
            <v>Eficacia</v>
          </cell>
          <cell r="AM154" t="str">
            <v>A</v>
          </cell>
          <cell r="EW154" t="str">
            <v/>
          </cell>
        </row>
        <row r="155">
          <cell r="C155" t="str">
            <v>DSNFT-238</v>
          </cell>
          <cell r="D155" t="str">
            <v>DSNFT-238 Titulaciones laborales aprobadas y vigentes Anual</v>
          </cell>
          <cell r="E155" t="str">
            <v>DSNFT-238</v>
          </cell>
          <cell r="F155" t="str">
            <v>DSNFT</v>
          </cell>
          <cell r="G155">
            <v>238</v>
          </cell>
          <cell r="J155" t="str">
            <v>Titulaciones laborales aprobadas y vigentes</v>
          </cell>
          <cell r="K155" t="str">
            <v>Indica el No. de titulaciones avaladas por las mesas sectoriales y que se encuentran vigentes en el periodo de medición.</v>
          </cell>
          <cell r="L155" t="str">
            <v>Conocer el número de titulaciones avaladas y vigentes por las mesas sectoriales.</v>
          </cell>
          <cell r="M155" t="str">
            <v>Número de titulaciones avaladas y vigentes a la vigencia de un periodo / Total de titulaciones avaladas y vigentes propuestas para la vigencia x 100</v>
          </cell>
          <cell r="N155" t="str">
            <v>Registros de DSNFT</v>
          </cell>
          <cell r="O155" t="str">
            <v>Base de Datos</v>
          </cell>
          <cell r="P155" t="str">
            <v>Titulaciones</v>
          </cell>
          <cell r="S155" t="str">
            <v>Trimestral</v>
          </cell>
          <cell r="T155" t="str">
            <v>Anual</v>
          </cell>
          <cell r="U155" t="str">
            <v>Mensual</v>
          </cell>
          <cell r="W155" t="str">
            <v>Flujo Nuevo</v>
          </cell>
          <cell r="Y155" t="str">
            <v>Lina Luz Ramos</v>
          </cell>
          <cell r="AG155" t="str">
            <v>Eficacia</v>
          </cell>
          <cell r="AM155" t="str">
            <v>A</v>
          </cell>
          <cell r="EW155" t="str">
            <v/>
          </cell>
        </row>
        <row r="156">
          <cell r="C156" t="str">
            <v>DSNFT-237</v>
          </cell>
          <cell r="D156" t="str">
            <v>DSNFT-237 Certificaciones  expedidas en competencias laborales  Anual</v>
          </cell>
          <cell r="E156" t="str">
            <v>DSNFT-237</v>
          </cell>
          <cell r="F156" t="str">
            <v>DSNFT</v>
          </cell>
          <cell r="G156">
            <v>237</v>
          </cell>
          <cell r="J156" t="str">
            <v xml:space="preserve">Certificaciones  expedidas en competencias laborales </v>
          </cell>
          <cell r="K156" t="str">
            <v>Este indicador corresponde a las certificaciones expedidas a los diferentes aprendices  que realizan estos programas ( trabajadores)</v>
          </cell>
          <cell r="L156" t="str">
            <v>Permite conocer el número de certificaciones  en los diferentes programas de competencias laborales</v>
          </cell>
          <cell r="M156" t="str">
            <v>Número total de certificaciones en competencias laborales expedidas/Total meta de certificaciones en competencias laborales  para la vigencia x 100</v>
          </cell>
          <cell r="N156" t="str">
            <v>Registros de DSNFT</v>
          </cell>
          <cell r="O156" t="str">
            <v>Base de Datos</v>
          </cell>
          <cell r="P156" t="str">
            <v>Certificaciones expedidas</v>
          </cell>
          <cell r="S156" t="str">
            <v>Trimestral</v>
          </cell>
          <cell r="T156" t="str">
            <v>Anual</v>
          </cell>
          <cell r="U156" t="str">
            <v>Mensual</v>
          </cell>
          <cell r="W156" t="str">
            <v>Flujo Nuevo</v>
          </cell>
          <cell r="Y156" t="str">
            <v>Lina Luz Ramos</v>
          </cell>
          <cell r="AD156">
            <v>178006</v>
          </cell>
          <cell r="AG156" t="str">
            <v>Eficacia</v>
          </cell>
          <cell r="AM156" t="str">
            <v>A</v>
          </cell>
          <cell r="AO156" t="str">
            <v>C</v>
          </cell>
          <cell r="BY156">
            <v>163122</v>
          </cell>
          <cell r="BZ156">
            <v>132571</v>
          </cell>
          <cell r="CA156">
            <v>139200</v>
          </cell>
          <cell r="CB156">
            <v>146100</v>
          </cell>
          <cell r="CC156">
            <v>153400</v>
          </cell>
          <cell r="CD156">
            <v>571271</v>
          </cell>
          <cell r="DO156">
            <v>178006</v>
          </cell>
          <cell r="DZ156">
            <v>2632</v>
          </cell>
          <cell r="EA156">
            <v>7744</v>
          </cell>
          <cell r="EW156">
            <v>-5.9599563516876897E-2</v>
          </cell>
        </row>
        <row r="157">
          <cell r="C157" t="str">
            <v>Dir.DPRC-422</v>
          </cell>
          <cell r="D157" t="str">
            <v>Dir.DPRC-422 Utilización promedio de servicios SENA utilizados por empresas tipo A Anual</v>
          </cell>
          <cell r="E157" t="str">
            <v>Dir.DPRC-422</v>
          </cell>
          <cell r="F157" t="str">
            <v>Dir.DPRC</v>
          </cell>
          <cell r="G157">
            <v>422</v>
          </cell>
          <cell r="J157" t="str">
            <v>Utilización promedio de servicios SENA utilizados por empresas tipo A</v>
          </cell>
          <cell r="K157" t="str">
            <v>Nos permite identificar  el número de servicios existentes del SENA utilizados por las empresas clasificadas como tipo A</v>
          </cell>
          <cell r="L157" t="str">
            <v>Identificar el promedio de servicios SENA utilizados por las empresas tipo A</v>
          </cell>
          <cell r="M157" t="str">
            <v>Cantidad de servicios SENA utilizados por las empresas tipo A/ Total de servicios ofrecidos por el SENA para empresas tipo A x 100</v>
          </cell>
          <cell r="N157" t="str">
            <v>Registros de DPRC</v>
          </cell>
          <cell r="O157" t="str">
            <v>Base de Datos</v>
          </cell>
          <cell r="P157" t="str">
            <v>Servicios Utilizados</v>
          </cell>
          <cell r="S157" t="str">
            <v>Trimestral</v>
          </cell>
          <cell r="T157" t="str">
            <v>Anual</v>
          </cell>
          <cell r="U157" t="str">
            <v>Mensual</v>
          </cell>
          <cell r="W157" t="str">
            <v>Flujo Nuevo</v>
          </cell>
          <cell r="Y157" t="str">
            <v>Esperanza Quintero</v>
          </cell>
          <cell r="AG157" t="str">
            <v>Eficiencia</v>
          </cell>
          <cell r="AM157" t="str">
            <v>A</v>
          </cell>
          <cell r="EW157" t="str">
            <v/>
          </cell>
        </row>
        <row r="158">
          <cell r="C158" t="str">
            <v>Dir.DPRC-421</v>
          </cell>
          <cell r="D158" t="str">
            <v>Dir.DPRC-421 Efectividad de Campaña para mejorar el conocimiento y posicionamiento SENA Anual</v>
          </cell>
          <cell r="E158" t="str">
            <v>Dir.DPRC-421</v>
          </cell>
          <cell r="F158" t="str">
            <v>Dir.DPRC</v>
          </cell>
          <cell r="G158">
            <v>421</v>
          </cell>
          <cell r="J158" t="str">
            <v>Efectividad de Campaña para mejorar el conocimiento y posicionamiento SENA</v>
          </cell>
          <cell r="K158" t="str">
            <v>Permite presentar la efectividad de la DPRC en las diferentes campañas para mejorar el conocimiento  y posicionamiento del SENA</v>
          </cell>
          <cell r="L158" t="str">
            <v>Conocer la efectividad de la DPRC en las campañas de posicionamiento y conocimiento del SENA</v>
          </cell>
          <cell r="M158" t="str">
            <v>Matriz de efectividad / Meta propuesta por la DPRC x 100</v>
          </cell>
          <cell r="N158" t="str">
            <v>Registros de la DPRC</v>
          </cell>
          <cell r="O158" t="str">
            <v>Base de Datos</v>
          </cell>
          <cell r="P158" t="str">
            <v>Campañas</v>
          </cell>
          <cell r="S158" t="str">
            <v>Trimestral</v>
          </cell>
          <cell r="T158" t="str">
            <v>Anual</v>
          </cell>
          <cell r="U158" t="str">
            <v>Mensual</v>
          </cell>
          <cell r="W158" t="str">
            <v>Flujo Nuevo</v>
          </cell>
          <cell r="Y158" t="str">
            <v>Esperanza Quintero</v>
          </cell>
          <cell r="AB158" t="str">
            <v>O</v>
          </cell>
          <cell r="AG158" t="str">
            <v>Eficacia</v>
          </cell>
          <cell r="AM158" t="str">
            <v>A</v>
          </cell>
          <cell r="EW158" t="str">
            <v/>
          </cell>
        </row>
        <row r="159">
          <cell r="C159" t="str">
            <v>Dir.DPRC-420</v>
          </cell>
          <cell r="D159" t="str">
            <v>Dir.DPRC-420 Satisfacción de la asesoría a las diferentes dependencias del SENA ( posicionamiento y conocimiento de la organización)  Anual</v>
          </cell>
          <cell r="E159" t="str">
            <v>Dir.DPRC-420</v>
          </cell>
          <cell r="F159" t="str">
            <v>Dir.DPRC</v>
          </cell>
          <cell r="G159">
            <v>420</v>
          </cell>
          <cell r="J159" t="str">
            <v xml:space="preserve">Satisfacción de la asesoría a las diferentes dependencias del SENA ( posicionamiento y conocimiento de la organización) </v>
          </cell>
          <cell r="K159" t="str">
            <v>Se busca la orientación  del grado de satisfacción  de las diferentes dependencias de la organización  en cuanto a los procesos de asesoría brindados por la Dirección</v>
          </cell>
          <cell r="L159" t="str">
            <v>Conocer el grado de satisfacción en los procesos de asesoria que brinda la Dirección a las diferentes dependencias (Areas y Regionales)</v>
          </cell>
          <cell r="M159" t="str">
            <v xml:space="preserve">Encuesta de satisfacción cliente interno/Total meta dependencias del SENA </v>
          </cell>
          <cell r="N159" t="str">
            <v>Registros de la DPRC</v>
          </cell>
          <cell r="O159" t="str">
            <v>Bases de Datos</v>
          </cell>
          <cell r="P159" t="str">
            <v>Encuestas</v>
          </cell>
          <cell r="S159" t="str">
            <v>Trimestral</v>
          </cell>
          <cell r="T159" t="str">
            <v>Anual</v>
          </cell>
          <cell r="U159" t="str">
            <v>Mensual</v>
          </cell>
          <cell r="W159" t="str">
            <v>Flujo Nuevo</v>
          </cell>
          <cell r="Y159" t="str">
            <v>Esperanza Quintero</v>
          </cell>
          <cell r="AB159" t="str">
            <v>O</v>
          </cell>
          <cell r="AG159" t="str">
            <v>Eficacia</v>
          </cell>
          <cell r="AM159" t="str">
            <v>A</v>
          </cell>
          <cell r="EW159" t="str">
            <v/>
          </cell>
        </row>
        <row r="160">
          <cell r="C160" t="str">
            <v>DPDC-658</v>
          </cell>
          <cell r="D160" t="str">
            <v>DPDC-658 Cantidad de Planes de Acción formulados y con seguimiento periódico (Trimestral)</v>
          </cell>
          <cell r="E160" t="str">
            <v>DPDC-658</v>
          </cell>
          <cell r="F160" t="str">
            <v>DPDC</v>
          </cell>
          <cell r="G160">
            <v>658</v>
          </cell>
          <cell r="J160" t="str">
            <v>Cantidad de Planes de Acción formulados y con seguimiento periódico</v>
          </cell>
          <cell r="K160" t="str">
            <v>Implementación de Planes de acción y seguimiento</v>
          </cell>
          <cell r="L160" t="str">
            <v>Realizar Planes de acción con sus respectivos seguimientos para orientar el cumplimiento de las metas de la dependencia</v>
          </cell>
          <cell r="M160" t="str">
            <v>Cantidad de planes de acción formulados y con seguimiento periódico / Total de acciones  determinadas por la dependencia x 100</v>
          </cell>
          <cell r="N160" t="str">
            <v>Registros de DPDC</v>
          </cell>
          <cell r="O160" t="str">
            <v>Bases de Datos</v>
          </cell>
          <cell r="P160" t="str">
            <v>Actividades</v>
          </cell>
          <cell r="S160" t="str">
            <v>Trimestral</v>
          </cell>
          <cell r="T160" t="str">
            <v>(Trimestral)</v>
          </cell>
          <cell r="U160" t="str">
            <v>Trimestral</v>
          </cell>
          <cell r="Y160" t="str">
            <v xml:space="preserve">Laura Belsey </v>
          </cell>
          <cell r="AG160" t="str">
            <v>Eficacia</v>
          </cell>
          <cell r="AM160" t="str">
            <v>A</v>
          </cell>
          <cell r="EW160" t="str">
            <v/>
          </cell>
        </row>
        <row r="161">
          <cell r="C161" t="str">
            <v>DPDC-657</v>
          </cell>
          <cell r="D161" t="str">
            <v>DPDC-657 Avance en el montaje del sistema de gestión de la estrategia Anual</v>
          </cell>
          <cell r="E161" t="str">
            <v>DPDC-657</v>
          </cell>
          <cell r="F161" t="str">
            <v>DPDC</v>
          </cell>
          <cell r="G161">
            <v>657</v>
          </cell>
          <cell r="J161" t="str">
            <v>Avance en el montaje del sistema de gestión de la estrategia</v>
          </cell>
          <cell r="K161" t="str">
            <v>Implementación del Sistema de información de Gestión de la Estratégia</v>
          </cell>
          <cell r="L161" t="str">
            <v>Realizar la implementación  del sistema de gestión de la estratégia</v>
          </cell>
          <cell r="M161" t="str">
            <v>Porcentaje de avance en el montaje del sistema de gestión  de la estratégia en un periodo de análisis/ Total  de actividades  del sistema de gestión y gestión de la estratégia x 100</v>
          </cell>
          <cell r="N161" t="str">
            <v>Registros de DPDC</v>
          </cell>
          <cell r="O161" t="str">
            <v>Bases de Datos</v>
          </cell>
          <cell r="P161" t="str">
            <v>Porcentaje</v>
          </cell>
          <cell r="S161" t="str">
            <v>Trimestral</v>
          </cell>
          <cell r="T161" t="str">
            <v>Anual</v>
          </cell>
          <cell r="U161" t="str">
            <v>Mensual</v>
          </cell>
          <cell r="W161" t="str">
            <v>Acumulado Anual</v>
          </cell>
          <cell r="Y161" t="str">
            <v xml:space="preserve">Laura Belsey </v>
          </cell>
          <cell r="AE161">
            <v>1</v>
          </cell>
          <cell r="AG161" t="str">
            <v>Eficacia</v>
          </cell>
          <cell r="AM161" t="str">
            <v>A</v>
          </cell>
          <cell r="BY161" t="str">
            <v>N/A</v>
          </cell>
          <cell r="CA161">
            <v>1</v>
          </cell>
          <cell r="EW161" t="e">
            <v>#VALUE!</v>
          </cell>
        </row>
        <row r="162">
          <cell r="C162" t="str">
            <v>DPDC-656</v>
          </cell>
          <cell r="D162" t="str">
            <v>DPDC-656 Informes producidos de estadísticas (11) y gestión (4) Anual</v>
          </cell>
          <cell r="E162" t="str">
            <v>DPDC-656</v>
          </cell>
          <cell r="F162" t="str">
            <v>DPDC</v>
          </cell>
          <cell r="G162">
            <v>656</v>
          </cell>
          <cell r="J162" t="str">
            <v>Informes producidos de estadísticas (11) y gestión (4)</v>
          </cell>
          <cell r="K162" t="str">
            <v>Presenta el cumplimiento en la generación de los informes estadísticos y de gestión que realiza la dependencia, con el fin de entregarlos a las diferentes dependencias internas o externas como fuente de información  para la toma de decisiones y rendición de cuentas.</v>
          </cell>
          <cell r="L162" t="str">
            <v>Cumplir con la generación de los informes solicitados y requeros  a nivel interno y externo.</v>
          </cell>
          <cell r="M162" t="str">
            <v>Porcentaje de cumplimiento en la producción y generación de infomres estadísticos y de gestión / Total de informes a producir por la dependencia en un periodo de análisis x 100</v>
          </cell>
          <cell r="N162" t="str">
            <v>Registros de DPDC y el grupo de gestión de la información y evaluación de resultados</v>
          </cell>
          <cell r="O162" t="str">
            <v>Sofía Plus y Bases de Datos</v>
          </cell>
          <cell r="P162" t="str">
            <v>Informes producidos</v>
          </cell>
          <cell r="S162" t="str">
            <v>Trimestral</v>
          </cell>
          <cell r="T162" t="str">
            <v>Anual</v>
          </cell>
          <cell r="U162" t="str">
            <v>Mensual</v>
          </cell>
          <cell r="W162" t="str">
            <v>Flujo Nuevo</v>
          </cell>
          <cell r="Y162" t="str">
            <v>Nohora Peña</v>
          </cell>
          <cell r="AD162">
            <v>10</v>
          </cell>
          <cell r="AE162">
            <v>15</v>
          </cell>
          <cell r="AG162" t="str">
            <v>Eficiencia</v>
          </cell>
          <cell r="AM162" t="str">
            <v>A</v>
          </cell>
          <cell r="CA162">
            <v>16</v>
          </cell>
          <cell r="EW162" t="str">
            <v/>
          </cell>
        </row>
        <row r="163">
          <cell r="C163" t="str">
            <v>Dir. DPDC-654</v>
          </cell>
          <cell r="D163" t="str">
            <v>Dir. DPDC-654 Avance en el proceso de implementación  del Plan de Gestión Ambiental ISO 14001 Anual</v>
          </cell>
          <cell r="E163" t="str">
            <v>Dir. DPDC-654</v>
          </cell>
          <cell r="F163" t="str">
            <v>Dir. DPDC</v>
          </cell>
          <cell r="G163">
            <v>654</v>
          </cell>
          <cell r="J163" t="str">
            <v>Avance en el proceso de implementación  del Plan de Gestión Ambiental ISO 14001</v>
          </cell>
          <cell r="K163" t="str">
            <v xml:space="preserve">El indicador destaca el avance en la implementación del Sistema de Gestión Ambiental en el SENA, obedeciendo a la necesidad de mejorar el desempeño ambiental en sus procesos misionales y administrativos. </v>
          </cell>
          <cell r="L163" t="str">
            <v>Determinar el avance en la implementación del sistema de gestión ambiental en la entidad</v>
          </cell>
          <cell r="M163" t="str">
            <v>Avance de implementación de actividades del Plan de Gestión Ambiental /Total de  actividades programadas para la implementación del Plan de Gestión Ambiental x 100</v>
          </cell>
          <cell r="N163" t="str">
            <v xml:space="preserve">Registro seguimiento del proyecto DPDC </v>
          </cell>
          <cell r="O163" t="str">
            <v>Base de Datos</v>
          </cell>
          <cell r="P163" t="str">
            <v>Porcentaje</v>
          </cell>
          <cell r="S163" t="str">
            <v>Trimestral</v>
          </cell>
          <cell r="T163" t="str">
            <v>Anual</v>
          </cell>
          <cell r="U163" t="str">
            <v>Mensual</v>
          </cell>
          <cell r="W163" t="str">
            <v>Acumulado Anual</v>
          </cell>
          <cell r="Y163" t="str">
            <v>Grupo de Mejora Continua Institucional - DPDC</v>
          </cell>
          <cell r="AE163">
            <v>0.2</v>
          </cell>
          <cell r="AG163" t="str">
            <v>Eficacia</v>
          </cell>
          <cell r="AL163" t="str">
            <v>PE</v>
          </cell>
          <cell r="AM163" t="str">
            <v>A</v>
          </cell>
          <cell r="AN163" t="str">
            <v>R</v>
          </cell>
          <cell r="AO163" t="str">
            <v>C</v>
          </cell>
          <cell r="BZ163">
            <v>0.1</v>
          </cell>
          <cell r="CA163">
            <v>0.2</v>
          </cell>
          <cell r="CB163">
            <v>0.4</v>
          </cell>
          <cell r="CC163">
            <v>0.6</v>
          </cell>
          <cell r="CD163">
            <v>0.6</v>
          </cell>
          <cell r="EW163" t="str">
            <v/>
          </cell>
        </row>
        <row r="164">
          <cell r="C164" t="str">
            <v>DPDC-653</v>
          </cell>
          <cell r="D164" t="str">
            <v>DPDC-653 Porcentaje  de ejecución del  presupuesto de la dependencia Anual</v>
          </cell>
          <cell r="E164" t="str">
            <v>DPDC-653</v>
          </cell>
          <cell r="F164" t="str">
            <v>DPDC</v>
          </cell>
          <cell r="G164">
            <v>653</v>
          </cell>
          <cell r="J164" t="str">
            <v>Porcentaje  de ejecución del  presupuesto de la dependencia</v>
          </cell>
          <cell r="K164" t="str">
            <v xml:space="preserve">Corresponde a la ejecución presupuestal que ejecuta el Área,Regional ó Centro  del presupuesto asignado anualmente, destinado a los diferentes actividades y proyectos pertinentes. </v>
          </cell>
          <cell r="L164" t="str">
            <v>El objetivo de éste indicador es establecer el nivel de ejecución presupuestal de los recursos asignados a cada una de las dependencias de la Dirección General, para la vigencia.</v>
          </cell>
          <cell r="M164" t="str">
            <v>Ejecución presupuestal a la fecha de corte  / Presupuesto asignado a la Dirección  x 100</v>
          </cell>
          <cell r="N164" t="str">
            <v>División Financiera</v>
          </cell>
          <cell r="O164" t="str">
            <v>Base de Datos Finanzas</v>
          </cell>
          <cell r="P164" t="str">
            <v>Porcentaje</v>
          </cell>
          <cell r="S164" t="str">
            <v>Trimestral</v>
          </cell>
          <cell r="T164" t="str">
            <v>Anual</v>
          </cell>
          <cell r="U164" t="str">
            <v>Mensual</v>
          </cell>
          <cell r="W164" t="str">
            <v>Flujo Nuevo</v>
          </cell>
          <cell r="Y164" t="str">
            <v>Rosario  del Pilar Ramos</v>
          </cell>
          <cell r="AD164">
            <v>0.99</v>
          </cell>
          <cell r="AE164">
            <v>1</v>
          </cell>
          <cell r="AG164" t="str">
            <v>Economia</v>
          </cell>
          <cell r="AM164" t="str">
            <v>A</v>
          </cell>
          <cell r="CA164">
            <v>1</v>
          </cell>
          <cell r="EW164" t="str">
            <v/>
          </cell>
        </row>
        <row r="165">
          <cell r="C165" t="str">
            <v>DPDC-652</v>
          </cell>
          <cell r="D165" t="str">
            <v>DPDC-652 Avance en la apropiación del modelo de la integración de la estategia con la operación Anual</v>
          </cell>
          <cell r="E165" t="str">
            <v>DPDC-652</v>
          </cell>
          <cell r="F165" t="str">
            <v>DPDC</v>
          </cell>
          <cell r="G165">
            <v>652</v>
          </cell>
          <cell r="J165" t="str">
            <v>Avance en la apropiación del modelo de la integración de la estategia con la operación</v>
          </cell>
          <cell r="K165" t="str">
            <v xml:space="preserve">Uno de los elementos del plan estratégico, es buscar que la iniciativas estratégicas sean apropiadas y sincronizadas con la operación de la organización.  Lo anterior conlleva la alineación de acciones que los colaboradores en su que hacer operativo hace  con el fin de apuntar a los objetivos estratégicos propuestos por el Plan Estratégico.  </v>
          </cell>
          <cell r="L165" t="str">
            <v>Apropiar el modelo  de integración  de la estratégia con la operación de la organización.</v>
          </cell>
          <cell r="M165" t="str">
            <v>Porcentaje de avance de apropiación del modelo de la integración  de la estratégia con la operación/ Total de acciones del modelo de integración de la estratégia con la operación x 100</v>
          </cell>
          <cell r="N165" t="str">
            <v>Registros de DPDC</v>
          </cell>
          <cell r="O165" t="str">
            <v>Modelo apropiación de la estratégia</v>
          </cell>
          <cell r="P165" t="str">
            <v>Porcentaje</v>
          </cell>
          <cell r="S165" t="str">
            <v>Trimestral</v>
          </cell>
          <cell r="T165" t="str">
            <v>Anual</v>
          </cell>
          <cell r="U165" t="str">
            <v>Mensual</v>
          </cell>
          <cell r="W165" t="str">
            <v>Acumulado Anual</v>
          </cell>
          <cell r="Y165" t="str">
            <v xml:space="preserve">Laura Belsey </v>
          </cell>
          <cell r="AD165">
            <v>0.33</v>
          </cell>
          <cell r="AE165">
            <v>1</v>
          </cell>
          <cell r="AG165" t="str">
            <v>Eficacia</v>
          </cell>
          <cell r="AM165" t="str">
            <v>A</v>
          </cell>
          <cell r="BZ165">
            <v>0.67</v>
          </cell>
          <cell r="CA165">
            <v>1</v>
          </cell>
          <cell r="DO165">
            <v>0.67</v>
          </cell>
          <cell r="EW165" t="str">
            <v/>
          </cell>
        </row>
        <row r="166">
          <cell r="C166" t="str">
            <v>DPDC-651</v>
          </cell>
          <cell r="D166" t="str">
            <v>DPDC-651 Cantidad de revisiones trimestrales al Plan de Acción anual de la dependencia Anual</v>
          </cell>
          <cell r="E166" t="str">
            <v>DPDC-651</v>
          </cell>
          <cell r="F166" t="str">
            <v>DPDC</v>
          </cell>
          <cell r="G166">
            <v>651</v>
          </cell>
          <cell r="J166" t="str">
            <v>Cantidad de revisiones trimestrales al Plan de Acción anual de la dependencia</v>
          </cell>
          <cell r="K166" t="str">
            <v xml:space="preserve">Las dependencias deben  formular y realizar seguimiento a su plan de acción anual, que se derivan del plan operativo anual que debe seguir con el fin de cumplir las metas y objetivos propuestos por la organización. </v>
          </cell>
          <cell r="L166" t="str">
            <v xml:space="preserve">Formular y realizar seguimiento a su plan de acción </v>
          </cell>
          <cell r="M166" t="str">
            <v>Desarrollo, formulación del plan de acción de la dependencia, estableciendo fechas de seguimiento al mismo.</v>
          </cell>
          <cell r="N166" t="str">
            <v>Registros de DPDC</v>
          </cell>
          <cell r="O166" t="str">
            <v>Plan de Acción</v>
          </cell>
          <cell r="P166" t="str">
            <v>Revisiones</v>
          </cell>
          <cell r="S166" t="str">
            <v>Trimestral</v>
          </cell>
          <cell r="T166" t="str">
            <v>Anual</v>
          </cell>
          <cell r="U166" t="str">
            <v>Mensual</v>
          </cell>
          <cell r="W166" t="str">
            <v>Flujo Nuevo</v>
          </cell>
          <cell r="Y166" t="str">
            <v xml:space="preserve">Laura Belsey </v>
          </cell>
          <cell r="AE166">
            <v>3</v>
          </cell>
          <cell r="AG166" t="str">
            <v>Eficacia</v>
          </cell>
          <cell r="AM166" t="str">
            <v>A</v>
          </cell>
          <cell r="AN166" t="str">
            <v>R</v>
          </cell>
          <cell r="AO166" t="str">
            <v>C</v>
          </cell>
          <cell r="CA166">
            <v>1</v>
          </cell>
          <cell r="EW166" t="str">
            <v/>
          </cell>
        </row>
        <row r="167">
          <cell r="C167" t="str">
            <v>DPDC-650</v>
          </cell>
          <cell r="D167" t="str">
            <v>DPDC-650 Avance en el plan de mejoramiento CGR propuesto para la dependencia  Anual</v>
          </cell>
          <cell r="E167" t="str">
            <v>DPDC-650</v>
          </cell>
          <cell r="F167" t="str">
            <v>DPDC</v>
          </cell>
          <cell r="G167">
            <v>650</v>
          </cell>
          <cell r="J167" t="str">
            <v xml:space="preserve">Avance en el plan de mejoramiento CGR propuesto para la dependencia </v>
          </cell>
          <cell r="K167" t="str">
            <v>Este indicador corresponde  el avance del plan de mejoramiento que ha propuesto CGR a la dependencia para alcanzar las metas propuestas, en sus diferentes procesos.  Tiene como fundamento el sistema de gestión de la calidad , el plan estratégico  y PO</v>
          </cell>
          <cell r="L167" t="str">
            <v>Conocer el porcentaje de avance del plan de mejoramiento de la dependencia</v>
          </cell>
          <cell r="M167" t="str">
            <v>Porcentaje de avance del plan de mejoramiento CGR para  la dependencia / Total de acciones propuestas como plan de mejoramiento de la dependencia en un periodo  x 100</v>
          </cell>
          <cell r="N167" t="str">
            <v>Registros de DPDC</v>
          </cell>
          <cell r="O167" t="str">
            <v>Plan de Mejoramiento</v>
          </cell>
          <cell r="P167" t="str">
            <v>Porcentaje</v>
          </cell>
          <cell r="S167" t="str">
            <v>Trimestral</v>
          </cell>
          <cell r="T167" t="str">
            <v>Anual</v>
          </cell>
          <cell r="U167" t="str">
            <v>Mensual</v>
          </cell>
          <cell r="W167" t="str">
            <v>Acumulado Anual</v>
          </cell>
          <cell r="Y167" t="str">
            <v>Fabiola Cadena</v>
          </cell>
          <cell r="AE167">
            <v>1</v>
          </cell>
          <cell r="AG167" t="str">
            <v>Eficacia</v>
          </cell>
          <cell r="AM167" t="str">
            <v>A</v>
          </cell>
          <cell r="AN167" t="str">
            <v>R</v>
          </cell>
          <cell r="AO167" t="str">
            <v>C</v>
          </cell>
          <cell r="BZ167">
            <v>0.6428571428571429</v>
          </cell>
          <cell r="CA167">
            <v>1</v>
          </cell>
          <cell r="DO167">
            <v>0.5714285714285714</v>
          </cell>
          <cell r="EW167" t="str">
            <v/>
          </cell>
        </row>
        <row r="168">
          <cell r="C168" t="str">
            <v>AF-457</v>
          </cell>
          <cell r="D168" t="str">
            <v>AF-457 Proyectos de: Mantenimiento, obras menores, obras mayores, consultorías ( estudio diseños, planes maestros, interventorías )   Anual</v>
          </cell>
          <cell r="E168" t="str">
            <v>AF-457</v>
          </cell>
          <cell r="F168" t="str">
            <v>AF</v>
          </cell>
          <cell r="G168">
            <v>457</v>
          </cell>
          <cell r="J168" t="str">
            <v xml:space="preserve">Proyectos de: Mantenimiento, obras menores, obras mayores, consultorías ( estudio diseños, planes maestros, interventorías )  </v>
          </cell>
          <cell r="K168" t="str">
            <v>Centros atendidos en  construcción</v>
          </cell>
          <cell r="L168" t="str">
            <v>Identificar el cubrimiento en intervención a todos los Centros de formación del País, desde la perspectiva de construcciones</v>
          </cell>
          <cell r="M168" t="str">
            <v>Centros atendidos en construcción en el periodo evaluado / Número de Centros a nivel nacional  x 100</v>
          </cell>
          <cell r="N168" t="str">
            <v>Registros Dirección Adm y Financiera</v>
          </cell>
          <cell r="O168" t="str">
            <v>Base de Datos</v>
          </cell>
          <cell r="P168" t="str">
            <v>Centros atendidos</v>
          </cell>
          <cell r="S168" t="str">
            <v>Trimestral</v>
          </cell>
          <cell r="T168" t="str">
            <v>Anual</v>
          </cell>
          <cell r="U168" t="str">
            <v>Mensual</v>
          </cell>
          <cell r="W168" t="str">
            <v>Flujo Nuevo</v>
          </cell>
          <cell r="Y168" t="str">
            <v>Phanor Alvarez Gonzalez</v>
          </cell>
          <cell r="AG168" t="str">
            <v>Eficacia</v>
          </cell>
          <cell r="AM168" t="str">
            <v>A</v>
          </cell>
          <cell r="EW168" t="str">
            <v/>
          </cell>
        </row>
        <row r="169">
          <cell r="C169" t="str">
            <v>AF-456</v>
          </cell>
          <cell r="D169" t="str">
            <v>AF-456 Porcentaje de ejecución del presupuesto de la dependencia  Anual</v>
          </cell>
          <cell r="E169" t="str">
            <v>AF-456</v>
          </cell>
          <cell r="F169" t="str">
            <v>AF</v>
          </cell>
          <cell r="G169">
            <v>456</v>
          </cell>
          <cell r="J169" t="str">
            <v xml:space="preserve">Porcentaje de ejecución del presupuesto de la dependencia </v>
          </cell>
          <cell r="K169" t="str">
            <v>Corresponde a la ejecución presupuestal que ejecuta el Área,Regional ó Centro  del presupuesto asignado anualmente, destinado a los diferentes actividades y proyectos pertinentes. Ejecución presupuestal</v>
          </cell>
          <cell r="L169" t="str">
            <v>Establecer el nivel de ejecución presupuestal de los recursos asignados a cada una de las dependencias de la Dirección General, para la vigencia.</v>
          </cell>
          <cell r="M169" t="str">
            <v>Ejecución presupuestal a la fecha de corte / Presupuesto asignado al proyecto x 100</v>
          </cell>
          <cell r="N169" t="str">
            <v>Finanzas</v>
          </cell>
          <cell r="O169" t="str">
            <v>Base de Datos</v>
          </cell>
          <cell r="P169" t="str">
            <v>Porcentaje</v>
          </cell>
          <cell r="S169" t="str">
            <v>Trimestral</v>
          </cell>
          <cell r="T169" t="str">
            <v>Anual</v>
          </cell>
          <cell r="U169" t="str">
            <v>Mensual</v>
          </cell>
          <cell r="W169" t="str">
            <v>Flujo Nuevo</v>
          </cell>
          <cell r="Y169" t="str">
            <v>Phanor Alvarez Gonzalez</v>
          </cell>
          <cell r="AG169" t="str">
            <v>Economia</v>
          </cell>
          <cell r="AM169" t="str">
            <v>A</v>
          </cell>
          <cell r="EW169" t="str">
            <v/>
          </cell>
        </row>
        <row r="170">
          <cell r="C170" t="str">
            <v>AF-455</v>
          </cell>
          <cell r="D170" t="str">
            <v>AF-455 Expedición oportuna de certificados y registros de disponibiliad presupuestal  Anual</v>
          </cell>
          <cell r="E170" t="str">
            <v>AF-455</v>
          </cell>
          <cell r="F170" t="str">
            <v>AF</v>
          </cell>
          <cell r="G170">
            <v>455</v>
          </cell>
          <cell r="J170" t="str">
            <v xml:space="preserve">Expedición oportuna de certificados y registros de disponibiliad presupuestal </v>
          </cell>
          <cell r="K170" t="str">
            <v>Expedición de CDP y CRP</v>
          </cell>
          <cell r="L170" t="str">
            <v>Medir la eficiencia en la expedición oportuna de los CDP Y CRP solicitados por las diferentes áreas.</v>
          </cell>
          <cell r="M170" t="str">
            <v xml:space="preserve">Número de CDP y CRP expedidos en el periodo de análisis dentro de los términos establecidos/ Número total de solicitudes de CDP y CRP radicadas en el periodo de análisis  x 100 </v>
          </cell>
          <cell r="N170" t="str">
            <v>Registros Dirección Adm y Financiera</v>
          </cell>
          <cell r="O170" t="str">
            <v>Base de Datos</v>
          </cell>
          <cell r="P170" t="str">
            <v>CDP y CRP</v>
          </cell>
          <cell r="S170" t="str">
            <v>Trimestral</v>
          </cell>
          <cell r="T170" t="str">
            <v>Anual</v>
          </cell>
          <cell r="U170" t="str">
            <v>Mensual</v>
          </cell>
          <cell r="W170" t="str">
            <v>Flujo Nuevo</v>
          </cell>
          <cell r="Y170" t="str">
            <v>Phanor Alvarez Gonzalez</v>
          </cell>
          <cell r="AG170" t="str">
            <v>Eficiencia</v>
          </cell>
          <cell r="AM170" t="str">
            <v>A</v>
          </cell>
          <cell r="EW170" t="str">
            <v/>
          </cell>
        </row>
        <row r="171">
          <cell r="C171" t="str">
            <v>AF-454</v>
          </cell>
          <cell r="D171" t="str">
            <v>AF-454 Porcentaje de cumplimiento en el recaudo de aportes FIC  Anual</v>
          </cell>
          <cell r="E171" t="str">
            <v>AF-454</v>
          </cell>
          <cell r="F171" t="str">
            <v>AF</v>
          </cell>
          <cell r="G171">
            <v>454</v>
          </cell>
          <cell r="J171" t="str">
            <v xml:space="preserve">Porcentaje de cumplimiento en el recaudo de aportes FIC </v>
          </cell>
          <cell r="K171" t="str">
            <v>Recaudo de aportes</v>
          </cell>
          <cell r="L171" t="str">
            <v>Medir la eficacia en el cumplimientodel recaudo por aportes FIC</v>
          </cell>
          <cell r="M171" t="str">
            <v>Valor recaudo de aportes FIC a la fecha de corte / Meta anual de recaudo de portes FIC x 100</v>
          </cell>
          <cell r="N171" t="str">
            <v>Registros Dirección Adm y Financiera</v>
          </cell>
          <cell r="O171" t="str">
            <v>Base de Datos</v>
          </cell>
          <cell r="P171" t="str">
            <v>Porcentaje - Recaudo</v>
          </cell>
          <cell r="S171" t="str">
            <v>Trimestral</v>
          </cell>
          <cell r="T171" t="str">
            <v>Anual</v>
          </cell>
          <cell r="U171" t="str">
            <v>Mensual</v>
          </cell>
          <cell r="W171" t="str">
            <v>Flujo Nuevo</v>
          </cell>
          <cell r="Y171" t="str">
            <v>Phanor Alvarez Gonzalez</v>
          </cell>
          <cell r="AG171" t="str">
            <v>Economia</v>
          </cell>
          <cell r="AM171" t="str">
            <v>A</v>
          </cell>
          <cell r="EW171" t="str">
            <v/>
          </cell>
        </row>
        <row r="172">
          <cell r="C172" t="str">
            <v>AF-453</v>
          </cell>
          <cell r="D172" t="str">
            <v>AF-453 Porcentaje de cumplimiento en el recaudo de aportes  Anual</v>
          </cell>
          <cell r="E172" t="str">
            <v>AF-453</v>
          </cell>
          <cell r="F172" t="str">
            <v>AF</v>
          </cell>
          <cell r="G172">
            <v>453</v>
          </cell>
          <cell r="J172" t="str">
            <v xml:space="preserve">Porcentaje de cumplimiento en el recaudo de aportes </v>
          </cell>
          <cell r="K172" t="str">
            <v>Recaudo de aportes</v>
          </cell>
          <cell r="L172" t="str">
            <v>Establecer la eficacia en el cumplimiento de la meta de recaudo por concepto de aportes SENA</v>
          </cell>
          <cell r="M172" t="str">
            <v>Valor del recaudo de aportes al perioro evaluado / Meta anual de recaudos de aportes  x 100</v>
          </cell>
          <cell r="N172" t="str">
            <v>Registros Dirección Adm y Financiera</v>
          </cell>
          <cell r="O172" t="str">
            <v>Base de Datos</v>
          </cell>
          <cell r="P172" t="str">
            <v>Porcentaje - Recaudo</v>
          </cell>
          <cell r="S172" t="str">
            <v>Trimestral</v>
          </cell>
          <cell r="T172" t="str">
            <v>Anual</v>
          </cell>
          <cell r="U172" t="str">
            <v>Mensual</v>
          </cell>
          <cell r="W172" t="str">
            <v>Flujo Nuevo</v>
          </cell>
          <cell r="Y172" t="str">
            <v>Phanor Alvarez Gonzalez</v>
          </cell>
          <cell r="AG172" t="str">
            <v>Economia</v>
          </cell>
          <cell r="AM172" t="str">
            <v>A</v>
          </cell>
          <cell r="EW172" t="str">
            <v/>
          </cell>
        </row>
        <row r="173">
          <cell r="C173" t="str">
            <v>AF-452</v>
          </cell>
          <cell r="D173" t="str">
            <v>AF-452 Ejecución presupuestal de pagos  Anual</v>
          </cell>
          <cell r="E173" t="str">
            <v>AF-452</v>
          </cell>
          <cell r="F173" t="str">
            <v>AF</v>
          </cell>
          <cell r="G173">
            <v>452</v>
          </cell>
          <cell r="J173" t="str">
            <v xml:space="preserve">Ejecución presupuestal de pagos </v>
          </cell>
          <cell r="K173" t="str">
            <v>Eficiencia en la ejecución de recursos</v>
          </cell>
          <cell r="L173" t="str">
            <v>Medir el avance de los pagos realizados frente al monto total autorizado</v>
          </cell>
          <cell r="M173" t="str">
            <v>Monto total de pagos realizados/Monto total de autorización  de gasto  x 100</v>
          </cell>
          <cell r="N173" t="str">
            <v>Registros Dirección Adm y Financiera</v>
          </cell>
          <cell r="O173" t="str">
            <v>Base de Datos</v>
          </cell>
          <cell r="P173" t="str">
            <v>Pagos</v>
          </cell>
          <cell r="S173" t="str">
            <v>Trimestral</v>
          </cell>
          <cell r="T173" t="str">
            <v>Anual</v>
          </cell>
          <cell r="U173" t="str">
            <v>Mensual</v>
          </cell>
          <cell r="W173" t="str">
            <v>Flujo Nuevo</v>
          </cell>
          <cell r="Y173" t="str">
            <v>Phanor Alvarez Gonzalez</v>
          </cell>
          <cell r="AG173" t="str">
            <v>Eficiencia</v>
          </cell>
          <cell r="AM173" t="str">
            <v>A</v>
          </cell>
          <cell r="EW173" t="str">
            <v/>
          </cell>
        </row>
        <row r="174">
          <cell r="C174" t="str">
            <v>AF-451</v>
          </cell>
          <cell r="D174" t="str">
            <v>AF-451 Gestión de elementos devolutivos nuevos  Anual</v>
          </cell>
          <cell r="E174" t="str">
            <v>AF-451</v>
          </cell>
          <cell r="F174" t="str">
            <v>AF</v>
          </cell>
          <cell r="G174">
            <v>451</v>
          </cell>
          <cell r="J174" t="str">
            <v xml:space="preserve">Gestión de elementos devolutivos nuevos </v>
          </cell>
          <cell r="K174" t="str">
            <v>Gestión de Inventarios</v>
          </cell>
          <cell r="L174" t="str">
            <v>Medir el grado de eficiencia  en la rápida utilizaciòn de los bienes una vez se hayan recibido</v>
          </cell>
          <cell r="M174" t="str">
            <v>Valor de bienes entregados al servicio / Saldo inicial en bodega de bienes devolutivos nuevos + ingresos de bienes nuevos x 100</v>
          </cell>
          <cell r="N174" t="str">
            <v>Registros Dirección Adm y Financiera</v>
          </cell>
          <cell r="O174" t="str">
            <v>Base de Datos</v>
          </cell>
          <cell r="P174" t="str">
            <v>Inventario de bienes</v>
          </cell>
          <cell r="S174" t="str">
            <v>Trimestral</v>
          </cell>
          <cell r="T174" t="str">
            <v>Anual</v>
          </cell>
          <cell r="U174" t="str">
            <v>Mensual</v>
          </cell>
          <cell r="W174" t="str">
            <v>Flujo Nuevo</v>
          </cell>
          <cell r="Y174" t="str">
            <v>Phanor Alvarez Gonzalez</v>
          </cell>
          <cell r="AG174" t="str">
            <v>Eficiencia</v>
          </cell>
          <cell r="AM174" t="str">
            <v>A</v>
          </cell>
          <cell r="EW174" t="str">
            <v/>
          </cell>
        </row>
        <row r="175">
          <cell r="C175" t="str">
            <v>AF-450</v>
          </cell>
          <cell r="D175" t="str">
            <v>AF-450 Gestión de elementos devolutivos reintegrados inservibles  Anual</v>
          </cell>
          <cell r="E175" t="str">
            <v>AF-450</v>
          </cell>
          <cell r="F175" t="str">
            <v>AF</v>
          </cell>
          <cell r="G175">
            <v>450</v>
          </cell>
          <cell r="J175" t="str">
            <v xml:space="preserve">Gestión de elementos devolutivos reintegrados inservibles </v>
          </cell>
          <cell r="K175" t="str">
            <v>Gestión de Inventarios</v>
          </cell>
          <cell r="L175" t="str">
            <v>Medir el grado de eficiencia en dar de baja del inventario de bienes devolutivos, aquellos que fueron trasladados a almacén en calidad de bienes reintegrados inservibles</v>
          </cell>
          <cell r="M175" t="str">
            <v>Valor de bienes dados de baja/ saldo inicial en bodega de bienes reintegrados  + Ingresos de bienes reintegrados  x 100</v>
          </cell>
          <cell r="N175" t="str">
            <v>Registros Dirección Adm y Financiera</v>
          </cell>
          <cell r="O175" t="str">
            <v>Base de Datos</v>
          </cell>
          <cell r="P175" t="str">
            <v>Inventario de bienes</v>
          </cell>
          <cell r="S175" t="str">
            <v>Trimestral</v>
          </cell>
          <cell r="T175" t="str">
            <v>Anual</v>
          </cell>
          <cell r="U175" t="str">
            <v>Mensual</v>
          </cell>
          <cell r="W175" t="str">
            <v>Flujo Nuevo</v>
          </cell>
          <cell r="Y175" t="str">
            <v>Phanor Alvarez Gonzalez</v>
          </cell>
          <cell r="AG175" t="str">
            <v>Eficiencia</v>
          </cell>
          <cell r="AM175" t="str">
            <v>A</v>
          </cell>
          <cell r="EW175" t="str">
            <v/>
          </cell>
        </row>
        <row r="176">
          <cell r="C176" t="str">
            <v>OS-758</v>
          </cell>
          <cell r="D176" t="str">
            <v>OS-758 Variación en el número de hallazgos reportados en informes de auditoría por la Contraloría General de la República  Anual</v>
          </cell>
          <cell r="E176" t="str">
            <v>OS-758</v>
          </cell>
          <cell r="F176" t="str">
            <v>OS</v>
          </cell>
          <cell r="G176">
            <v>758</v>
          </cell>
          <cell r="J176" t="str">
            <v xml:space="preserve">Variación en el número de hallazgos reportados en informes de auditoría por la Contraloría General de la República </v>
          </cell>
          <cell r="K176" t="str">
            <v>Cumplimiento de Planes de Mejoramiento frente a hallazgos de la CGR</v>
          </cell>
          <cell r="L176" t="str">
            <v>El propósito del indicador es hacer seguimiento a la efectividad de las acciones de mejoramiento ejecutadas por cada dependencia, reflejadas en la disminución del número de hallazgos reportados como resultado de auditorías regulares y especiales realizadas por la Contraloría General de la Nación.</v>
          </cell>
          <cell r="M176" t="str">
            <v xml:space="preserve">Número de hallazgos reportados en la vigencia actual por auditoria de la CGR, de responsabilidad de la dependencia / Número de hallazgos reportados por la CGR  en la vigencia anterior, de responsabilidad de la dependencia  x 100 </v>
          </cell>
          <cell r="N176" t="str">
            <v>Registros oficina de Control Interno</v>
          </cell>
          <cell r="O176" t="str">
            <v>Base de Datos</v>
          </cell>
          <cell r="P176" t="str">
            <v>Hallazgos</v>
          </cell>
          <cell r="S176" t="str">
            <v>Trimestral</v>
          </cell>
          <cell r="T176" t="str">
            <v>Anual</v>
          </cell>
          <cell r="U176" t="str">
            <v>Mensual</v>
          </cell>
          <cell r="W176" t="str">
            <v>Flujo Nuevo</v>
          </cell>
          <cell r="Y176" t="str">
            <v xml:space="preserve">German Merino Sanchez </v>
          </cell>
          <cell r="AG176" t="str">
            <v>Efectividad</v>
          </cell>
          <cell r="AM176" t="str">
            <v>A</v>
          </cell>
          <cell r="EW176" t="str">
            <v/>
          </cell>
        </row>
        <row r="177">
          <cell r="C177" t="str">
            <v>OS-757</v>
          </cell>
          <cell r="D177" t="str">
            <v>OS-757 Porcentaje de ejecución del presupuesto de la dependencia  Anual</v>
          </cell>
          <cell r="E177" t="str">
            <v>OS-757</v>
          </cell>
          <cell r="F177" t="str">
            <v>OS</v>
          </cell>
          <cell r="G177">
            <v>757</v>
          </cell>
          <cell r="J177" t="str">
            <v xml:space="preserve">Porcentaje de ejecución del presupuesto de la dependencia </v>
          </cell>
          <cell r="K177" t="str">
            <v>Corresponde a la ejecución presupuestal que ejecuta el Área,Regional ó Centro  del presupuesto asignado anualmente, destinado a los diferentes actividades y proyectos pertinentes. Ejecución presupuestal</v>
          </cell>
          <cell r="L177" t="str">
            <v xml:space="preserve"> de éste indicador es establecer el nivel de ejecución presupuestal de los recursos asignados a cada una de las dependencias de la Dirección General, para la vigencia.</v>
          </cell>
          <cell r="M177" t="str">
            <v>Ejecución presupuestal a la fecha de corte  / Presupuesto asignado a la Dirección  x 100</v>
          </cell>
          <cell r="N177" t="str">
            <v>Finanzas</v>
          </cell>
          <cell r="O177" t="str">
            <v>Base de Datos</v>
          </cell>
          <cell r="P177" t="str">
            <v>Porcentaje</v>
          </cell>
          <cell r="S177" t="str">
            <v>Trimestral</v>
          </cell>
          <cell r="T177" t="str">
            <v>Anual</v>
          </cell>
          <cell r="U177" t="str">
            <v>Mensual</v>
          </cell>
          <cell r="W177" t="str">
            <v>Flujo Nuevo</v>
          </cell>
          <cell r="Y177" t="str">
            <v xml:space="preserve">German Merino Sanchez </v>
          </cell>
          <cell r="AG177" t="str">
            <v>Economia</v>
          </cell>
          <cell r="AM177" t="str">
            <v>A</v>
          </cell>
          <cell r="EW177" t="str">
            <v/>
          </cell>
        </row>
        <row r="178">
          <cell r="C178" t="str">
            <v>OS-756</v>
          </cell>
          <cell r="D178" t="str">
            <v>OS-756 Porcentaje de servicios de tecnologías de la información para los cuales se divulgan recomendaciones tendientes a su uso adecuado  Anual</v>
          </cell>
          <cell r="E178" t="str">
            <v>OS-756</v>
          </cell>
          <cell r="F178" t="str">
            <v>OS</v>
          </cell>
          <cell r="G178">
            <v>756</v>
          </cell>
          <cell r="J178" t="str">
            <v xml:space="preserve">Porcentaje de servicios de tecnologías de la información para los cuales se divulgan recomendaciones tendientes a su uso adecuado </v>
          </cell>
          <cell r="K178" t="str">
            <v>Gestión informática</v>
          </cell>
          <cell r="L178" t="str">
            <v>Medir la gestión de la Oficina de Sistemas, tendiente al fomento del uso adecuado y mejor aprovechamiento de los servicios de Tecnología de la Información.</v>
          </cell>
          <cell r="M178" t="str">
            <v>Número de servicios con divulgación de recomendaciones a la fecha de corte / Número de servicios de Tecnologías de la Información en operación durante el período de análisis  x 100</v>
          </cell>
          <cell r="N178" t="str">
            <v>Registros oficina de sistemas</v>
          </cell>
          <cell r="O178" t="str">
            <v>Base de Datos</v>
          </cell>
          <cell r="P178" t="str">
            <v>Porcentaje - Servicios</v>
          </cell>
          <cell r="S178" t="str">
            <v>Trimestral</v>
          </cell>
          <cell r="T178" t="str">
            <v>Anual</v>
          </cell>
          <cell r="U178" t="str">
            <v>Mensual</v>
          </cell>
          <cell r="W178" t="str">
            <v>Flujo Nuevo</v>
          </cell>
          <cell r="Y178" t="str">
            <v xml:space="preserve">German Merino Sanchez </v>
          </cell>
          <cell r="AG178" t="str">
            <v>Efectividad</v>
          </cell>
          <cell r="AM178" t="str">
            <v>A</v>
          </cell>
          <cell r="EW178" t="str">
            <v/>
          </cell>
        </row>
        <row r="179">
          <cell r="C179" t="str">
            <v>OS-755</v>
          </cell>
          <cell r="D179" t="str">
            <v>OS-755 Porcentaje  de novedades sobre cuentas de correo electrónico institucional tramitadas oportunamente  Anual</v>
          </cell>
          <cell r="E179" t="str">
            <v>OS-755</v>
          </cell>
          <cell r="F179" t="str">
            <v>OS</v>
          </cell>
          <cell r="G179">
            <v>755</v>
          </cell>
          <cell r="J179" t="str">
            <v xml:space="preserve">Porcentaje  de novedades sobre cuentas de correo electrónico institucional tramitadas oportunamente </v>
          </cell>
          <cell r="K179" t="str">
            <v>Gestión informática</v>
          </cell>
          <cell r="L179" t="str">
            <v>Medir la eficiencia de la Oficina de Sistemas en las actividades relacionadas con la apertura, cancelación, suspensión y reactivación de cuentas de correo electronico institucional (@sena.edu.co)</v>
          </cell>
          <cell r="M179" t="str">
            <v>Número de novedades de cuentas de correo electrónico institucional tramitadas oportunamente,  a la fecha de corte / Número de solicitudes para el trámite de novedades sobre cuentas de correo recibidas en el período de análisis  x 100</v>
          </cell>
          <cell r="N179" t="str">
            <v>Registros oficina de sistemas</v>
          </cell>
          <cell r="O179" t="str">
            <v>Base de Datos</v>
          </cell>
          <cell r="P179" t="str">
            <v>Porcentaje - Novedades tramitadas</v>
          </cell>
          <cell r="S179" t="str">
            <v>Trimestral</v>
          </cell>
          <cell r="T179" t="str">
            <v>Anual</v>
          </cell>
          <cell r="U179" t="str">
            <v>Mensual</v>
          </cell>
          <cell r="W179" t="str">
            <v>Flujo Nuevo</v>
          </cell>
          <cell r="Y179" t="str">
            <v xml:space="preserve">German Merino Sanchez </v>
          </cell>
          <cell r="AG179" t="str">
            <v>Eficiencia</v>
          </cell>
          <cell r="AM179" t="str">
            <v>A</v>
          </cell>
          <cell r="EW179" t="str">
            <v/>
          </cell>
        </row>
        <row r="180">
          <cell r="C180" t="str">
            <v>OS-754</v>
          </cell>
          <cell r="D180" t="str">
            <v>OS-754 Nuevos servicios de tecnologías de la información implementados  Anual</v>
          </cell>
          <cell r="E180" t="str">
            <v>OS-754</v>
          </cell>
          <cell r="F180" t="str">
            <v>OS</v>
          </cell>
          <cell r="G180">
            <v>754</v>
          </cell>
          <cell r="J180" t="str">
            <v xml:space="preserve">Nuevos servicios de tecnologías de la información implementados </v>
          </cell>
          <cell r="K180" t="str">
            <v>Gestión informática</v>
          </cell>
          <cell r="L180" t="str">
            <v>Medir la respuesta de la Oficina de Sistemas ante la dinámica de la Entidad, con soluciones tecnológicas innovadoras.</v>
          </cell>
          <cell r="M180" t="str">
            <v>Número de nuevos servicios de tecnologías de la información implementados / Número de nuevos servicios de tecnologías propuestos x 100</v>
          </cell>
          <cell r="N180" t="str">
            <v>Registros oficina de sistemas</v>
          </cell>
          <cell r="O180" t="str">
            <v>Base de Datos</v>
          </cell>
          <cell r="P180" t="str">
            <v>Servicios</v>
          </cell>
          <cell r="S180" t="str">
            <v>Trimestral</v>
          </cell>
          <cell r="T180" t="str">
            <v>Anual</v>
          </cell>
          <cell r="U180" t="str">
            <v>Mensual</v>
          </cell>
          <cell r="W180" t="str">
            <v>Flujo Nuevo</v>
          </cell>
          <cell r="Y180" t="str">
            <v xml:space="preserve">German Merino Sanchez </v>
          </cell>
          <cell r="AG180" t="str">
            <v>Eficacia</v>
          </cell>
          <cell r="AM180" t="str">
            <v>A</v>
          </cell>
          <cell r="EW180" t="str">
            <v/>
          </cell>
        </row>
        <row r="181">
          <cell r="C181" t="str">
            <v>OS-753</v>
          </cell>
          <cell r="D181" t="str">
            <v>OS-753 Porcentaje de procedimientos de Administración de Servicios de tecnologías de la información ajustados  Anual</v>
          </cell>
          <cell r="E181" t="str">
            <v>OS-753</v>
          </cell>
          <cell r="F181" t="str">
            <v>OS</v>
          </cell>
          <cell r="G181">
            <v>753</v>
          </cell>
          <cell r="J181" t="str">
            <v xml:space="preserve">Porcentaje de procedimientos de Administración de Servicios de tecnologías de la información ajustados </v>
          </cell>
          <cell r="K181" t="str">
            <v>Gestión informática</v>
          </cell>
          <cell r="L181" t="str">
            <v>Medir el avance de la Oficina de Sistemas en la revisión y ajuste de los procedimientos de Tecnologías de la Información incluidos en el Manual de Procesos y Procedimientos SENA.</v>
          </cell>
          <cell r="M181" t="str">
            <v>Número de procedimientos ajustados por la Oficina de Sistemas en el período de análisis / Número de procedimientos incluidos en el Manual de Procesos y Procedimientos vigente de la Entidad  x 100</v>
          </cell>
          <cell r="N181" t="str">
            <v>Registros Oficina de Sistemas - Grupo de mejora</v>
          </cell>
          <cell r="O181" t="str">
            <v>Base de Datos</v>
          </cell>
          <cell r="P181" t="str">
            <v>Porcentaje</v>
          </cell>
          <cell r="S181" t="str">
            <v>Trimestral</v>
          </cell>
          <cell r="T181" t="str">
            <v>Anual</v>
          </cell>
          <cell r="U181" t="str">
            <v>Mensual</v>
          </cell>
          <cell r="W181" t="str">
            <v>Flujo Nuevo</v>
          </cell>
          <cell r="Y181" t="str">
            <v xml:space="preserve">German Merino Sanchez </v>
          </cell>
          <cell r="AG181" t="str">
            <v>Efectividad</v>
          </cell>
          <cell r="AM181" t="str">
            <v>A</v>
          </cell>
          <cell r="EW181" t="str">
            <v/>
          </cell>
        </row>
        <row r="182">
          <cell r="C182" t="str">
            <v>OS-752</v>
          </cell>
          <cell r="D182" t="str">
            <v>OS-752 Número de Servicios de tecnologías de la Información con Acuerdos de nivel de servicio   Anual</v>
          </cell>
          <cell r="E182" t="str">
            <v>OS-752</v>
          </cell>
          <cell r="F182" t="str">
            <v>OS</v>
          </cell>
          <cell r="G182">
            <v>752</v>
          </cell>
          <cell r="J182" t="str">
            <v xml:space="preserve">Número de Servicios de tecnologías de la Información con Acuerdos de nivel de servicio  </v>
          </cell>
          <cell r="K182" t="str">
            <v>Gestión informática</v>
          </cell>
          <cell r="L182" t="str">
            <v>Medir el avance en la formalización de los servicios de Tecnologías de la Información, siguiendo las normas, estándares y mejores prácticas aplicables.</v>
          </cell>
          <cell r="M182" t="str">
            <v>Número de servicios con ANS / Número de servicios propuestos x 100</v>
          </cell>
          <cell r="N182" t="str">
            <v>Registros Oficina de Sistemas</v>
          </cell>
          <cell r="O182" t="str">
            <v>Base de Datos</v>
          </cell>
          <cell r="P182" t="str">
            <v>Acuerdos de nivel suscrito</v>
          </cell>
          <cell r="S182" t="str">
            <v>Trimestral</v>
          </cell>
          <cell r="T182" t="str">
            <v>Anual</v>
          </cell>
          <cell r="U182" t="str">
            <v>Mensual</v>
          </cell>
          <cell r="W182" t="str">
            <v>Flujo Nuevo</v>
          </cell>
          <cell r="Y182" t="str">
            <v xml:space="preserve">German Merino Sanchez </v>
          </cell>
          <cell r="AG182" t="str">
            <v>Eficacia</v>
          </cell>
          <cell r="AM182" t="str">
            <v>A</v>
          </cell>
          <cell r="EW182" t="str">
            <v/>
          </cell>
        </row>
        <row r="183">
          <cell r="C183" t="str">
            <v>OS-751</v>
          </cell>
          <cell r="D183" t="str">
            <v>OS-751 Porcenteje de solicitudes de concepto técnico sobre servicios de Tecnologías de la información, para los cuales se da respuesta oportuna  Anual</v>
          </cell>
          <cell r="E183" t="str">
            <v>OS-751</v>
          </cell>
          <cell r="F183" t="str">
            <v>OS</v>
          </cell>
          <cell r="G183">
            <v>751</v>
          </cell>
          <cell r="J183" t="str">
            <v xml:space="preserve">Porcenteje de solicitudes de concepto técnico sobre servicios de Tecnologías de la información, para los cuales se da respuesta oportuna </v>
          </cell>
          <cell r="K183" t="str">
            <v>Gestión informática</v>
          </cell>
          <cell r="L183" t="str">
            <v>Medir la eficiencia de la Oficina de Sistemas en respuesta a las solicitudes de conceptos técnicos, para facilitar la gestión misional y administrativa, apoyada en Tecnologías de la Información.</v>
          </cell>
          <cell r="M183" t="str">
            <v>Número de solicitudes de concepto técnico con respuesta oportuna en el periodo de análisis / Número de solicitudes de concepto técnico recibidas en el período  x 100</v>
          </cell>
          <cell r="N183" t="str">
            <v>Registros Oficina de Sistemas</v>
          </cell>
          <cell r="O183" t="str">
            <v>Base de Datos</v>
          </cell>
          <cell r="P183" t="str">
            <v>Porcentaje</v>
          </cell>
          <cell r="S183" t="str">
            <v>Trimestral</v>
          </cell>
          <cell r="T183" t="str">
            <v>Anual</v>
          </cell>
          <cell r="U183" t="str">
            <v>Mensual</v>
          </cell>
          <cell r="W183" t="str">
            <v>Flujo Nuevo</v>
          </cell>
          <cell r="Y183" t="str">
            <v xml:space="preserve">German Merino Sanchez </v>
          </cell>
          <cell r="AG183" t="str">
            <v>Eficiencia</v>
          </cell>
          <cell r="AM183" t="str">
            <v>A</v>
          </cell>
          <cell r="EW183" t="str">
            <v/>
          </cell>
        </row>
        <row r="184">
          <cell r="C184" t="str">
            <v>OS-750</v>
          </cell>
          <cell r="D184" t="str">
            <v>OS-750 Porcentaje de proyectos de Tecnologías de información tramitados ante COINFO por la oficina de Sistemas  Anual</v>
          </cell>
          <cell r="E184" t="str">
            <v>OS-750</v>
          </cell>
          <cell r="F184" t="str">
            <v>OS</v>
          </cell>
          <cell r="G184">
            <v>750</v>
          </cell>
          <cell r="J184" t="str">
            <v xml:space="preserve">Porcentaje de proyectos de Tecnologías de información tramitados ante COINFO por la oficina de Sistemas </v>
          </cell>
          <cell r="K184" t="str">
            <v>Gestión informática</v>
          </cell>
          <cell r="L184" t="str">
            <v xml:space="preserve">Medir la eficiencia de la Oficina de Sistemas en el trámite de proyectos ante COINFO, como requisito indispensable para la ejecución de proyectos de Tecnologías de la Información que apoyan el cumplimiento de la misión institucional. </v>
          </cell>
          <cell r="M184" t="str">
            <v>Número de proyectos tramitados por la Oficina de Sistemas ante COINFO en el período de análisis / Número de proyectos preparados por dependencias, Centros y Regionales para ser presentados a COINFO en el periodo de análisis x 100</v>
          </cell>
          <cell r="N184" t="str">
            <v>Registros Oficina de Sistemas</v>
          </cell>
          <cell r="O184" t="str">
            <v>Base de Datos</v>
          </cell>
          <cell r="P184" t="str">
            <v>Porcentaje - Proyectos Tramitados</v>
          </cell>
          <cell r="S184" t="str">
            <v>Trimestral</v>
          </cell>
          <cell r="T184" t="str">
            <v>Anual</v>
          </cell>
          <cell r="U184" t="str">
            <v>Mensual</v>
          </cell>
          <cell r="W184" t="str">
            <v>Flujo Nuevo</v>
          </cell>
          <cell r="Y184" t="str">
            <v xml:space="preserve">German Merino Sanchez </v>
          </cell>
          <cell r="AG184" t="str">
            <v>Eficiencia</v>
          </cell>
          <cell r="AM184" t="str">
            <v>A</v>
          </cell>
          <cell r="EW184" t="str">
            <v/>
          </cell>
        </row>
        <row r="185">
          <cell r="C185" t="str">
            <v>SG-864</v>
          </cell>
          <cell r="D185" t="str">
            <v>SG-864 Variación en el número de hallazgos reportados en informes de auditoría por la Contraloría General de la República - CGR.  (Anual)</v>
          </cell>
          <cell r="E185" t="str">
            <v>SG-864</v>
          </cell>
          <cell r="F185" t="str">
            <v>SG</v>
          </cell>
          <cell r="G185">
            <v>864</v>
          </cell>
          <cell r="J185" t="str">
            <v xml:space="preserve">Variación en el número de hallazgos reportados en informes de auditoría por la Contraloría General de la República - CGR. </v>
          </cell>
          <cell r="K185" t="str">
            <v>Cumplimiento de Planes de Mejoramiento frente a hallazgos de la CGR</v>
          </cell>
          <cell r="L185" t="str">
            <v>El propósito del indicador es hacer seguimiento a la efectividad de las acciones de mejoramiento ejecutadas por cada dependencia, reflejadas en la disminución del número de hallazgos reportados como resultado de auditorías regulares y especiales realizadas por la Contraloría General de la Nación.</v>
          </cell>
          <cell r="M185" t="str">
            <v xml:space="preserve">Número de hallazgos reportados en la vigencia actual por auditoria de la GCR, de responsabilidad de la dependencia / Número de hallazgos reportados por la CGR  en la vigencia anterior, de responsabilidad de la dependencia   x 100 </v>
          </cell>
          <cell r="N185" t="str">
            <v>Registros Oficina Control Interno</v>
          </cell>
          <cell r="O185" t="str">
            <v>Base de Datos</v>
          </cell>
          <cell r="P185" t="str">
            <v>Hallazgos</v>
          </cell>
          <cell r="S185" t="str">
            <v>Anual</v>
          </cell>
          <cell r="T185" t="str">
            <v>(Anual)</v>
          </cell>
          <cell r="U185" t="str">
            <v>Anual</v>
          </cell>
          <cell r="Y185" t="str">
            <v>Jair Ospina</v>
          </cell>
          <cell r="AG185" t="str">
            <v>Efectividad</v>
          </cell>
          <cell r="AM185" t="str">
            <v>A</v>
          </cell>
          <cell r="EW185" t="str">
            <v/>
          </cell>
        </row>
        <row r="186">
          <cell r="C186" t="str">
            <v>SG-863</v>
          </cell>
          <cell r="D186" t="str">
            <v>SG-863 Nivel de asistencia a Comités de los cuales hace parte la dependencia  Anual</v>
          </cell>
          <cell r="E186" t="str">
            <v>SG-863</v>
          </cell>
          <cell r="F186" t="str">
            <v>SG</v>
          </cell>
          <cell r="G186">
            <v>863</v>
          </cell>
          <cell r="J186" t="str">
            <v xml:space="preserve">Nivel de asistencia a Comités de los cuales hace parte la dependencia </v>
          </cell>
          <cell r="K186" t="str">
            <v>Asistencias a Comités</v>
          </cell>
          <cell r="L186" t="str">
            <v>El indicador busca dar cuenta del cumplimiento de las dependencias en la asistencia a Comités Permanentes de la Dirección General.</v>
          </cell>
          <cell r="M186" t="str">
            <v>Número de reuniones a las que asistió la dependencia a la fecha de corte / Número de reuniones de Comité citadas a la fecha de corte   x 100</v>
          </cell>
          <cell r="N186" t="str">
            <v>Registros de la SG</v>
          </cell>
          <cell r="O186" t="str">
            <v>Base de Datos</v>
          </cell>
          <cell r="P186" t="str">
            <v>Número de comités</v>
          </cell>
          <cell r="S186" t="str">
            <v>Trimestral</v>
          </cell>
          <cell r="T186" t="str">
            <v>Anual</v>
          </cell>
          <cell r="U186" t="str">
            <v>Mensual</v>
          </cell>
          <cell r="W186" t="str">
            <v>Flujo Nuevo</v>
          </cell>
          <cell r="Y186" t="str">
            <v>Jair Ospina</v>
          </cell>
          <cell r="AE186">
            <v>1</v>
          </cell>
          <cell r="AG186" t="str">
            <v>Eficacia</v>
          </cell>
          <cell r="AM186" t="str">
            <v>A</v>
          </cell>
          <cell r="CA186">
            <v>1</v>
          </cell>
          <cell r="EW186" t="str">
            <v/>
          </cell>
        </row>
        <row r="187">
          <cell r="C187" t="str">
            <v>SG-862</v>
          </cell>
          <cell r="D187" t="str">
            <v>SG-862 Porcentaje de ejecución del presupuesto de la dependencia  Anual</v>
          </cell>
          <cell r="E187" t="str">
            <v>SG-862</v>
          </cell>
          <cell r="F187" t="str">
            <v>SG</v>
          </cell>
          <cell r="G187">
            <v>862</v>
          </cell>
          <cell r="J187" t="str">
            <v xml:space="preserve">Porcentaje de ejecución del presupuesto de la dependencia </v>
          </cell>
          <cell r="K187" t="str">
            <v>Corresponde a la ejecución presupuestal que ejecuta el Área,Regional ó Centro  del presupuesto asignado anualmente, destinado a los diferentes actividades y proyectos pertinentes.</v>
          </cell>
          <cell r="L187" t="str">
            <v>El objetivo de éste indicador es establecer el nivel de ejecución presupuestal de los recursos asignados a cada una de las dependencias de la Dirección General, para la vigencia.</v>
          </cell>
          <cell r="M187" t="str">
            <v>Ejecución presupuestal a la fecha de corte  de la DG / Presupuesto asignado al proyecto x 100</v>
          </cell>
          <cell r="N187" t="str">
            <v>Finanzas</v>
          </cell>
          <cell r="O187" t="str">
            <v>Base de Datos</v>
          </cell>
          <cell r="P187" t="str">
            <v>Porcentaje</v>
          </cell>
          <cell r="S187" t="str">
            <v>Trimestral</v>
          </cell>
          <cell r="T187" t="str">
            <v>Anual</v>
          </cell>
          <cell r="U187" t="str">
            <v>Mensual</v>
          </cell>
          <cell r="W187" t="str">
            <v>Flujo Nuevo</v>
          </cell>
          <cell r="Y187" t="str">
            <v>Jair Ospina</v>
          </cell>
          <cell r="AE187">
            <v>1</v>
          </cell>
          <cell r="AG187" t="str">
            <v>Economia</v>
          </cell>
          <cell r="AM187" t="str">
            <v>A</v>
          </cell>
          <cell r="CA187">
            <v>1</v>
          </cell>
          <cell r="EW187" t="str">
            <v/>
          </cell>
        </row>
        <row r="188">
          <cell r="C188" t="str">
            <v>SG-861</v>
          </cell>
          <cell r="D188" t="str">
            <v>SG-861 Funcionarios con crédito de vivienda aprobado  Anual</v>
          </cell>
          <cell r="E188" t="str">
            <v>SG-861</v>
          </cell>
          <cell r="F188" t="str">
            <v>SG</v>
          </cell>
          <cell r="G188">
            <v>861</v>
          </cell>
          <cell r="J188" t="str">
            <v xml:space="preserve">Funcionarios con crédito de vivienda aprobado </v>
          </cell>
          <cell r="K188" t="str">
            <v>Cumplimiento de directrices y normatividad</v>
          </cell>
          <cell r="L188" t="str">
            <v>Con este indicador se busca medir la eficacia de la Secretaría General -FNV SENA- en el cumplimiento de la meta de créditos de vivienda aprobados para la vigencia</v>
          </cell>
          <cell r="M188" t="str">
            <v>Número de funcionarios con crédito de vivienda aprobado en el período evaluado / Meta anual de funcionarios con crédito de vivienda   x 100</v>
          </cell>
          <cell r="N188" t="str">
            <v>Registros de la SG</v>
          </cell>
          <cell r="O188" t="str">
            <v>Base de Datos</v>
          </cell>
          <cell r="P188" t="str">
            <v>Personas</v>
          </cell>
          <cell r="S188" t="str">
            <v>Trimestral</v>
          </cell>
          <cell r="T188" t="str">
            <v>Anual</v>
          </cell>
          <cell r="U188" t="str">
            <v>Mensual</v>
          </cell>
          <cell r="W188" t="str">
            <v>Flujo Nuevo</v>
          </cell>
          <cell r="Y188" t="str">
            <v>Jair Ospina</v>
          </cell>
          <cell r="AE188">
            <v>260</v>
          </cell>
          <cell r="AG188" t="str">
            <v>Eficacia</v>
          </cell>
          <cell r="AM188" t="str">
            <v>A</v>
          </cell>
          <cell r="CA188">
            <v>260</v>
          </cell>
          <cell r="EW188" t="str">
            <v/>
          </cell>
        </row>
        <row r="189">
          <cell r="C189" t="str">
            <v>SG-860</v>
          </cell>
          <cell r="D189" t="str">
            <v>SG-860 Número de funcionarios con cesantías garantizadas en el FNV SENA  Anual</v>
          </cell>
          <cell r="E189" t="str">
            <v>SG-860</v>
          </cell>
          <cell r="F189" t="str">
            <v>SG</v>
          </cell>
          <cell r="G189">
            <v>860</v>
          </cell>
          <cell r="J189" t="str">
            <v xml:space="preserve">Número de funcionarios con cesantías garantizadas en el FNV SENA </v>
          </cell>
          <cell r="K189" t="str">
            <v>Cumplimiento de directrices y normatividad</v>
          </cell>
          <cell r="L189" t="str">
            <v>Con este indicador se busca medir la eficacia de la Secretaría General en la realización del pago de las cesantías al FNV Sena, de los funcionarios con derecho a pago en el período de análisis.</v>
          </cell>
          <cell r="M189" t="str">
            <v>Número de funcionarios con pago de cesantías al FNV en el período evaluado / Número total de funcionarios con derecho a pago de cesantías al FNV en el período de análisis  x 100</v>
          </cell>
          <cell r="N189" t="str">
            <v>Registros de la SG</v>
          </cell>
          <cell r="O189" t="str">
            <v>Base de Datos</v>
          </cell>
          <cell r="P189" t="str">
            <v>Personas</v>
          </cell>
          <cell r="S189" t="str">
            <v>Trimestral</v>
          </cell>
          <cell r="T189" t="str">
            <v>Anual</v>
          </cell>
          <cell r="U189" t="str">
            <v>Mensual</v>
          </cell>
          <cell r="W189" t="str">
            <v>Acumulado anual</v>
          </cell>
          <cell r="Y189" t="str">
            <v>Jair Ospina</v>
          </cell>
          <cell r="AE189">
            <v>2960</v>
          </cell>
          <cell r="AG189" t="str">
            <v>Eficacia</v>
          </cell>
          <cell r="AM189" t="str">
            <v>A</v>
          </cell>
          <cell r="CA189">
            <v>2960</v>
          </cell>
          <cell r="EW189" t="str">
            <v/>
          </cell>
        </row>
        <row r="190">
          <cell r="C190" t="str">
            <v>SG-859</v>
          </cell>
          <cell r="D190" t="str">
            <v>SG-859 Cantidad Regionales y Centros de Formación  con seguimiento a la operación  de Consejos Directivos Regionales y Comités técnicos de Centros respectivamente  Anual</v>
          </cell>
          <cell r="E190" t="str">
            <v>SG-859</v>
          </cell>
          <cell r="F190" t="str">
            <v>SG</v>
          </cell>
          <cell r="G190">
            <v>859</v>
          </cell>
          <cell r="J190" t="str">
            <v xml:space="preserve">Cantidad Regionales y Centros de Formación  con seguimiento a la operación  de Consejos Directivos Regionales y Comités técnicos de Centros respectivamente </v>
          </cell>
          <cell r="K190" t="str">
            <v>Seguimiento a Consejos Directivos Regionales - Conformación y operación del Comité Técnico del Centro</v>
          </cell>
          <cell r="L190" t="str">
            <v>El objetivo del indicador es medir la eficacia de la Secretaría General en el seguimiento a la operación de los Consejos Directivos Regionales y de los Comités Técnicos de Centro.</v>
          </cell>
          <cell r="M190" t="str">
            <v>Número de Regionales y Centros con seguimiento a la operación de Consejos Directivos Regionales y Comités Técnicos de Centros, en el período de análisis / Número de Direcciones Regionales y Centros de Formación Profesional  x 100</v>
          </cell>
          <cell r="N190" t="str">
            <v>Registros de la SG</v>
          </cell>
          <cell r="O190" t="str">
            <v>Base de Datos</v>
          </cell>
          <cell r="P190" t="str">
            <v>Informes Dirección Regional y Centros</v>
          </cell>
          <cell r="S190" t="str">
            <v>Trimestral</v>
          </cell>
          <cell r="T190" t="str">
            <v>Anual</v>
          </cell>
          <cell r="U190" t="str">
            <v>Mensual</v>
          </cell>
          <cell r="W190" t="str">
            <v>Flujo Nuevo</v>
          </cell>
          <cell r="Y190" t="str">
            <v>Jair Ospina</v>
          </cell>
          <cell r="AE190">
            <v>137</v>
          </cell>
          <cell r="AG190" t="str">
            <v>Eficacia</v>
          </cell>
          <cell r="AM190" t="str">
            <v>A</v>
          </cell>
          <cell r="CA190">
            <v>137</v>
          </cell>
          <cell r="EW190" t="str">
            <v/>
          </cell>
        </row>
        <row r="191">
          <cell r="C191" t="str">
            <v>SG-858</v>
          </cell>
          <cell r="D191" t="str">
            <v>SG-858 Cumplimiento en la evaluación de desempeño de los funcionarios de la Dirección General  Anual</v>
          </cell>
          <cell r="E191" t="str">
            <v>SG-858</v>
          </cell>
          <cell r="F191" t="str">
            <v>SG</v>
          </cell>
          <cell r="G191">
            <v>858</v>
          </cell>
          <cell r="J191" t="str">
            <v xml:space="preserve">Cumplimiento en la evaluación de desempeño de los funcionarios de la Dirección General </v>
          </cell>
          <cell r="K191" t="str">
            <v>Procesos Administrativos de RRHH</v>
          </cell>
          <cell r="L191" t="str">
            <v>Medir la eficacia de la Secretaría General en la realización de la evaluación de desempeño de los funcionarios de carrera administrativa.</v>
          </cell>
          <cell r="M191" t="str">
            <v>Número de funcionarios con evaluación de desempeño en el período de análisis / Número  total de funcionarios a ser evaluados en el período   x 100</v>
          </cell>
          <cell r="N191" t="str">
            <v>Registros de la SG</v>
          </cell>
          <cell r="O191" t="str">
            <v>Base de Datos</v>
          </cell>
          <cell r="P191" t="str">
            <v>Personas</v>
          </cell>
          <cell r="S191" t="str">
            <v>Trimestral</v>
          </cell>
          <cell r="T191" t="str">
            <v>Anual</v>
          </cell>
          <cell r="U191" t="str">
            <v>Mensual</v>
          </cell>
          <cell r="W191" t="str">
            <v>Flujo Nuevo</v>
          </cell>
          <cell r="Y191" t="str">
            <v>Jair Ospina</v>
          </cell>
          <cell r="AE191">
            <v>1</v>
          </cell>
          <cell r="AG191" t="str">
            <v>Eficacia</v>
          </cell>
          <cell r="AM191" t="str">
            <v>A</v>
          </cell>
          <cell r="CA191">
            <v>1</v>
          </cell>
          <cell r="EW191" t="str">
            <v/>
          </cell>
        </row>
        <row r="192">
          <cell r="C192" t="str">
            <v>SG-857</v>
          </cell>
          <cell r="D192" t="str">
            <v>SG-857 Actualización de las hojas de vida de los funcionarios de la Dirección General en el aplicativo Kactus  Anual</v>
          </cell>
          <cell r="E192" t="str">
            <v>SG-857</v>
          </cell>
          <cell r="F192" t="str">
            <v>SG</v>
          </cell>
          <cell r="G192">
            <v>857</v>
          </cell>
          <cell r="J192" t="str">
            <v xml:space="preserve">Actualización de las hojas de vida de los funcionarios de la Dirección General en el aplicativo Kactus </v>
          </cell>
          <cell r="K192" t="str">
            <v>Procesos Administrativos de RRHH</v>
          </cell>
          <cell r="L192" t="str">
            <v>El objetivo del indicador es medir la eficacia de la Secretaría General en la administración y actualización de las hojas de vida de los funcionarios de la Dirección General en el aplicativo Kactus.</v>
          </cell>
          <cell r="M192" t="str">
            <v>Número de funcionarios con hoja de vida actualizada en el aplicativo Kactus, a la fecha de corte / Número  total de funcionarios de la Dirección General en el período x 100</v>
          </cell>
          <cell r="N192" t="str">
            <v>Kactus</v>
          </cell>
          <cell r="O192" t="str">
            <v>Base de Datos</v>
          </cell>
          <cell r="P192" t="str">
            <v>Personas</v>
          </cell>
          <cell r="S192" t="str">
            <v>Trimestral</v>
          </cell>
          <cell r="T192" t="str">
            <v>Anual</v>
          </cell>
          <cell r="U192" t="str">
            <v>Mensual</v>
          </cell>
          <cell r="W192" t="str">
            <v>Flujo Nuevo</v>
          </cell>
          <cell r="Y192" t="str">
            <v>Jair Ospina</v>
          </cell>
          <cell r="AE192">
            <v>345</v>
          </cell>
          <cell r="AG192" t="str">
            <v>Eficacia</v>
          </cell>
          <cell r="AM192" t="str">
            <v>A</v>
          </cell>
          <cell r="CA192">
            <v>345</v>
          </cell>
          <cell r="EW192" t="str">
            <v/>
          </cell>
        </row>
        <row r="193">
          <cell r="C193" t="str">
            <v>SG-856</v>
          </cell>
          <cell r="D193" t="str">
            <v>SG-856 Cumplimiento  de las actividades  del plan de Salud Ocupacional de la Dirección General  Anual</v>
          </cell>
          <cell r="E193" t="str">
            <v>SG-856</v>
          </cell>
          <cell r="F193" t="str">
            <v>SG</v>
          </cell>
          <cell r="G193">
            <v>856</v>
          </cell>
          <cell r="J193" t="str">
            <v xml:space="preserve">Cumplimiento  de las actividades  del plan de Salud Ocupacional de la Dirección General </v>
          </cell>
          <cell r="K193" t="str">
            <v>Cumplimiento del Plan de Salud Ocupacional</v>
          </cell>
          <cell r="L193" t="str">
            <v>El objetivo del indicador es medir la eficacia de la Secretaría General en el cumplimiento de las actividades programadas en el Plan de Salud Ocupacional correspondiente a la Dirección General.</v>
          </cell>
          <cell r="M193" t="str">
            <v>Número de acciones del Plan de Salud Ocupacional realizadas a la fecha de corte / Número de acciones del Plan de Salud Ocupacional programadas para la vigencia x 100</v>
          </cell>
          <cell r="N193" t="str">
            <v>Registros de la SG</v>
          </cell>
          <cell r="O193" t="str">
            <v>Base de Datos</v>
          </cell>
          <cell r="P193" t="str">
            <v>Acciones de Salud Ocupacional</v>
          </cell>
          <cell r="S193" t="str">
            <v>Trimestral</v>
          </cell>
          <cell r="T193" t="str">
            <v>Anual</v>
          </cell>
          <cell r="U193" t="str">
            <v>Mensual</v>
          </cell>
          <cell r="W193" t="str">
            <v>Flujo Nuevo</v>
          </cell>
          <cell r="Y193" t="str">
            <v>Jair Ospina</v>
          </cell>
          <cell r="AE193">
            <v>1727</v>
          </cell>
          <cell r="AG193" t="str">
            <v>Eficacia</v>
          </cell>
          <cell r="AM193" t="str">
            <v>A</v>
          </cell>
          <cell r="CA193">
            <v>1727</v>
          </cell>
          <cell r="EW193" t="str">
            <v/>
          </cell>
        </row>
        <row r="194">
          <cell r="C194" t="str">
            <v>SG-855</v>
          </cell>
          <cell r="D194" t="str">
            <v>SG-855 Cumplimiento de la meta de beneficiarios del Plan de Bienestar de la Dirección General  Anual</v>
          </cell>
          <cell r="E194" t="str">
            <v>SG-855</v>
          </cell>
          <cell r="F194" t="str">
            <v>SG</v>
          </cell>
          <cell r="G194">
            <v>855</v>
          </cell>
          <cell r="J194" t="str">
            <v xml:space="preserve">Cumplimiento de la meta de beneficiarios del Plan de Bienestar de la Dirección General </v>
          </cell>
          <cell r="K194" t="str">
            <v>Cumplimiento del Plan de Bienestar</v>
          </cell>
          <cell r="L194" t="str">
            <v>El propósito del indicador es medir la eficacia de la Secretaría General en el cumplimiento de la meta de beneficiarios del Plan de Bienestar correspondiente a la Dirección General.</v>
          </cell>
          <cell r="M194" t="str">
            <v>Número  de beneficiarios del Plan de Bienestar a la fecha de corte / Número de beneficiaros del Plan de Bienestar proyectados para el año x 100</v>
          </cell>
          <cell r="N194" t="str">
            <v>Registros de la SG</v>
          </cell>
          <cell r="O194" t="str">
            <v>Base de Datos</v>
          </cell>
          <cell r="P194" t="str">
            <v>Personas</v>
          </cell>
          <cell r="S194" t="str">
            <v>Trimestral</v>
          </cell>
          <cell r="T194" t="str">
            <v>Anual</v>
          </cell>
          <cell r="U194" t="str">
            <v>Mensual</v>
          </cell>
          <cell r="W194" t="str">
            <v>Flujo Nuevo</v>
          </cell>
          <cell r="Y194" t="str">
            <v>Jair Ospina</v>
          </cell>
          <cell r="AE194">
            <v>4652</v>
          </cell>
          <cell r="AG194" t="str">
            <v>Eficacia</v>
          </cell>
          <cell r="AM194" t="str">
            <v>A</v>
          </cell>
          <cell r="CA194">
            <v>4652</v>
          </cell>
          <cell r="EW194" t="str">
            <v/>
          </cell>
        </row>
        <row r="195">
          <cell r="C195" t="str">
            <v>SG-854</v>
          </cell>
          <cell r="D195" t="str">
            <v>SG-854 Seguimiento a la evaluación y certificación de instructores  Anual</v>
          </cell>
          <cell r="E195" t="str">
            <v>SG-854</v>
          </cell>
          <cell r="F195" t="str">
            <v>SG</v>
          </cell>
          <cell r="G195">
            <v>854</v>
          </cell>
          <cell r="J195" t="str">
            <v xml:space="preserve">Seguimiento a la evaluación y certificación de instructores </v>
          </cell>
          <cell r="K195" t="str">
            <v>Seguimiento a la evaluación y certificación de instructores</v>
          </cell>
          <cell r="L195" t="str">
            <v>El propósito del indicador es medir la eficacia de la Secretaría General en el seguimiento a los procesos de evaluación y certificación de instructores adelantados por los Centros de Formación Profesional.</v>
          </cell>
          <cell r="M195" t="str">
            <v>Número de Centros de Formación con seguimiento a los procesos de certificación de instructores, a la fecha de corte / Número total de Centros de Formación  x 100</v>
          </cell>
          <cell r="N195" t="str">
            <v>Registros de la SG</v>
          </cell>
          <cell r="O195" t="str">
            <v>Base de Datos</v>
          </cell>
          <cell r="P195" t="str">
            <v>Centros de formación</v>
          </cell>
          <cell r="S195" t="str">
            <v>Trimestral</v>
          </cell>
          <cell r="T195" t="str">
            <v>Anual</v>
          </cell>
          <cell r="U195" t="str">
            <v>Mensual</v>
          </cell>
          <cell r="W195" t="str">
            <v>Flujo Nuevo</v>
          </cell>
          <cell r="Y195" t="str">
            <v>Jair Ospina</v>
          </cell>
          <cell r="AE195">
            <v>116</v>
          </cell>
          <cell r="AG195" t="str">
            <v>Eficacia</v>
          </cell>
          <cell r="AM195" t="str">
            <v>A</v>
          </cell>
          <cell r="CA195">
            <v>116</v>
          </cell>
          <cell r="EW195" t="str">
            <v/>
          </cell>
        </row>
        <row r="196">
          <cell r="C196" t="str">
            <v>SG-853</v>
          </cell>
          <cell r="D196" t="str">
            <v>SG-853 Cumplimiento del Plan de formación  y capacitación  del Talento Humano  Anual</v>
          </cell>
          <cell r="E196" t="str">
            <v>SG-853</v>
          </cell>
          <cell r="F196" t="str">
            <v>SG</v>
          </cell>
          <cell r="G196">
            <v>853</v>
          </cell>
          <cell r="J196" t="str">
            <v xml:space="preserve">Cumplimiento del Plan de formación  y capacitación  del Talento Humano </v>
          </cell>
          <cell r="K196" t="str">
            <v>Capacitación de funcionarios SENA</v>
          </cell>
          <cell r="L196" t="str">
            <v>El indicador tiene como propósito medir la eficacia de la Secretaría General en el desarrollo del Plan de Formación y Capacitación del Talento Humano del Sena.</v>
          </cell>
          <cell r="M196" t="str">
            <v>Número de beneficiarios del Plan de Formación y Capacitación del Talento Humano durante al periodo de análisis / Número de beneficiarios del Plan de Formación y Capacitación del Talento Humano programados para la vigencia  x 100</v>
          </cell>
          <cell r="N196" t="str">
            <v>Registros de la SG</v>
          </cell>
          <cell r="O196" t="str">
            <v>Base de Datos</v>
          </cell>
          <cell r="P196" t="str">
            <v>Número de personas</v>
          </cell>
          <cell r="S196" t="str">
            <v>Trimestral</v>
          </cell>
          <cell r="T196" t="str">
            <v>Anual</v>
          </cell>
          <cell r="U196" t="str">
            <v>Mensual</v>
          </cell>
          <cell r="W196" t="str">
            <v>Flujo Nuevo</v>
          </cell>
          <cell r="Y196" t="str">
            <v>Jair Ospina</v>
          </cell>
          <cell r="AE196">
            <v>3650</v>
          </cell>
          <cell r="AG196" t="str">
            <v>Eficacia</v>
          </cell>
          <cell r="AM196" t="str">
            <v>A</v>
          </cell>
          <cell r="BJ196" t="str">
            <v>D1</v>
          </cell>
          <cell r="CA196">
            <v>3650</v>
          </cell>
          <cell r="EW196" t="str">
            <v/>
          </cell>
        </row>
        <row r="197">
          <cell r="C197" t="str">
            <v>SG-850</v>
          </cell>
          <cell r="D197" t="str">
            <v>SG-850 Seguimiento a  la contratación  de instructores  Anual</v>
          </cell>
          <cell r="E197" t="str">
            <v>SG-850</v>
          </cell>
          <cell r="F197" t="str">
            <v>SG</v>
          </cell>
          <cell r="G197">
            <v>850</v>
          </cell>
          <cell r="J197" t="str">
            <v xml:space="preserve">Seguimiento a  la contratación  de instructores </v>
          </cell>
          <cell r="K197" t="str">
            <v>Seguimiento  la contratación de instructores</v>
          </cell>
          <cell r="L197" t="str">
            <v>El objetivo de éste indicador es medir la eficacia de la Secretaría General en el seguimiento a la contratación de instructores,  como base para la contratación adelantada desde los Centros de Formación Profesional.</v>
          </cell>
          <cell r="M197" t="str">
            <v>Número de docentes contratados a la fecha de corte cuya  / Número  total de docentes contratados a la fecha de corte x 100</v>
          </cell>
          <cell r="N197" t="str">
            <v>Registros Banco instructores - Finanzas</v>
          </cell>
          <cell r="O197" t="str">
            <v>Base de Datos</v>
          </cell>
          <cell r="P197" t="str">
            <v>número de contratos</v>
          </cell>
          <cell r="S197" t="str">
            <v>Trimestral</v>
          </cell>
          <cell r="T197" t="str">
            <v>Anual</v>
          </cell>
          <cell r="U197" t="str">
            <v>Mensual</v>
          </cell>
          <cell r="W197" t="str">
            <v>Flujo Nuevo</v>
          </cell>
          <cell r="Y197" t="str">
            <v>Jair Ospina</v>
          </cell>
          <cell r="AG197" t="str">
            <v>Eficacia</v>
          </cell>
          <cell r="AM197" t="str">
            <v>A</v>
          </cell>
          <cell r="EW197" t="str">
            <v/>
          </cell>
        </row>
        <row r="198">
          <cell r="C198" t="str">
            <v>OCID-807</v>
          </cell>
          <cell r="D198" t="str">
            <v>OCID-807 Porcentaje de ejecución del presupuesto de la dependencia Anual</v>
          </cell>
          <cell r="E198" t="str">
            <v>OCID-807</v>
          </cell>
          <cell r="F198" t="str">
            <v>OCID</v>
          </cell>
          <cell r="G198">
            <v>807</v>
          </cell>
          <cell r="J198" t="str">
            <v>Porcentaje de ejecución del presupuesto de la dependencia</v>
          </cell>
          <cell r="K198" t="str">
            <v>Corresponde a la ejecución presupuestal que ejecuta el Área,Regional ó Centro  del presupuesto asignado anualmente, destinado a los diferentes actividades y proyectos pertinentes.</v>
          </cell>
          <cell r="L198" t="str">
            <v>El objetivo de éste indicador es establecer el nivel de ejecución presupuestal de los recursos asignados a cada una de las dependencias de la Dirección General, para la vigencia.</v>
          </cell>
          <cell r="M198" t="str">
            <v>Ejecución presupuestal a la fecha de corte  / Presupuesto asignado al proyecto  x 100</v>
          </cell>
          <cell r="N198" t="str">
            <v>Registros de Financiera</v>
          </cell>
          <cell r="O198" t="str">
            <v>Base de Datos</v>
          </cell>
          <cell r="P198" t="str">
            <v>Porcentaje</v>
          </cell>
          <cell r="S198" t="str">
            <v>Trimestral</v>
          </cell>
          <cell r="T198" t="str">
            <v>Anual</v>
          </cell>
          <cell r="U198" t="str">
            <v>Mensual</v>
          </cell>
          <cell r="W198" t="str">
            <v>Flujo Nuevo</v>
          </cell>
          <cell r="Y198" t="str">
            <v>Rosalba Rodriguez - Miguel Aparicio</v>
          </cell>
          <cell r="Z198" t="str">
            <v>E</v>
          </cell>
          <cell r="AG198" t="str">
            <v>Economia</v>
          </cell>
          <cell r="AM198" t="str">
            <v>A</v>
          </cell>
          <cell r="EW198" t="str">
            <v/>
          </cell>
        </row>
        <row r="199">
          <cell r="C199" t="str">
            <v>OCID-806</v>
          </cell>
          <cell r="D199" t="str">
            <v>OCID-806 Respuesta oportuna a derechos de petición  Anual</v>
          </cell>
          <cell r="E199" t="str">
            <v>OCID-806</v>
          </cell>
          <cell r="F199" t="str">
            <v>OCID</v>
          </cell>
          <cell r="G199">
            <v>806</v>
          </cell>
          <cell r="J199" t="str">
            <v xml:space="preserve">Respuesta oportuna a derechos de petición </v>
          </cell>
          <cell r="K199" t="str">
            <v>Cumplimiento de directrices de normatividad</v>
          </cell>
          <cell r="L199" t="str">
            <v>El propósito del indicador es medir la oportunidad en la respuesta a derechos de petición, por parte de cada una de las dependencias de la Dirección General.</v>
          </cell>
          <cell r="M199" t="str">
            <v>Número  de derechos de petición recibidos a la fecha de corte por la dependencia, respondidos dentro de los términos establecidos / Número total de derechos de petición recibidos por la dependencia a la fecha de corte  x 100</v>
          </cell>
          <cell r="N199" t="str">
            <v>Registros ON Base - OCID</v>
          </cell>
          <cell r="O199" t="str">
            <v>Base de Datos</v>
          </cell>
          <cell r="P199" t="str">
            <v>Derechos de petición</v>
          </cell>
          <cell r="S199" t="str">
            <v>Trimestral</v>
          </cell>
          <cell r="T199" t="str">
            <v>Anual</v>
          </cell>
          <cell r="U199" t="str">
            <v>Mensual</v>
          </cell>
          <cell r="W199" t="str">
            <v>Flujo Nuevo</v>
          </cell>
          <cell r="Y199" t="str">
            <v>Rosalba Rodriguez - Miguel Aparicio</v>
          </cell>
          <cell r="Z199" t="str">
            <v>E</v>
          </cell>
          <cell r="AG199" t="str">
            <v>Eficacia</v>
          </cell>
          <cell r="AM199" t="str">
            <v>A</v>
          </cell>
          <cell r="EW199" t="str">
            <v/>
          </cell>
        </row>
        <row r="200">
          <cell r="C200" t="str">
            <v>OCID-805</v>
          </cell>
          <cell r="D200" t="str">
            <v>OCID-805 Porcentaje de cumplimiento de la programación de acciones de prevención frente a la falta disciplinaria  Anual</v>
          </cell>
          <cell r="E200" t="str">
            <v>OCID-805</v>
          </cell>
          <cell r="F200" t="str">
            <v>OCID</v>
          </cell>
          <cell r="G200">
            <v>805</v>
          </cell>
          <cell r="J200" t="str">
            <v xml:space="preserve">Porcentaje de cumplimiento de la programación de acciones de prevención frente a la falta disciplinaria </v>
          </cell>
          <cell r="K200" t="str">
            <v>Gestión del proceso disciplinario</v>
          </cell>
          <cell r="L200" t="str">
            <v>El indicador tiene como objetivo medir la eficacia de la Oficina de Control Interno Displinario en la ejecución de las acciones de sensibilización y prevención de faltas disciplinarias programadas para la vigencia. Estas acciones comprenden entre otras, la elaboración y divulgación de circulares, material impreso (cartillas, afiches) y actividades de formación directa a funcionarios.</v>
          </cell>
          <cell r="M200" t="str">
            <v>Número de acciones de prevención frente a la falta disciplinaria, adelantadas por la OCID en el período de análisis / Número total de acciones de prevención programadas para la vigencia  x 100</v>
          </cell>
          <cell r="N200" t="str">
            <v>Registros de OCID</v>
          </cell>
          <cell r="O200" t="str">
            <v>Base de Datos</v>
          </cell>
          <cell r="P200" t="str">
            <v>Porcentaje - Acciones de prevención</v>
          </cell>
          <cell r="S200" t="str">
            <v>Trimestral</v>
          </cell>
          <cell r="T200" t="str">
            <v>Anual</v>
          </cell>
          <cell r="U200" t="str">
            <v>Mensual</v>
          </cell>
          <cell r="W200" t="str">
            <v>Flujo Nuevo</v>
          </cell>
          <cell r="Y200" t="str">
            <v>Rosalba Rodriguez - Miguel Aparicio</v>
          </cell>
          <cell r="Z200" t="str">
            <v>E</v>
          </cell>
          <cell r="AG200" t="str">
            <v>Eficacia</v>
          </cell>
          <cell r="AM200" t="str">
            <v>A</v>
          </cell>
          <cell r="EW200" t="str">
            <v/>
          </cell>
        </row>
        <row r="201">
          <cell r="C201" t="str">
            <v>OCID-804</v>
          </cell>
          <cell r="D201" t="str">
            <v>OCID-804 Oportunidad en la fase de Auto de cargos de procesos disciplinarios  Anual</v>
          </cell>
          <cell r="E201" t="str">
            <v>OCID-804</v>
          </cell>
          <cell r="F201" t="str">
            <v>OCID</v>
          </cell>
          <cell r="G201">
            <v>804</v>
          </cell>
          <cell r="J201" t="str">
            <v xml:space="preserve">Oportunidad en la fase de Auto de cargos de procesos disciplinarios </v>
          </cell>
          <cell r="K201" t="str">
            <v>Gestión del proceso disciplinario</v>
          </cell>
          <cell r="L201" t="str">
            <v>El indicador tiene como objetivo medir la eficiencia de la acción de la OCID, en relación con el cumplimiento de términos en la fase de Auto de Cargos de los procesos disciplinarios.  Esta fase incluye la evaluación de la investigación disciplinaria, la notificación del pliego de cargos, descargos, pruebas y fallo. Se establece que para todos los procesos disciplinarios que llegan a la fase de Auto de cargos, debe producirse un fallo (absolutorio o condenatorio según sea el caso).Para el cálculo del indicador se tienen en cuenta los procesos en fase de cargos, para los que en el período de análisis, se cumple el plazo máximo de terminación de la misma (4 meses).</v>
          </cell>
          <cell r="M201" t="str">
            <v>Número de procesos disciplinarios con Fallo durante el período de análisis, en los términos establecidos por la ley / Número total de procesos en fase Auto de cargos en el período de análisis que cumplieron con el termino  x 100</v>
          </cell>
          <cell r="N201" t="str">
            <v>Registros de OCID</v>
          </cell>
          <cell r="O201" t="str">
            <v>Base de Datos</v>
          </cell>
          <cell r="P201" t="str">
            <v>Oportunidad de autos</v>
          </cell>
          <cell r="S201" t="str">
            <v>Trimestral</v>
          </cell>
          <cell r="T201" t="str">
            <v>Anual</v>
          </cell>
          <cell r="U201" t="str">
            <v>Mensual</v>
          </cell>
          <cell r="W201" t="str">
            <v>Flujo Nuevo</v>
          </cell>
          <cell r="Y201" t="str">
            <v>Rosalba Rodriguez - Miguel Aparicio</v>
          </cell>
          <cell r="Z201" t="str">
            <v>E</v>
          </cell>
          <cell r="AG201" t="str">
            <v>Eficiencia</v>
          </cell>
          <cell r="AM201" t="str">
            <v>A</v>
          </cell>
          <cell r="EW201" t="str">
            <v/>
          </cell>
        </row>
        <row r="202">
          <cell r="C202" t="str">
            <v>OCID-803</v>
          </cell>
          <cell r="D202" t="str">
            <v>OCID-803 Oportunidad en la fase de investigación de procesos disciplinarios  Anual</v>
          </cell>
          <cell r="E202" t="str">
            <v>OCID-803</v>
          </cell>
          <cell r="F202" t="str">
            <v>OCID</v>
          </cell>
          <cell r="G202">
            <v>803</v>
          </cell>
          <cell r="J202" t="str">
            <v xml:space="preserve">Oportunidad en la fase de investigación de procesos disciplinarios </v>
          </cell>
          <cell r="K202" t="str">
            <v>Gestión del proceso disciplinario</v>
          </cell>
          <cell r="L202" t="str">
            <v xml:space="preserve">Se busca a través del indicador, establecer la eficiencia de la Oficina de Control Interno Disciplinario en términos de la oportunidad para la culminación de las actividades correspondientes a la fase de investigación de los procesos disciplinarios en curso. Esta fase culmina con la decisión de archivo del proceso o con la apertura de auto de cargos. Para el cálculo del indicador se tienen en cuenta aquellos procesos que en el período de análisis cumplieron el plazo máximo de nueve meses otorgados por la ley para la ejecución de la fase de investigación. </v>
          </cell>
          <cell r="M202" t="str">
            <v>Número de procesos disciplinarios con investigación finalizada durante el período de análisis, en los términos establecidos / Número  total de procesos en fase de investigación en el período de análisis que cumplieron con el término  x 100</v>
          </cell>
          <cell r="N202" t="str">
            <v>Registros de OCID</v>
          </cell>
          <cell r="O202" t="str">
            <v>Base de Datos</v>
          </cell>
          <cell r="P202" t="str">
            <v>Fase de investigación</v>
          </cell>
          <cell r="S202" t="str">
            <v>Trimestral</v>
          </cell>
          <cell r="T202" t="str">
            <v>Anual</v>
          </cell>
          <cell r="U202" t="str">
            <v>Mensual</v>
          </cell>
          <cell r="W202" t="str">
            <v>Flujo Nuevo</v>
          </cell>
          <cell r="Y202" t="str">
            <v>Rosalba Rodriguez - Miguel Aparicio</v>
          </cell>
          <cell r="Z202" t="str">
            <v>E</v>
          </cell>
          <cell r="AG202" t="str">
            <v>Eficiencia</v>
          </cell>
          <cell r="AM202" t="str">
            <v>A</v>
          </cell>
          <cell r="EW202" t="str">
            <v/>
          </cell>
        </row>
        <row r="203">
          <cell r="C203" t="str">
            <v>OCID-802</v>
          </cell>
          <cell r="D203" t="str">
            <v>OCID-802 Oportunidad en la fase de indagación preliminar de procesos disciplinarios  Anual</v>
          </cell>
          <cell r="E203" t="str">
            <v>OCID-802</v>
          </cell>
          <cell r="F203" t="str">
            <v>OCID</v>
          </cell>
          <cell r="G203">
            <v>802</v>
          </cell>
          <cell r="J203" t="str">
            <v xml:space="preserve">Oportunidad en la fase de indagación preliminar de procesos disciplinarios </v>
          </cell>
          <cell r="K203" t="str">
            <v>Gestión del proceso disciplinario</v>
          </cell>
          <cell r="L203" t="str">
            <v xml:space="preserve">El indicador tiene como propósito medir la oportunidad de la acción de la Oficina de Control Interno Disciplinario, en relación con el cumplimiento de términos de la fase de indagación preliminar. Ésta fase termina con la decisión de archivo del proceso o con la apertura de auto de investigación.Para el cálculo del indicador se tienen en cuenta aquellos procesos que en el período de análisis cumplieron el plazo máximo de seis meses otorgados por la ley para la ejecución de la fase de indagatoria. </v>
          </cell>
          <cell r="M203" t="str">
            <v>Número de procesos disciplinarios con indagación preliminar finalizada durante el período de análisis, en los términos establecidos por la ley / Número total de procesos en fase de indagación preliminar en el período de análisis, que cumplieron con el término  x 100</v>
          </cell>
          <cell r="N203" t="str">
            <v>Registros de OCID</v>
          </cell>
          <cell r="O203" t="str">
            <v>Base de Datos</v>
          </cell>
          <cell r="P203" t="str">
            <v>Fase de indigación</v>
          </cell>
          <cell r="S203" t="str">
            <v>Trimestral</v>
          </cell>
          <cell r="T203" t="str">
            <v>Anual</v>
          </cell>
          <cell r="U203" t="str">
            <v>Mensual</v>
          </cell>
          <cell r="W203" t="str">
            <v>Flujo Nuevo</v>
          </cell>
          <cell r="Y203" t="str">
            <v>Rosalba Rodriguez - Miguel Aparicio</v>
          </cell>
          <cell r="Z203" t="str">
            <v>E</v>
          </cell>
          <cell r="AG203" t="str">
            <v>Eficiencia</v>
          </cell>
          <cell r="AM203" t="str">
            <v>A</v>
          </cell>
          <cell r="EW203" t="str">
            <v/>
          </cell>
        </row>
        <row r="204">
          <cell r="C204" t="str">
            <v>OCID-801</v>
          </cell>
          <cell r="D204" t="str">
            <v>OCID-801 Oportunidad en la apertura de procesos disciplinarios   Anual</v>
          </cell>
          <cell r="E204" t="str">
            <v>OCID-801</v>
          </cell>
          <cell r="F204" t="str">
            <v>OCID</v>
          </cell>
          <cell r="G204">
            <v>801</v>
          </cell>
          <cell r="J204" t="str">
            <v xml:space="preserve">Oportunidad en la apertura de procesos disciplinarios  </v>
          </cell>
          <cell r="K204" t="str">
            <v>Gestión del proceso disciplinario</v>
          </cell>
          <cell r="L204" t="str">
            <v>Se busca medir el porcentaje de procesos que son atendidos con oportunidad en la fase de apertura, después de que la evaluación de las quejas e informes permite establecer que debe darse inicio al proceso disciplinario.</v>
          </cell>
          <cell r="M204" t="str">
            <v>Número  de procesos recepcionados a la fecha de corte, con apertura en los términos establecidos  / Número total de procesos recepcionados a la fecha de corte que requieren apertura x 100</v>
          </cell>
          <cell r="N204" t="str">
            <v>Registros de OCID</v>
          </cell>
          <cell r="O204" t="str">
            <v>Base de Datos</v>
          </cell>
          <cell r="P204" t="str">
            <v>Procesos disciplinarios</v>
          </cell>
          <cell r="S204" t="str">
            <v>Trimestral</v>
          </cell>
          <cell r="T204" t="str">
            <v>Anual</v>
          </cell>
          <cell r="U204" t="str">
            <v>Mensual</v>
          </cell>
          <cell r="W204" t="str">
            <v>Flujo Nuevo</v>
          </cell>
          <cell r="Y204" t="str">
            <v>Rosalba Rodriguez - Miguel Aparicio</v>
          </cell>
          <cell r="Z204" t="str">
            <v>E</v>
          </cell>
          <cell r="AG204" t="str">
            <v>Eficiencia</v>
          </cell>
          <cell r="AM204" t="str">
            <v>A</v>
          </cell>
          <cell r="EW204" t="str">
            <v/>
          </cell>
        </row>
        <row r="205">
          <cell r="C205" t="str">
            <v>OCID-800</v>
          </cell>
          <cell r="D205" t="str">
            <v>OCID-800 Porcentaje de quejas e informes  de conductas disciplinarias evaluadas  Anual</v>
          </cell>
          <cell r="E205" t="str">
            <v>OCID-800</v>
          </cell>
          <cell r="F205" t="str">
            <v>OCID</v>
          </cell>
          <cell r="G205">
            <v>800</v>
          </cell>
          <cell r="J205" t="str">
            <v xml:space="preserve">Porcentaje de quejas e informes  de conductas disciplinarias evaluadas </v>
          </cell>
          <cell r="K205" t="str">
            <v>Gestión del proceso disciplinario</v>
          </cell>
          <cell r="L205" t="str">
            <v xml:space="preserve">El indicador tiene como objetivo medir la eficacia de la Ofinina de Control Interno Disciplinario en términos del porcentaje de quejas e informes de conducta disciplinaria recibidos en el período de análisis, que fueron evaluados al momento de su llegada, para definir el trámite que se deben surtir. La valoración incluye la revisión de los soportes recibidos.  El 100% de las quejas recibidas deben ser evaluadas y definida su situación para establecer la radicación del proceso disciplinario o el auto inhibitorio. </v>
          </cell>
          <cell r="M205" t="str">
            <v>Número  de quejas e informes de conductas disciplinarias evaluadas a la fecha de corte / Número Total de quejas e informes recepcionados a la fecha de corte  x 100</v>
          </cell>
          <cell r="N205" t="str">
            <v>Registros de OCID</v>
          </cell>
          <cell r="O205" t="str">
            <v>Base de Datos</v>
          </cell>
          <cell r="P205" t="str">
            <v>Porcentaje - Reporte de Quejas</v>
          </cell>
          <cell r="S205" t="str">
            <v>Trimestral</v>
          </cell>
          <cell r="T205" t="str">
            <v>Anual</v>
          </cell>
          <cell r="U205" t="str">
            <v>Mensual</v>
          </cell>
          <cell r="W205" t="str">
            <v>Flujo Nuevo</v>
          </cell>
          <cell r="Y205" t="str">
            <v>Rosalba Rodriguez - Miguel Aparicio</v>
          </cell>
          <cell r="Z205" t="str">
            <v>E</v>
          </cell>
          <cell r="AG205" t="str">
            <v>Eficacia</v>
          </cell>
          <cell r="AM205" t="str">
            <v>A</v>
          </cell>
          <cell r="EW205" t="str">
            <v/>
          </cell>
        </row>
        <row r="206">
          <cell r="C206" t="str">
            <v>DFP-198</v>
          </cell>
          <cell r="D206" t="str">
            <v>DFP-198 Porcentaje de cumplimiento de condiciones para la acreditación en el Sistema de Gestión de Calidad para la formación para el trabajo  Anual</v>
          </cell>
          <cell r="E206" t="str">
            <v>DFP-198</v>
          </cell>
          <cell r="F206" t="str">
            <v>DFP</v>
          </cell>
          <cell r="G206">
            <v>198</v>
          </cell>
          <cell r="J206" t="str">
            <v xml:space="preserve">Porcentaje de cumplimiento de condiciones para la acreditación en el Sistema de Gestión de Calidad para la formación para el trabajo </v>
          </cell>
          <cell r="K206" t="str">
            <v>Este indicador permite conocer el porcentaje de cumplimiento  y avance del Sistema de Gestión de la Calidad para la formación para el trabajo.  Con lo anterior le permitira a los aprendices  recibir  los programas con los estándades de calidad pertinentes, siendo más competitivos para el mercado productivo.</v>
          </cell>
          <cell r="L206" t="str">
            <v>Conocer el porcentaje de avance y cumplimiento  para la acreditación en el Sistema de Gestión de la Calidad para la formación para el trabajo.</v>
          </cell>
          <cell r="M206" t="str">
            <v>Porcentaje de avance de las condiciones para la acreditación en el Sistema de Gestión de Calidad para la formación para el trabajo/ Total de condiciones de acreditación para el Sistema de Gestión de Calidad para la formación para el trabajo  x 100</v>
          </cell>
          <cell r="N206" t="str">
            <v>Registros de DFP</v>
          </cell>
          <cell r="O206" t="str">
            <v>Base de Datos</v>
          </cell>
          <cell r="P206" t="str">
            <v>Porcentaje - Condiciones de Acreditación de Calidad</v>
          </cell>
          <cell r="S206" t="str">
            <v>Trimestral</v>
          </cell>
          <cell r="T206" t="str">
            <v>Anual</v>
          </cell>
          <cell r="U206" t="str">
            <v>Mensual</v>
          </cell>
          <cell r="W206" t="str">
            <v>Acumulado anual</v>
          </cell>
          <cell r="Y206" t="str">
            <v>Pedro Murcia</v>
          </cell>
          <cell r="Z206" t="str">
            <v>E</v>
          </cell>
          <cell r="AG206" t="str">
            <v>Eficacia</v>
          </cell>
          <cell r="AM206" t="str">
            <v>A</v>
          </cell>
          <cell r="EW206" t="str">
            <v/>
          </cell>
        </row>
        <row r="207">
          <cell r="C207" t="str">
            <v>DFP-197</v>
          </cell>
          <cell r="D207" t="str">
            <v>DFP-197 Número de redes de conocimiento institucionales articuladas con otras redes externas  Anual</v>
          </cell>
          <cell r="E207" t="str">
            <v>DFP-197</v>
          </cell>
          <cell r="F207" t="str">
            <v>DFP</v>
          </cell>
          <cell r="G207">
            <v>197</v>
          </cell>
          <cell r="J207" t="str">
            <v xml:space="preserve">Número de redes de conocimiento institucionales articuladas con otras redes externas </v>
          </cell>
          <cell r="K207" t="str">
            <v>Permite presentar el número de redes de conocimiento institucionales que se han articulado con otras redes externas con el fin de generar programas de acuerdo con las necesidades de los diferentes sectores</v>
          </cell>
          <cell r="L207" t="str">
            <v>Conocer el número de redes de conocimiento institucionales SENA, articuladas con otras redes externas.</v>
          </cell>
          <cell r="M207" t="str">
            <v>Cantidad de redes de conocimiento intitucionales articuladas con otras redes externas</v>
          </cell>
          <cell r="N207" t="str">
            <v>Registros de DFP</v>
          </cell>
          <cell r="O207" t="str">
            <v>Base de Datos</v>
          </cell>
          <cell r="P207" t="str">
            <v>Número de Redes</v>
          </cell>
          <cell r="S207" t="str">
            <v>Trimestral</v>
          </cell>
          <cell r="T207" t="str">
            <v>Anual</v>
          </cell>
          <cell r="U207" t="str">
            <v>Mensual</v>
          </cell>
          <cell r="W207" t="str">
            <v>Acumulado anual</v>
          </cell>
          <cell r="Y207" t="str">
            <v>Pedro Murcia</v>
          </cell>
          <cell r="Z207" t="str">
            <v>E</v>
          </cell>
          <cell r="AG207" t="str">
            <v>Eficacia</v>
          </cell>
          <cell r="AM207" t="str">
            <v>A</v>
          </cell>
          <cell r="AZ207" t="str">
            <v>C1</v>
          </cell>
          <cell r="BG207" t="str">
            <v>P4</v>
          </cell>
          <cell r="EW207" t="str">
            <v/>
          </cell>
        </row>
        <row r="208">
          <cell r="C208" t="str">
            <v>Dir. DFP-196</v>
          </cell>
          <cell r="D208" t="str">
            <v>Dir. DFP-196 Porcentaje de programas de formación laboral certificados por organismos de tercera parte  Anual</v>
          </cell>
          <cell r="E208" t="str">
            <v>Dir. DFP-196</v>
          </cell>
          <cell r="F208" t="str">
            <v>Dir. DFP</v>
          </cell>
          <cell r="G208">
            <v>196</v>
          </cell>
          <cell r="J208" t="str">
            <v xml:space="preserve">Porcentaje de programas de formación laboral certificados por organismos de tercera parte </v>
          </cell>
          <cell r="K208" t="str">
            <v>Corresponde a los diferentes programas de formación laboral que certifican organismos de tercera parte, permitiendo a los aprendices alcanzar estandares  de calidad en los programas desarrollados.</v>
          </cell>
          <cell r="L208" t="str">
            <v>identificar el porcentaje de programas de formación certificados por organismos de tercera parte.</v>
          </cell>
          <cell r="M208" t="str">
            <v>Cantidad de programas de formación laboral certificados por organismos de tercera parte/ Total  de programas de formación laboral propuestos por organismos de tercera parte x 100</v>
          </cell>
          <cell r="N208" t="str">
            <v>Registros de DFP</v>
          </cell>
          <cell r="O208" t="str">
            <v>Base de Datos</v>
          </cell>
          <cell r="P208" t="str">
            <v xml:space="preserve">Porcentaje - Programas </v>
          </cell>
          <cell r="S208" t="str">
            <v>Trimestral</v>
          </cell>
          <cell r="T208" t="str">
            <v>Anual</v>
          </cell>
          <cell r="U208" t="str">
            <v>Mensual</v>
          </cell>
          <cell r="W208" t="str">
            <v>Acumulado anual</v>
          </cell>
          <cell r="Y208" t="str">
            <v>Pedro Murcia</v>
          </cell>
          <cell r="Z208" t="str">
            <v>E</v>
          </cell>
          <cell r="AG208" t="str">
            <v>Eficacia</v>
          </cell>
          <cell r="AM208" t="str">
            <v>A</v>
          </cell>
          <cell r="AZ208" t="str">
            <v>C1</v>
          </cell>
          <cell r="BH208" t="str">
            <v>P5</v>
          </cell>
          <cell r="EW208" t="str">
            <v/>
          </cell>
        </row>
        <row r="209">
          <cell r="C209" t="str">
            <v>DFP-195</v>
          </cell>
          <cell r="D209" t="str">
            <v>DFP-195 Número de aprendices con movilidad Nacional  Semestral</v>
          </cell>
          <cell r="E209" t="str">
            <v>DFP-195</v>
          </cell>
          <cell r="F209" t="str">
            <v>DFP</v>
          </cell>
          <cell r="G209">
            <v>195</v>
          </cell>
          <cell r="J209" t="str">
            <v xml:space="preserve">Número de aprendices con movilidad Nacional </v>
          </cell>
          <cell r="K209" t="str">
            <v>Este indicador mide la movilidad de los aprendices a nivel nacional , dependiendo del programa que actualmente realice con el fin de reforzar y cualificarlos en su proceso de formación.</v>
          </cell>
          <cell r="L209" t="str">
            <v>Conocer el número de aprendices  con movilidad nacional en un periodo de análisis</v>
          </cell>
          <cell r="M209" t="str">
            <v>Cantidad de aprendices con movilidad Nacional en un periodo de análisis/ Total de aprendices presupuestados con movilidad nacional en el periodo x 100</v>
          </cell>
          <cell r="N209" t="str">
            <v>Registros de DFP</v>
          </cell>
          <cell r="O209" t="str">
            <v>Base de Datos</v>
          </cell>
          <cell r="P209" t="str">
            <v>Aprendices</v>
          </cell>
          <cell r="S209" t="str">
            <v>Trimestral</v>
          </cell>
          <cell r="T209" t="str">
            <v>Semestral</v>
          </cell>
          <cell r="U209" t="str">
            <v>Mensual</v>
          </cell>
          <cell r="W209" t="str">
            <v>Flujo Nuevo</v>
          </cell>
          <cell r="Y209" t="str">
            <v>Pedro Murcia</v>
          </cell>
          <cell r="AB209" t="str">
            <v>O</v>
          </cell>
          <cell r="AG209" t="str">
            <v>Eficacia</v>
          </cell>
          <cell r="AO209" t="str">
            <v>C</v>
          </cell>
          <cell r="EW209" t="str">
            <v/>
          </cell>
        </row>
        <row r="210">
          <cell r="C210" t="str">
            <v>DETE-325</v>
          </cell>
          <cell r="D210" t="str">
            <v>DETE-325 Impacto en el mercado laboral para aprendices SENA  Anual</v>
          </cell>
          <cell r="E210" t="str">
            <v>DETE-325</v>
          </cell>
          <cell r="F210" t="str">
            <v>DETE</v>
          </cell>
          <cell r="G210">
            <v>325</v>
          </cell>
          <cell r="J210" t="str">
            <v xml:space="preserve">Impacto en el mercado laboral para aprendices SENA </v>
          </cell>
          <cell r="K210" t="str">
            <v>Determinar cual es el impacto  de los aprendices SENA  en el mercado laboral ( reconocimiento, oportunidad, facilidad de vinculación, etc)</v>
          </cell>
          <cell r="L210" t="str">
            <v>Conocer el impacto de los aprendices SENA en el mercado laboral.</v>
          </cell>
          <cell r="M210" t="str">
            <v>Seguimiento del número de aprendices SENA titulados en el SENA (por cohorte)/ Ubicación de los aprendices en el mercado laboral (por cohorte) x 100</v>
          </cell>
          <cell r="N210" t="str">
            <v>Registros de DETE</v>
          </cell>
          <cell r="O210" t="str">
            <v>Base de Datos</v>
          </cell>
          <cell r="P210" t="str">
            <v>Aprendices</v>
          </cell>
          <cell r="S210" t="str">
            <v>Trimestral</v>
          </cell>
          <cell r="T210" t="str">
            <v>Anual</v>
          </cell>
          <cell r="U210" t="str">
            <v>Mensual</v>
          </cell>
          <cell r="W210" t="str">
            <v>Flujo Nuevo</v>
          </cell>
          <cell r="Y210" t="str">
            <v>Gina Vela</v>
          </cell>
          <cell r="Z210" t="str">
            <v>E</v>
          </cell>
          <cell r="AG210" t="str">
            <v>Eficacia</v>
          </cell>
          <cell r="AM210" t="str">
            <v>A</v>
          </cell>
          <cell r="EW210" t="str">
            <v/>
          </cell>
        </row>
        <row r="211">
          <cell r="C211" t="str">
            <v>DETE-319</v>
          </cell>
          <cell r="D211" t="str">
            <v>DETE-319 Instructores en formación en contextos interculturales (grupos étnicos)  Anual</v>
          </cell>
          <cell r="E211" t="str">
            <v>DETE-319</v>
          </cell>
          <cell r="F211" t="str">
            <v>DETE</v>
          </cell>
          <cell r="G211">
            <v>319</v>
          </cell>
          <cell r="J211" t="str">
            <v xml:space="preserve">Instructores en formación en contextos interculturales (grupos étnicos) </v>
          </cell>
          <cell r="K211" t="str">
            <v>Gestión y seguimiento al programa interinstitucional del gobierno nacional que se pueda alcanzar con los compromisos del PND  con los grupos étnicos</v>
          </cell>
          <cell r="L211" t="str">
            <v>Identificar el número de instructores   en formación en contextos interculturales</v>
          </cell>
          <cell r="M211" t="str">
            <v>Número de instructores de formación en contextos interculturales a la fecha / Total de instructores de formación en contextos interculturales programados para la vigencia x 100</v>
          </cell>
          <cell r="N211" t="str">
            <v xml:space="preserve">Registros de DETE </v>
          </cell>
          <cell r="O211" t="str">
            <v>Base de Datos</v>
          </cell>
          <cell r="P211" t="str">
            <v>Instructores</v>
          </cell>
          <cell r="S211" t="str">
            <v>Trimestral</v>
          </cell>
          <cell r="T211" t="str">
            <v>Anual</v>
          </cell>
          <cell r="U211" t="str">
            <v>Mensual</v>
          </cell>
          <cell r="W211" t="str">
            <v>Flujo Nuevo</v>
          </cell>
          <cell r="Y211" t="str">
            <v>Marcela Araujo Rivera</v>
          </cell>
          <cell r="AG211" t="str">
            <v>Eficacia</v>
          </cell>
          <cell r="AM211" t="str">
            <v>A</v>
          </cell>
          <cell r="EW211" t="str">
            <v/>
          </cell>
        </row>
        <row r="212">
          <cell r="C212" t="str">
            <v>DETE-318</v>
          </cell>
          <cell r="D212" t="str">
            <v>DETE-318 Participación en convocatorias cerradas Fondo Emprender para grupos étnicos  Anual</v>
          </cell>
          <cell r="E212" t="str">
            <v>DETE-318</v>
          </cell>
          <cell r="F212" t="str">
            <v>DETE</v>
          </cell>
          <cell r="G212">
            <v>318</v>
          </cell>
          <cell r="J212" t="str">
            <v xml:space="preserve">Participación en convocatorias cerradas Fondo Emprender para grupos étnicos </v>
          </cell>
          <cell r="K212" t="str">
            <v>Gestión y seguimiento al programa interinstitucional del gobierno nacional que se pueda alcanzar con los compromisos del PND  con los grupos étnicos</v>
          </cell>
          <cell r="L212" t="str">
            <v>Conocer la participación de convocatorias cerradas del Fondo Emprender  para grupos étnicos</v>
          </cell>
          <cell r="M212" t="str">
            <v xml:space="preserve">Cantidad  de participaciones  en convocatoria cerradas Fondo Emprender grupos étnicos  a la fecha /  Número de convocatorias  aprobadas en el periodo x 100 </v>
          </cell>
          <cell r="N212" t="str">
            <v xml:space="preserve">Registros de DETE </v>
          </cell>
          <cell r="O212" t="str">
            <v>Base de Datos</v>
          </cell>
          <cell r="P212" t="str">
            <v>Convocatorias</v>
          </cell>
          <cell r="S212" t="str">
            <v>Trimestral</v>
          </cell>
          <cell r="T212" t="str">
            <v>Anual</v>
          </cell>
          <cell r="U212" t="str">
            <v>Mensual</v>
          </cell>
          <cell r="W212" t="str">
            <v>Flujo Nuevo</v>
          </cell>
          <cell r="Y212" t="str">
            <v>Marcela Araujo Rivera</v>
          </cell>
          <cell r="AG212" t="str">
            <v>Eficiencia</v>
          </cell>
          <cell r="AM212" t="str">
            <v>A</v>
          </cell>
          <cell r="EW212" t="str">
            <v/>
          </cell>
        </row>
        <row r="213">
          <cell r="C213" t="str">
            <v>DETE-317</v>
          </cell>
          <cell r="D213" t="str">
            <v>DETE-317 Número de circulares emitidas (lineamientos)grupos étnicos  Anual</v>
          </cell>
          <cell r="E213" t="str">
            <v>DETE-317</v>
          </cell>
          <cell r="F213" t="str">
            <v>DETE</v>
          </cell>
          <cell r="G213">
            <v>317</v>
          </cell>
          <cell r="J213" t="str">
            <v xml:space="preserve">Número de circulares emitidas (lineamientos)grupos étnicos </v>
          </cell>
          <cell r="K213" t="str">
            <v>Gestión y seguimiento al programa interinstitucional del gobierno nacional que se pueda alcanzar con los compromisos del PND  con los grupos étnicos</v>
          </cell>
          <cell r="L213" t="str">
            <v>Conocer el número de circulares emitidas para liniamientos de grupos étnicos</v>
          </cell>
          <cell r="M213" t="str">
            <v>Número de circulares emitidas de  grupos étnicos a la fecha / Total circulares  presupuestadas para la vigencia del periodo x 100</v>
          </cell>
          <cell r="N213" t="str">
            <v xml:space="preserve">Registros de DETE </v>
          </cell>
          <cell r="O213" t="str">
            <v>Base de Datos</v>
          </cell>
          <cell r="P213" t="str">
            <v>Número de Circulares</v>
          </cell>
          <cell r="S213" t="str">
            <v>Trimestral</v>
          </cell>
          <cell r="T213" t="str">
            <v>Anual</v>
          </cell>
          <cell r="U213" t="str">
            <v>Mensual</v>
          </cell>
          <cell r="W213" t="str">
            <v>Flujo Nuevo</v>
          </cell>
          <cell r="Y213" t="str">
            <v>Marcela Araujo Rivera</v>
          </cell>
          <cell r="AG213" t="str">
            <v>Eficacia</v>
          </cell>
          <cell r="AM213" t="str">
            <v>A</v>
          </cell>
          <cell r="EW213" t="str">
            <v/>
          </cell>
        </row>
        <row r="214">
          <cell r="C214" t="str">
            <v>DETE-316</v>
          </cell>
          <cell r="D214" t="str">
            <v>DETE-316 Número de comites o reuniones realizadas grupos étnicos  Anual</v>
          </cell>
          <cell r="E214" t="str">
            <v>DETE-316</v>
          </cell>
          <cell r="F214" t="str">
            <v>DETE</v>
          </cell>
          <cell r="G214">
            <v>316</v>
          </cell>
          <cell r="J214" t="str">
            <v xml:space="preserve">Número de comites o reuniones realizadas grupos étnicos </v>
          </cell>
          <cell r="K214" t="str">
            <v>Gestión y seguimiento al programa interinstitucional del gobierno nacional que se pueda alcanzar con los compromisos del PND  con los grupos étnicos</v>
          </cell>
          <cell r="L214" t="str">
            <v>Identificar el número de comités ó reuniones realizadas  con los grupos étnicos.</v>
          </cell>
          <cell r="M214" t="str">
            <v>Número de comités o reuniones realizadas grupos étnicos a la fecha / Total reuniones presupuestadas para la vigencia del periodo x 100</v>
          </cell>
          <cell r="N214" t="str">
            <v xml:space="preserve">Registros de DETE </v>
          </cell>
          <cell r="O214" t="str">
            <v>Base de Datos</v>
          </cell>
          <cell r="P214" t="str">
            <v>Cantidad de Comités</v>
          </cell>
          <cell r="S214" t="str">
            <v>Trimestral</v>
          </cell>
          <cell r="T214" t="str">
            <v>Anual</v>
          </cell>
          <cell r="U214" t="str">
            <v>Mensual</v>
          </cell>
          <cell r="W214" t="str">
            <v>Flujo Nuevo</v>
          </cell>
          <cell r="Y214" t="str">
            <v>Marcela Araujo Rivera</v>
          </cell>
          <cell r="AG214" t="str">
            <v>Eficacia</v>
          </cell>
          <cell r="AM214" t="str">
            <v>A</v>
          </cell>
          <cell r="EW214" t="str">
            <v/>
          </cell>
        </row>
        <row r="215">
          <cell r="C215" t="str">
            <v>DETE-315</v>
          </cell>
          <cell r="D215" t="str">
            <v>DETE-315 Número de aprendices en formación  titulada Jóvenes Rurales Emprendedores para Cultura Ron  Semestral</v>
          </cell>
          <cell r="E215" t="str">
            <v>DETE-315</v>
          </cell>
          <cell r="F215" t="str">
            <v>DETE</v>
          </cell>
          <cell r="G215">
            <v>315</v>
          </cell>
          <cell r="J215" t="str">
            <v xml:space="preserve">Número de aprendices en formación  titulada Jóvenes Rurales Emprendedores para Cultura Ron </v>
          </cell>
          <cell r="K215" t="str">
            <v>Gestión y seguimiento al programa interinstitucional del gobierno nacional que se pueda alcanzar con los compromisos del PND  con los grupos étnicos</v>
          </cell>
          <cell r="L215" t="str">
            <v>Conocer la cantidad de aprendices en formación,  Jóvenes Rurales Emprendedores para Cultura Ron,  que ofrece el SENA, con el fin de cualificar y desarrollar a este grupo étnico.</v>
          </cell>
          <cell r="M215" t="str">
            <v>Número de aprendices en formación titulada jóvenes rurales emprendedores para cultura Ron a la fecha / Total propuesto de aprendices en formación titulada jóvenes rurales emprendedores cultura Ron para la vigencia   x 100</v>
          </cell>
          <cell r="N215" t="str">
            <v>Registros de DETE - Sofia</v>
          </cell>
          <cell r="O215" t="str">
            <v>Base de Datos</v>
          </cell>
          <cell r="P215" t="str">
            <v>Cantidad Aprendices</v>
          </cell>
          <cell r="S215" t="str">
            <v>Trimestral</v>
          </cell>
          <cell r="T215" t="str">
            <v>Semestral</v>
          </cell>
          <cell r="U215" t="str">
            <v>Mensual</v>
          </cell>
          <cell r="W215" t="str">
            <v>Flujo Nuevo</v>
          </cell>
          <cell r="Y215" t="str">
            <v>Marcela Araujo Rivera</v>
          </cell>
          <cell r="AG215" t="str">
            <v>Equidad</v>
          </cell>
          <cell r="AM215" t="str">
            <v>A</v>
          </cell>
          <cell r="EW215" t="str">
            <v/>
          </cell>
        </row>
        <row r="216">
          <cell r="C216" t="str">
            <v>DETE-314</v>
          </cell>
          <cell r="D216" t="str">
            <v>DETE-314 Número de aprendices en formación  titulada Jóvenes Rurales Emprendedores para Negritudes  Semestral</v>
          </cell>
          <cell r="E216" t="str">
            <v>DETE-314</v>
          </cell>
          <cell r="F216" t="str">
            <v>DETE</v>
          </cell>
          <cell r="G216">
            <v>314</v>
          </cell>
          <cell r="J216" t="str">
            <v xml:space="preserve">Número de aprendices en formación  titulada Jóvenes Rurales Emprendedores para Negritudes </v>
          </cell>
          <cell r="K216" t="str">
            <v>Gestión y seguimiento al programa interinstitucional del gobierno nacional que se pueda alcanzar con los compromisos del PND  con los grupos étnicos</v>
          </cell>
          <cell r="L216" t="str">
            <v>Conocer la cantidad de aprendices en formación,  Jóvenes Rurales Emprendedores para Negritudes,  que ofrece el SENA, con el fin de cualificar y desarrollar a este grupo étnico.</v>
          </cell>
          <cell r="M216" t="str">
            <v>Número de aprendices en formación titulada jóvenes rurales emprendedores para Negritudes a la fecha / Total propuesto de aprendices en formación titulada jóvenes rurales emprendedores Negritudes para la vigencia   x 100</v>
          </cell>
          <cell r="N216" t="str">
            <v>Registros de DETE - Sofia</v>
          </cell>
          <cell r="O216" t="str">
            <v>Base de Datos</v>
          </cell>
          <cell r="P216" t="str">
            <v>Cantidad Aprendices</v>
          </cell>
          <cell r="S216" t="str">
            <v>Trimestral</v>
          </cell>
          <cell r="T216" t="str">
            <v>Semestral</v>
          </cell>
          <cell r="U216" t="str">
            <v>Mensual</v>
          </cell>
          <cell r="W216" t="str">
            <v>Flujo Nuevo</v>
          </cell>
          <cell r="Y216" t="str">
            <v>Marcela Araujo Rivera</v>
          </cell>
          <cell r="AG216" t="str">
            <v>Equidad</v>
          </cell>
          <cell r="AM216" t="str">
            <v>A</v>
          </cell>
          <cell r="EW216" t="str">
            <v/>
          </cell>
        </row>
        <row r="217">
          <cell r="C217" t="str">
            <v>DETE-313</v>
          </cell>
          <cell r="D217" t="str">
            <v>DETE-313 Número de aprendices en formación  titulada Jóvenes Rurales Emprendedores para Raizal  Semestral</v>
          </cell>
          <cell r="E217" t="str">
            <v>DETE-313</v>
          </cell>
          <cell r="F217" t="str">
            <v>DETE</v>
          </cell>
          <cell r="G217">
            <v>313</v>
          </cell>
          <cell r="J217" t="str">
            <v xml:space="preserve">Número de aprendices en formación  titulada Jóvenes Rurales Emprendedores para Raizal </v>
          </cell>
          <cell r="K217" t="str">
            <v>Gestión y seguimiento al programa interinstitucional del gobierno nacional que se pueda alcanzar con los compromisos del PND  con los grupos étnicos</v>
          </cell>
          <cell r="L217" t="str">
            <v>Conocer la cantidad de aprendices en formación,  Jóvenes Rurales Emprendedores para Raizal,  que ofrece el SENA, con el fin de cualificar y desarrollar a este grupo étnico.</v>
          </cell>
          <cell r="M217" t="str">
            <v>Número de aprendices en formación titulada jóvenes rurales emprendedores para Raizal a la fecha / Total propuesto de aprendices en formación titulada jóvenes rurales emprendedores Raizal para la vigencia   x 100</v>
          </cell>
          <cell r="N217" t="str">
            <v>Registros de DETE - Sofia</v>
          </cell>
          <cell r="O217" t="str">
            <v>Base de Datos</v>
          </cell>
          <cell r="P217" t="str">
            <v>Cantidad Aprendices</v>
          </cell>
          <cell r="S217" t="str">
            <v>Trimestral</v>
          </cell>
          <cell r="T217" t="str">
            <v>Semestral</v>
          </cell>
          <cell r="U217" t="str">
            <v>Mensual</v>
          </cell>
          <cell r="W217" t="str">
            <v>Flujo Nuevo</v>
          </cell>
          <cell r="Y217" t="str">
            <v>Marcela Araujo Rivera</v>
          </cell>
          <cell r="AG217" t="str">
            <v>Equidad</v>
          </cell>
          <cell r="AM217" t="str">
            <v>A</v>
          </cell>
          <cell r="EW217" t="str">
            <v/>
          </cell>
        </row>
        <row r="218">
          <cell r="C218" t="str">
            <v>DETE-312</v>
          </cell>
          <cell r="D218" t="str">
            <v>DETE-312 Número de aprendices en formación  titulada Jóvenes Rurales Emprendedores para Palenqueros  Semestral</v>
          </cell>
          <cell r="E218" t="str">
            <v>DETE-312</v>
          </cell>
          <cell r="F218" t="str">
            <v>DETE</v>
          </cell>
          <cell r="G218">
            <v>312</v>
          </cell>
          <cell r="J218" t="str">
            <v xml:space="preserve">Número de aprendices en formación  titulada Jóvenes Rurales Emprendedores para Palenqueros </v>
          </cell>
          <cell r="K218" t="str">
            <v>Gestión y seguimiento al programa interinstitucional del gobierno nacional que se pueda alcanzar con los compromisos del PND  con los grupos étnicos</v>
          </cell>
          <cell r="L218" t="str">
            <v>Conocer la cantidad de aprendices en formación,  Jóvenes Rurales Emprendedores para Palenqueros,  que ofrece el SENA, con el fin de cualificar y desarrollar a este grupo étnico.</v>
          </cell>
          <cell r="M218" t="str">
            <v>Número de aprendices en formación titulada jóvenes rurales emprendedores para Palenqueros a la fecha / Total propuesto de aprendices en formación titulada jóvenes rurales emprendedores Palenqueros para la vigencia   x 100</v>
          </cell>
          <cell r="N218" t="str">
            <v>Registros de DETE - Sofia</v>
          </cell>
          <cell r="O218" t="str">
            <v>Base de Datos</v>
          </cell>
          <cell r="P218" t="str">
            <v>Cantidad Aprendices</v>
          </cell>
          <cell r="S218" t="str">
            <v>Trimestral</v>
          </cell>
          <cell r="T218" t="str">
            <v>Semestral</v>
          </cell>
          <cell r="U218" t="str">
            <v>Mensual</v>
          </cell>
          <cell r="W218" t="str">
            <v>Flujo Nuevo</v>
          </cell>
          <cell r="Y218" t="str">
            <v>Marcela Araujo Rivera</v>
          </cell>
          <cell r="AG218" t="str">
            <v>Equidad</v>
          </cell>
          <cell r="AM218" t="str">
            <v>A</v>
          </cell>
          <cell r="EW218" t="str">
            <v/>
          </cell>
        </row>
        <row r="219">
          <cell r="C219" t="str">
            <v>DETE-311</v>
          </cell>
          <cell r="D219" t="str">
            <v>DETE-311 Número de aprendices en formación  titulada Jóvenes Rurales Emprendedores para Afrocolombianos  Semestral</v>
          </cell>
          <cell r="E219" t="str">
            <v>DETE-311</v>
          </cell>
          <cell r="F219" t="str">
            <v>DETE</v>
          </cell>
          <cell r="G219">
            <v>311</v>
          </cell>
          <cell r="J219" t="str">
            <v xml:space="preserve">Número de aprendices en formación  titulada Jóvenes Rurales Emprendedores para Afrocolombianos </v>
          </cell>
          <cell r="K219" t="str">
            <v>Gestión y seguimiento al programa interinstitucional del gobierno nacional que se pueda alcanzar con los compromisos del PND  con los grupos étnicos</v>
          </cell>
          <cell r="L219" t="str">
            <v>Conocer la cantidad de aprendices en formación,  Jóvenes Rurales Emprendedores para Afrocolombianos,  que ofrece el SENA, con el fin de cualificar y desarrollar a este grupo étnico.</v>
          </cell>
          <cell r="M219" t="str">
            <v>Número de aprendices en formación titulada jóvenes rurales emprendedores para afrocolombianos a la fecha / Total propuesto de aprendices en formación titulada jóvenes rurales emprendedores afrocolombianos para la vigencia   x 100</v>
          </cell>
          <cell r="N219" t="str">
            <v>Registros de DETE - Sofia</v>
          </cell>
          <cell r="O219" t="str">
            <v>Base de Datos</v>
          </cell>
          <cell r="P219" t="str">
            <v>Cantidad Aprendices</v>
          </cell>
          <cell r="S219" t="str">
            <v>Trimestral</v>
          </cell>
          <cell r="T219" t="str">
            <v>Semestral</v>
          </cell>
          <cell r="U219" t="str">
            <v>Mensual</v>
          </cell>
          <cell r="W219" t="str">
            <v>Flujo Nuevo</v>
          </cell>
          <cell r="Y219" t="str">
            <v>Marcela Araujo Rivera</v>
          </cell>
          <cell r="AG219" t="str">
            <v>Equidad</v>
          </cell>
          <cell r="AM219" t="str">
            <v>A</v>
          </cell>
          <cell r="EW219" t="str">
            <v/>
          </cell>
        </row>
        <row r="220">
          <cell r="C220" t="str">
            <v>DETE-309</v>
          </cell>
          <cell r="D220" t="str">
            <v>DETE-309 Número de aprendices en formación Cultura Ron  Semestral</v>
          </cell>
          <cell r="E220" t="str">
            <v>DETE-309</v>
          </cell>
          <cell r="F220" t="str">
            <v>DETE</v>
          </cell>
          <cell r="G220">
            <v>309</v>
          </cell>
          <cell r="J220" t="str">
            <v xml:space="preserve">Número de aprendices en formación Cultura Ron </v>
          </cell>
          <cell r="K220" t="str">
            <v>Gestión y seguimiento al programa interinstitucional del gobierno nacional que se pueda alcanzar con los compromisos del PND  con los grupos étnicos</v>
          </cell>
          <cell r="L220" t="str">
            <v>Conocer la cantidad de aprendices en formación, Cultura Ron, en cualquiera de los programs que ofrece la organización SENA, para cualificar y generar el desarrollo humano de este grupo étnico.</v>
          </cell>
          <cell r="M220" t="str">
            <v>Número de aprendices en formación Cultura Ron a la fecha / Total de aprendices en formación Cultura Ron para la vigencia del periodo x 100</v>
          </cell>
          <cell r="N220" t="str">
            <v>Registros de DETE - Sofia</v>
          </cell>
          <cell r="O220" t="str">
            <v>Base de Datos</v>
          </cell>
          <cell r="P220" t="str">
            <v>Cantidad Aprendices</v>
          </cell>
          <cell r="S220" t="str">
            <v>Trimestral</v>
          </cell>
          <cell r="T220" t="str">
            <v>Semestral</v>
          </cell>
          <cell r="U220" t="str">
            <v>Mensual</v>
          </cell>
          <cell r="W220" t="str">
            <v>Flujo Nuevo</v>
          </cell>
          <cell r="Y220" t="str">
            <v>Marcela Araujo Rivera</v>
          </cell>
          <cell r="AG220" t="str">
            <v>Equidad</v>
          </cell>
          <cell r="AM220" t="str">
            <v>A</v>
          </cell>
          <cell r="EW220" t="str">
            <v/>
          </cell>
        </row>
        <row r="221">
          <cell r="C221" t="str">
            <v>DETE-308</v>
          </cell>
          <cell r="D221" t="str">
            <v>DETE-308 Número de aprendices en formación Negritudes  Semestral</v>
          </cell>
          <cell r="E221" t="str">
            <v>DETE-308</v>
          </cell>
          <cell r="F221" t="str">
            <v>DETE</v>
          </cell>
          <cell r="G221">
            <v>308</v>
          </cell>
          <cell r="J221" t="str">
            <v xml:space="preserve">Número de aprendices en formación Negritudes </v>
          </cell>
          <cell r="K221" t="str">
            <v>Gestión y seguimiento al programa interinstitucional del gobierno nacional que se pueda alcanzar con los compromisos del PND  con los grupos étnicos</v>
          </cell>
          <cell r="L221" t="str">
            <v>Conocer la cantidad de aprendices en formación, Negritudes, en cualquiera de los programas que ofrece la organización SENA, para cualificar y generar el desarrollo humano de este grupo étnico</v>
          </cell>
          <cell r="M221" t="str">
            <v>Número de aprendices en formación Negritudes  a la fecha / Total de aprendices en formación Negritudes para la vigencia del periodo x 100</v>
          </cell>
          <cell r="N221" t="str">
            <v>Registros de DETE - Sofia</v>
          </cell>
          <cell r="O221" t="str">
            <v>Base de Datos</v>
          </cell>
          <cell r="P221" t="str">
            <v>Cantidad Aprendices</v>
          </cell>
          <cell r="S221" t="str">
            <v>Trimestral</v>
          </cell>
          <cell r="T221" t="str">
            <v>Semestral</v>
          </cell>
          <cell r="U221" t="str">
            <v>Mensual</v>
          </cell>
          <cell r="W221" t="str">
            <v>Flujo Nuevo</v>
          </cell>
          <cell r="Y221" t="str">
            <v>Marcela Araujo Rivera</v>
          </cell>
          <cell r="AG221" t="str">
            <v>Equidad</v>
          </cell>
          <cell r="AM221" t="str">
            <v>A</v>
          </cell>
          <cell r="EW221" t="str">
            <v/>
          </cell>
        </row>
        <row r="222">
          <cell r="C222" t="str">
            <v>DETE-307</v>
          </cell>
          <cell r="D222" t="str">
            <v>DETE-307 Número de aprendices en formación Raizal Semestral</v>
          </cell>
          <cell r="E222" t="str">
            <v>DETE-307</v>
          </cell>
          <cell r="F222" t="str">
            <v>DETE</v>
          </cell>
          <cell r="G222">
            <v>307</v>
          </cell>
          <cell r="J222" t="str">
            <v>Número de aprendices en formación Raizal</v>
          </cell>
          <cell r="K222" t="str">
            <v>Gestión y seguimiento al programa interinstitucional del gobierno nacional que se pueda alcanzar con los compromisos del PND  con los grupos étnicos</v>
          </cell>
          <cell r="L222" t="str">
            <v>Conocer la cantidad de aprendices en formación, Raizal, en cualquiera de los programas que ofrece la organización SENA, para cualificar y generar el desarrollo humano de este grupo étnico</v>
          </cell>
          <cell r="M222" t="str">
            <v>Número de aprendices en formación Raizal  a la fecha / Total de aprendices en formación Raizal para la vigencia del periodo x 100</v>
          </cell>
          <cell r="N222" t="str">
            <v>Registros de DETE - Sofia</v>
          </cell>
          <cell r="O222" t="str">
            <v>Base de Datos</v>
          </cell>
          <cell r="P222" t="str">
            <v>Cantidad Aprendices</v>
          </cell>
          <cell r="S222" t="str">
            <v>Trimestral</v>
          </cell>
          <cell r="T222" t="str">
            <v>Semestral</v>
          </cell>
          <cell r="U222" t="str">
            <v>Mensual</v>
          </cell>
          <cell r="W222" t="str">
            <v>Flujo Nuevo</v>
          </cell>
          <cell r="Y222" t="str">
            <v>Marcela Araujo Rivera</v>
          </cell>
          <cell r="AG222" t="str">
            <v>Equidad</v>
          </cell>
          <cell r="AM222" t="str">
            <v>A</v>
          </cell>
          <cell r="EW222" t="str">
            <v/>
          </cell>
        </row>
        <row r="223">
          <cell r="C223" t="str">
            <v>DETE-306</v>
          </cell>
          <cell r="D223" t="str">
            <v>DETE-306 Número de aprendices en formación Palenqueros  Semestral</v>
          </cell>
          <cell r="E223" t="str">
            <v>DETE-306</v>
          </cell>
          <cell r="F223" t="str">
            <v>DETE</v>
          </cell>
          <cell r="G223">
            <v>306</v>
          </cell>
          <cell r="J223" t="str">
            <v xml:space="preserve">Número de aprendices en formación Palenqueros </v>
          </cell>
          <cell r="K223" t="str">
            <v>Gestión y seguimiento al programa interinstitucional del gobierno nacional que se pueda alcanzar con los compromisos del PND  con los grupos étnicos</v>
          </cell>
          <cell r="L223" t="str">
            <v>Conocer la cantidad de aprendices en formación, Palenqueros, en cualquiera de los programas que ofrece la organización SENA, para cualificar y generar el desarrollo humano de este grupo étnico</v>
          </cell>
          <cell r="M223" t="str">
            <v>Número de aprendices en formación Palenqueros  a la fecha / Total de aprendices en formación Palenqueros para la vigencia del periodo x 100</v>
          </cell>
          <cell r="N223" t="str">
            <v>Registros de DETE - Sofia</v>
          </cell>
          <cell r="O223" t="str">
            <v>Base de Datos</v>
          </cell>
          <cell r="P223" t="str">
            <v>Cantidad Aprendices</v>
          </cell>
          <cell r="S223" t="str">
            <v>Trimestral</v>
          </cell>
          <cell r="T223" t="str">
            <v>Semestral</v>
          </cell>
          <cell r="U223" t="str">
            <v>Mensual</v>
          </cell>
          <cell r="W223" t="str">
            <v>Flujo Nuevo</v>
          </cell>
          <cell r="Y223" t="str">
            <v>Marcela Araujo Rivera</v>
          </cell>
          <cell r="AG223" t="str">
            <v>Equidad</v>
          </cell>
          <cell r="AM223" t="str">
            <v>A</v>
          </cell>
          <cell r="EW223" t="str">
            <v/>
          </cell>
        </row>
        <row r="224">
          <cell r="C224" t="str">
            <v>DETE-305</v>
          </cell>
          <cell r="D224" t="str">
            <v>DETE-305 Número de aprendices en formación Afrocolombianos  Semestral</v>
          </cell>
          <cell r="E224" t="str">
            <v>DETE-305</v>
          </cell>
          <cell r="F224" t="str">
            <v>DETE</v>
          </cell>
          <cell r="G224">
            <v>305</v>
          </cell>
          <cell r="J224" t="str">
            <v xml:space="preserve">Número de aprendices en formación Afrocolombianos </v>
          </cell>
          <cell r="K224" t="str">
            <v>Gestión y seguimiento al programa interinstitucional del gobierno nacional que se pueda alcanzar con los compromisos del PND  con los grupos étnicos</v>
          </cell>
          <cell r="L224" t="str">
            <v>Conocer la cantidad de aprendices en formación, Afrocolombianos, en cualquiera de los programas que ofrece la organización SENA, para cualificar y generar el desarrollo humano de este grupo étnico</v>
          </cell>
          <cell r="M224" t="str">
            <v>Número de aprendices en formación Afrocolombianos  a la fecha / Total de aprendices en formación Afrocolombiana para la vigencia del periodo x 100</v>
          </cell>
          <cell r="N224" t="str">
            <v>Registros de DETE - Sofia</v>
          </cell>
          <cell r="O224" t="str">
            <v>Base de Datos</v>
          </cell>
          <cell r="P224" t="str">
            <v>Cantidad Aprendices</v>
          </cell>
          <cell r="S224" t="str">
            <v>Trimestral</v>
          </cell>
          <cell r="T224" t="str">
            <v>Semestral</v>
          </cell>
          <cell r="U224" t="str">
            <v>Mensual</v>
          </cell>
          <cell r="W224" t="str">
            <v>Flujo Nuevo</v>
          </cell>
          <cell r="Y224" t="str">
            <v>Marcela Araujo Rivera</v>
          </cell>
          <cell r="AG224" t="str">
            <v>Equidad</v>
          </cell>
          <cell r="AM224" t="str">
            <v>A</v>
          </cell>
          <cell r="EW224" t="str">
            <v/>
          </cell>
        </row>
        <row r="225">
          <cell r="C225" t="str">
            <v>OC-712</v>
          </cell>
          <cell r="D225" t="str">
            <v xml:space="preserve">OC-712 Variación en el número de hallazgos reportados en informes de auditoría por la Contraloría General de la República - CGR. Anual </v>
          </cell>
          <cell r="E225" t="str">
            <v>OC-712</v>
          </cell>
          <cell r="F225" t="str">
            <v>OC</v>
          </cell>
          <cell r="G225">
            <v>712</v>
          </cell>
          <cell r="J225" t="str">
            <v>Variación en el número de hallazgos reportados en informes de auditoría por la Contraloría General de la República - CGR.</v>
          </cell>
          <cell r="K225" t="str">
            <v>Cumplimiento de Planes de Mejoramiento frente a hallazgos de la CGR</v>
          </cell>
          <cell r="L225" t="str">
            <v>El propósito del indicador es hacer seguimiento a la efectividad de las acciones de mejoramiento ejecutadas por cada dependencia, reflejadas en la disminución del número de hallazgos reportados como resultado de auditorías regulares y especiales realizadas por la Contraloría General de la Nación.</v>
          </cell>
          <cell r="M225" t="str">
            <v xml:space="preserve">Número  de hallazgos reportados en la vigencia actual por auditoria de la GCR, de responsabilidad de la dependencia / Número  de hallazgos reportados por la CGR  en la vigencia anterior, de responsabilidad de la dependencia  x 100 </v>
          </cell>
          <cell r="N225" t="str">
            <v>Registros de Control Interno</v>
          </cell>
          <cell r="O225" t="str">
            <v>Base de Datos</v>
          </cell>
          <cell r="P225" t="str">
            <v>Hallazgos</v>
          </cell>
          <cell r="S225" t="str">
            <v>Trimestral</v>
          </cell>
          <cell r="T225" t="str">
            <v xml:space="preserve">Anual </v>
          </cell>
          <cell r="U225" t="str">
            <v>Mensual</v>
          </cell>
          <cell r="W225" t="str">
            <v>Flujo Nuevo</v>
          </cell>
          <cell r="Y225" t="str">
            <v>Jasec Juliana Moreno Lemos</v>
          </cell>
          <cell r="AG225" t="str">
            <v>Efectividad</v>
          </cell>
          <cell r="AM225" t="str">
            <v>A</v>
          </cell>
          <cell r="EW225" t="str">
            <v/>
          </cell>
        </row>
        <row r="226">
          <cell r="C226" t="str">
            <v>OC-711</v>
          </cell>
          <cell r="D226" t="str">
            <v xml:space="preserve">OC-711 Oportunidad en la liquidación de convenios   Anual </v>
          </cell>
          <cell r="E226" t="str">
            <v>OC-711</v>
          </cell>
          <cell r="F226" t="str">
            <v>OC</v>
          </cell>
          <cell r="G226">
            <v>711</v>
          </cell>
          <cell r="J226" t="str">
            <v xml:space="preserve">Oportunidad en la liquidación de convenios  </v>
          </cell>
          <cell r="K226" t="str">
            <v>Cumplimiento de directrices y normatividad</v>
          </cell>
          <cell r="L226" t="str">
            <v>El propósito del indicador es medir la eficiencia de las dependencias de la Dirección General en la liquidación de Convenios. Para la medición se tienen en cuenta aquellos convenios cuyo plazo límite para la liquidación se cumplió en el período de análisis y que cuentan con acta de liquidación.</v>
          </cell>
          <cell r="M226" t="str">
            <v>Número  de Convenios liquidados con plazo de liquidación vencido a la fecha de corte / Número total de Convenios con plazo de liquidación vencido a la fecha de corte  x 100</v>
          </cell>
          <cell r="N226" t="str">
            <v>Registros de OC</v>
          </cell>
          <cell r="O226" t="str">
            <v>Base de Datos</v>
          </cell>
          <cell r="P226" t="str">
            <v>Convenios en Liquidación</v>
          </cell>
          <cell r="S226" t="str">
            <v>Trimestral</v>
          </cell>
          <cell r="T226" t="str">
            <v xml:space="preserve">Anual </v>
          </cell>
          <cell r="U226" t="str">
            <v>Mensual</v>
          </cell>
          <cell r="W226" t="str">
            <v>Flujo Nuevo</v>
          </cell>
          <cell r="Y226" t="str">
            <v>Jasec Juliana Moreno Lemos</v>
          </cell>
          <cell r="AG226" t="str">
            <v>Eficiencia</v>
          </cell>
          <cell r="AM226" t="str">
            <v>A</v>
          </cell>
          <cell r="EW226" t="str">
            <v/>
          </cell>
        </row>
        <row r="227">
          <cell r="C227" t="str">
            <v>OC-710</v>
          </cell>
          <cell r="D227" t="str">
            <v xml:space="preserve">OC-710 Porcentaje de ejecución del presupuesto de la dependencia   Anual </v>
          </cell>
          <cell r="E227" t="str">
            <v>OC-710</v>
          </cell>
          <cell r="F227" t="str">
            <v>OC</v>
          </cell>
          <cell r="G227">
            <v>710</v>
          </cell>
          <cell r="J227" t="str">
            <v xml:space="preserve">Porcentaje de ejecución del presupuesto de la dependencia  </v>
          </cell>
          <cell r="K227" t="str">
            <v>Corresponde a la ejecución presupuestal que ejecuta el Área,Regional ó Centro  del presupuesto asignado anualmente, destinado a los diferentes actividades y proyectos pertinentes. Ejecución presupuestal</v>
          </cell>
          <cell r="L227" t="str">
            <v>El objetivo de éste indicador es establecer el nivel de ejecución presupuestal de los recursos asignados a cada una de las dependencias de la Dirección General, para la vigencia.</v>
          </cell>
          <cell r="M227" t="str">
            <v>Ejecución presupuestal a la fecha de corte  / Presupuesto asignado a la Dirección x 100</v>
          </cell>
          <cell r="N227" t="str">
            <v>Finanzas</v>
          </cell>
          <cell r="O227" t="str">
            <v>Base de Datos</v>
          </cell>
          <cell r="P227" t="str">
            <v>Porcentaje</v>
          </cell>
          <cell r="S227" t="str">
            <v>Trimestral</v>
          </cell>
          <cell r="T227" t="str">
            <v xml:space="preserve">Anual </v>
          </cell>
          <cell r="U227" t="str">
            <v>Mensual</v>
          </cell>
          <cell r="W227" t="str">
            <v>Flujo Nuevo</v>
          </cell>
          <cell r="Y227" t="str">
            <v>Jasec Juliana Moreno Lemos</v>
          </cell>
          <cell r="AG227" t="str">
            <v>Economia</v>
          </cell>
          <cell r="AM227" t="str">
            <v>A</v>
          </cell>
          <cell r="EW227" t="str">
            <v/>
          </cell>
        </row>
        <row r="228">
          <cell r="C228" t="str">
            <v>OC-709</v>
          </cell>
          <cell r="D228" t="str">
            <v xml:space="preserve">OC-709 Respuesta oportuna a derechos de petición  Anual </v>
          </cell>
          <cell r="E228" t="str">
            <v>OC-709</v>
          </cell>
          <cell r="F228" t="str">
            <v>OC</v>
          </cell>
          <cell r="G228">
            <v>709</v>
          </cell>
          <cell r="J228" t="str">
            <v xml:space="preserve">Respuesta oportuna a derechos de petición </v>
          </cell>
          <cell r="K228" t="str">
            <v>Cumplimiento de directrices y normatividad</v>
          </cell>
          <cell r="L228" t="str">
            <v>El propósito del indicador es medir la oportunidad en la respuesta a derechos de petición, por parte de cada una de las dependencias de la Dirección General.</v>
          </cell>
          <cell r="M228" t="str">
            <v>Número de derechos de petición recibidos a la fecha de corte por la dependencia, respondidos dentro de los términos establecidos / Numero  total de derechos de petición recibidos por la dependencia a la fecha de corte x 100</v>
          </cell>
          <cell r="N228" t="str">
            <v xml:space="preserve">Registros de OC - Registros ON BASE - Grupo Administración de Documentos- </v>
          </cell>
          <cell r="O228" t="str">
            <v>Base de Datos</v>
          </cell>
          <cell r="P228" t="str">
            <v>Derechos de petición</v>
          </cell>
          <cell r="S228" t="str">
            <v>Trimestral</v>
          </cell>
          <cell r="T228" t="str">
            <v xml:space="preserve">Anual </v>
          </cell>
          <cell r="U228" t="str">
            <v>Mensual</v>
          </cell>
          <cell r="W228" t="str">
            <v>Flujo Nuevo</v>
          </cell>
          <cell r="Y228" t="str">
            <v>Jasec Juliana Moreno Lemos</v>
          </cell>
          <cell r="AG228" t="str">
            <v>Eficiencia</v>
          </cell>
          <cell r="AM228" t="str">
            <v>A</v>
          </cell>
          <cell r="EW228" t="str">
            <v/>
          </cell>
        </row>
        <row r="229">
          <cell r="C229" t="str">
            <v>OC-708</v>
          </cell>
          <cell r="D229" t="str">
            <v xml:space="preserve">OC-708 Porcentaje de atención a solicitudes de apoyo en la elaboración de estrategias de comunicación interna de campañas informativas, explicativas y educativas  Anual </v>
          </cell>
          <cell r="E229" t="str">
            <v>OC-708</v>
          </cell>
          <cell r="F229" t="str">
            <v>OC</v>
          </cell>
          <cell r="G229">
            <v>708</v>
          </cell>
          <cell r="J229" t="str">
            <v xml:space="preserve">Porcentaje de atención a solicitudes de apoyo en la elaboración de estrategias de comunicación interna de campañas informativas, explicativas y educativas </v>
          </cell>
          <cell r="K229" t="str">
            <v>Cumplimiento de la calidad de diseño y estilo gráfico de la entidad</v>
          </cell>
          <cell r="L229" t="str">
            <v xml:space="preserve">Este indicador permite identificar el porcentaje de apoyo que se le brinda  a las diferentes áreas, regionales y centros para la elaboración de estratégias de comunicación por las diferentes campañas </v>
          </cell>
          <cell r="M229" t="str">
            <v>Número de solicitudes atendidas  como apoyo a estrategias de comunicación (campañas) a la fecha/ Número solicitudes registradas para prestar apoyo en estrategias de comunicación interna a campañas informativa  para el periodo x 100</v>
          </cell>
          <cell r="N229" t="str">
            <v>Registros de OC</v>
          </cell>
          <cell r="O229" t="str">
            <v>Base de Datos</v>
          </cell>
          <cell r="P229" t="str">
            <v>Porcentaje - solicitudes atendidas</v>
          </cell>
          <cell r="S229" t="str">
            <v>Trimestral</v>
          </cell>
          <cell r="T229" t="str">
            <v xml:space="preserve">Anual </v>
          </cell>
          <cell r="U229" t="str">
            <v>Mensual</v>
          </cell>
          <cell r="W229" t="str">
            <v>Flujo Nuevo</v>
          </cell>
          <cell r="Y229" t="str">
            <v>Jasec Juliana Moreno Lemos</v>
          </cell>
          <cell r="AG229" t="str">
            <v>Eficiencia</v>
          </cell>
          <cell r="AM229" t="str">
            <v>A</v>
          </cell>
          <cell r="EW229" t="str">
            <v/>
          </cell>
        </row>
        <row r="230">
          <cell r="C230" t="str">
            <v>OC-707</v>
          </cell>
          <cell r="D230" t="str">
            <v xml:space="preserve">OC-707 Control de Calidad a la utilización de la imagen corporativa de la entidad en piezas externas  Anual </v>
          </cell>
          <cell r="E230" t="str">
            <v>OC-707</v>
          </cell>
          <cell r="F230" t="str">
            <v>OC</v>
          </cell>
          <cell r="G230">
            <v>707</v>
          </cell>
          <cell r="J230" t="str">
            <v xml:space="preserve">Control de Calidad a la utilización de la imagen corporativa de la entidad en piezas externas </v>
          </cell>
          <cell r="K230" t="str">
            <v>Cumplimiento de la calidad de diseño y estilo gráfico de la entidad</v>
          </cell>
          <cell r="L230" t="str">
            <v>El indicador nos mide  el control de la calidad para la utilización de la imagen corporativa, cuando ésta se proyecte en medios externos.</v>
          </cell>
          <cell r="M230" t="str">
            <v>Número de casos encontrados de la utilización incorrecta de la imagen corporativa / Número total de participaciones donde la imagen corporativa se presentó  para una vigencia de tiempo  x 100</v>
          </cell>
          <cell r="N230" t="str">
            <v>Registros de OC</v>
          </cell>
          <cell r="O230" t="str">
            <v>Base de Datos</v>
          </cell>
          <cell r="P230" t="str">
            <v>Casos incorrectos de la utilización de la imagen corporativa</v>
          </cell>
          <cell r="S230" t="str">
            <v>Trimestral</v>
          </cell>
          <cell r="T230" t="str">
            <v xml:space="preserve">Anual </v>
          </cell>
          <cell r="U230" t="str">
            <v>Mensual</v>
          </cell>
          <cell r="W230" t="str">
            <v>Flujo Nuevo</v>
          </cell>
          <cell r="Y230" t="str">
            <v>Jasec Juliana Moreno Lemos</v>
          </cell>
          <cell r="AG230" t="str">
            <v xml:space="preserve">Eficiencia </v>
          </cell>
          <cell r="AM230" t="str">
            <v>A</v>
          </cell>
          <cell r="EW230" t="str">
            <v/>
          </cell>
        </row>
        <row r="231">
          <cell r="C231" t="str">
            <v>OC-706</v>
          </cell>
          <cell r="D231" t="str">
            <v xml:space="preserve">OC-706 Porcentaje de actualización ( gráfica y tenológica) del portal institucional y la intranet SENA  Anual </v>
          </cell>
          <cell r="E231" t="str">
            <v>OC-706</v>
          </cell>
          <cell r="F231" t="str">
            <v>OC</v>
          </cell>
          <cell r="G231">
            <v>706</v>
          </cell>
          <cell r="J231" t="str">
            <v xml:space="preserve">Porcentaje de actualización ( gráfica y tenológica) del portal institucional y la intranet SENA </v>
          </cell>
          <cell r="K231" t="str">
            <v>Cumplimiento de la calidad de diseño y estilo gráfico de la entidad</v>
          </cell>
          <cell r="L231" t="str">
            <v>Este indicador mide  la actualización gráfica y tecnológica del portal organizacional e intranet con los estándares de calidad para que los usuarios obtengan la mejor información actualizada de la institución.</v>
          </cell>
          <cell r="M231" t="str">
            <v>Número de actualizaciones de la página web e intranet  a la fecha / Número total  de actualizaciones propuestas para la vigencia x 100</v>
          </cell>
          <cell r="N231" t="str">
            <v>Registros de OC</v>
          </cell>
          <cell r="O231" t="str">
            <v>Base de Datos</v>
          </cell>
          <cell r="P231" t="str">
            <v>Porcentaje -Actualizaciones</v>
          </cell>
          <cell r="S231" t="str">
            <v>Trimestral</v>
          </cell>
          <cell r="T231" t="str">
            <v xml:space="preserve">Anual </v>
          </cell>
          <cell r="U231" t="str">
            <v>Mensual</v>
          </cell>
          <cell r="W231" t="str">
            <v>Flujo Nuevo</v>
          </cell>
          <cell r="Y231" t="str">
            <v>Jasec Juliana Moreno Lemos</v>
          </cell>
          <cell r="AG231" t="str">
            <v>Eficacia</v>
          </cell>
          <cell r="AM231" t="str">
            <v>A</v>
          </cell>
          <cell r="EW231" t="str">
            <v/>
          </cell>
        </row>
        <row r="232">
          <cell r="C232" t="str">
            <v>OC-705</v>
          </cell>
          <cell r="D232" t="str">
            <v xml:space="preserve">OC-705 Alimentación del periódico virtual para la divulgación de contenidos en la WEB Anual </v>
          </cell>
          <cell r="E232" t="str">
            <v>OC-705</v>
          </cell>
          <cell r="F232" t="str">
            <v>OC</v>
          </cell>
          <cell r="G232">
            <v>705</v>
          </cell>
          <cell r="J232" t="str">
            <v>Alimentación del periódico virtual para la divulgación de contenidos en la WEB</v>
          </cell>
          <cell r="K232" t="str">
            <v>Cumplimiento del enfoque educomunicativos y la política  de calidad de deseño y estilo gráfico de la entidad</v>
          </cell>
          <cell r="L232" t="str">
            <v>Este indicador mide la elaboración de los diferentes diseños de bosetos del periódico virtual con los diferentes contenidos para divultación en la WEB</v>
          </cell>
          <cell r="M232" t="str">
            <v xml:space="preserve">Número de bocetos presentados para aprobación / Número de ediciones emitidas x 100 </v>
          </cell>
          <cell r="N232" t="str">
            <v>Registros de OC</v>
          </cell>
          <cell r="O232" t="str">
            <v>Base de Datos</v>
          </cell>
          <cell r="P232" t="str">
            <v>Número de Publicaciones</v>
          </cell>
          <cell r="S232" t="str">
            <v>Trimestral</v>
          </cell>
          <cell r="T232" t="str">
            <v xml:space="preserve">Anual </v>
          </cell>
          <cell r="U232" t="str">
            <v>Mensual</v>
          </cell>
          <cell r="W232" t="str">
            <v>Flujo Nuevo</v>
          </cell>
          <cell r="Y232" t="str">
            <v>Jasec Juliana Moreno Lemos</v>
          </cell>
          <cell r="AG232" t="str">
            <v>Eficiencia</v>
          </cell>
          <cell r="AM232" t="str">
            <v>A</v>
          </cell>
          <cell r="EW232" t="str">
            <v/>
          </cell>
        </row>
        <row r="233">
          <cell r="C233" t="str">
            <v>OC-704</v>
          </cell>
          <cell r="D233" t="str">
            <v xml:space="preserve">OC-704 Porcentaje de cumplimiento en la producción y emisión de la parrilla de contenido para el canal video en demanda TV WEB   Anual </v>
          </cell>
          <cell r="E233" t="str">
            <v>OC-704</v>
          </cell>
          <cell r="F233" t="str">
            <v>OC</v>
          </cell>
          <cell r="G233">
            <v>704</v>
          </cell>
          <cell r="J233" t="str">
            <v xml:space="preserve">Porcentaje de cumplimiento en la producción y emisión de la parrilla de contenido para el canal video en demanda TV WEB  </v>
          </cell>
          <cell r="K233" t="str">
            <v>Cumplimiento del enfoque educomunicativos y la politica de calidad de diseño y estilo gráfico de la entidad</v>
          </cell>
          <cell r="L233" t="str">
            <v>El indicador mide el cumplimiento  en la emisión de la parrilla de contenidos para el canal</v>
          </cell>
          <cell r="M233" t="str">
            <v>Número de programas emitidos / Número de programas propuestos a emitir en un periodo de análisis  x  100</v>
          </cell>
          <cell r="N233" t="str">
            <v>Registros de OC</v>
          </cell>
          <cell r="O233" t="str">
            <v>Base de Datos</v>
          </cell>
          <cell r="P233" t="str">
            <v>Porcentaje - Programas Emitidos</v>
          </cell>
          <cell r="S233" t="str">
            <v>Trimestral</v>
          </cell>
          <cell r="T233" t="str">
            <v xml:space="preserve">Anual </v>
          </cell>
          <cell r="U233" t="str">
            <v>Mensual</v>
          </cell>
          <cell r="W233" t="str">
            <v>Flujo Nuevo</v>
          </cell>
          <cell r="Y233" t="str">
            <v>Jasec Juliana Moreno Lemos</v>
          </cell>
          <cell r="AG233" t="str">
            <v>Eficacia</v>
          </cell>
          <cell r="AM233" t="str">
            <v>A</v>
          </cell>
          <cell r="EW233" t="str">
            <v/>
          </cell>
        </row>
        <row r="234">
          <cell r="C234" t="str">
            <v>OC-703</v>
          </cell>
          <cell r="D234" t="str">
            <v xml:space="preserve">OC-703 Porcenteje de producción de piezas gráficas para ser pautadas en los diferentes medios de comunicación  Anual </v>
          </cell>
          <cell r="E234" t="str">
            <v>OC-703</v>
          </cell>
          <cell r="F234" t="str">
            <v>OC</v>
          </cell>
          <cell r="G234">
            <v>703</v>
          </cell>
          <cell r="J234" t="str">
            <v xml:space="preserve">Porcenteje de producción de piezas gráficas para ser pautadas en los diferentes medios de comunicación </v>
          </cell>
          <cell r="K234" t="str">
            <v>Cumplimiento de la calidad de diseño y estilo gráfico de la entidad</v>
          </cell>
          <cell r="L234" t="str">
            <v>Este indicador permite medir  la cantidad de artes aprobados para ser pautados  por la entidad en un corte de fecha.</v>
          </cell>
          <cell r="M234" t="str">
            <v xml:space="preserve">Número de artes de la organización aprobadas para ser pautadas /Número de piezas aprobadas  x 100  </v>
          </cell>
          <cell r="N234" t="str">
            <v>Registros de OC</v>
          </cell>
          <cell r="O234" t="str">
            <v>Base de Datos</v>
          </cell>
          <cell r="P234" t="str">
            <v>Porcentaje - Artes aprobados</v>
          </cell>
          <cell r="S234" t="str">
            <v>Trimestral</v>
          </cell>
          <cell r="T234" t="str">
            <v xml:space="preserve">Anual </v>
          </cell>
          <cell r="U234" t="str">
            <v>Mensual</v>
          </cell>
          <cell r="W234" t="str">
            <v>Flujo Nuevo</v>
          </cell>
          <cell r="Y234" t="str">
            <v>Jasec Juliana Moreno Lemos</v>
          </cell>
          <cell r="AG234" t="str">
            <v>Eficacia</v>
          </cell>
          <cell r="AM234" t="str">
            <v>A</v>
          </cell>
          <cell r="EW234" t="str">
            <v/>
          </cell>
        </row>
        <row r="235">
          <cell r="C235" t="str">
            <v>OC-702</v>
          </cell>
          <cell r="D235" t="str">
            <v xml:space="preserve">OC-702 Porcentaje de cumplimiento en la redacción  de contenido editorializado que se divulga en los diferentes productos escritos y plataformas de la entidad  Anual </v>
          </cell>
          <cell r="E235" t="str">
            <v>OC-702</v>
          </cell>
          <cell r="F235" t="str">
            <v>OC</v>
          </cell>
          <cell r="G235">
            <v>702</v>
          </cell>
          <cell r="J235" t="str">
            <v xml:space="preserve">Porcentaje de cumplimiento en la redacción  de contenido editorializado que se divulga en los diferentes productos escritos y plataformas de la entidad </v>
          </cell>
          <cell r="K235" t="str">
            <v>Cumplimiento de enfoque educomunicativos</v>
          </cell>
          <cell r="L235" t="str">
            <v>El indicador busca medir el porcentaje de cumplimiento  de la Oficina de Comunicaciones, en relación al contenido editorializado que se divulga en los diferentes productos escritos y plataformas de la entidad</v>
          </cell>
          <cell r="M235" t="str">
            <v xml:space="preserve">Número de productos escritos divulgados a la fecha de corte / Número de productos emitidos  x 100 </v>
          </cell>
          <cell r="N235" t="str">
            <v>Registros de OC</v>
          </cell>
          <cell r="O235" t="str">
            <v>Base de Datos</v>
          </cell>
          <cell r="P235" t="str">
            <v>Porcentaje - Programas Emitidos</v>
          </cell>
          <cell r="S235" t="str">
            <v>Trimestral</v>
          </cell>
          <cell r="T235" t="str">
            <v xml:space="preserve">Anual </v>
          </cell>
          <cell r="U235" t="str">
            <v>Mensual</v>
          </cell>
          <cell r="W235" t="str">
            <v>Flujo Nuevo</v>
          </cell>
          <cell r="Y235" t="str">
            <v>Jasec Juliana Moreno Lemos</v>
          </cell>
          <cell r="AG235" t="str">
            <v>Eficacia</v>
          </cell>
          <cell r="AM235" t="str">
            <v>A</v>
          </cell>
          <cell r="EW235" t="str">
            <v/>
          </cell>
        </row>
        <row r="236">
          <cell r="C236" t="str">
            <v>OC-701</v>
          </cell>
          <cell r="D236" t="str">
            <v xml:space="preserve">OC-701 Porcentaje de cumplimiento en la producción de contenido radial para los diferentes programas de la entidad  Anual </v>
          </cell>
          <cell r="E236" t="str">
            <v>OC-701</v>
          </cell>
          <cell r="F236" t="str">
            <v>OC</v>
          </cell>
          <cell r="G236">
            <v>701</v>
          </cell>
          <cell r="J236" t="str">
            <v xml:space="preserve">Porcentaje de cumplimiento en la producción de contenido radial para los diferentes programas de la entidad </v>
          </cell>
          <cell r="K236" t="str">
            <v>Cumplimiento de enfoque educomunicativos</v>
          </cell>
          <cell r="L236" t="str">
            <v>El indicador busca medir el porcentaje de cumplimiento de la oficina de comunicaciones, en relación con  la producción de contenido radial para los diferentes programas de la entidad.</v>
          </cell>
          <cell r="M236" t="str">
            <v>Número  de contenidos  al aire a la fecha de corte / Número  de programas de radio producidos  x 100</v>
          </cell>
          <cell r="N236" t="str">
            <v>Registros de OC</v>
          </cell>
          <cell r="O236" t="str">
            <v>Base de Datos</v>
          </cell>
          <cell r="P236" t="str">
            <v>Porcentaje - Programas Emitidos</v>
          </cell>
          <cell r="S236" t="str">
            <v>Trimestral</v>
          </cell>
          <cell r="T236" t="str">
            <v xml:space="preserve">Anual </v>
          </cell>
          <cell r="U236" t="str">
            <v>Mensual</v>
          </cell>
          <cell r="W236" t="str">
            <v>Flujo Nuevo</v>
          </cell>
          <cell r="Y236" t="str">
            <v>Jasec Juliana Moreno Lemos</v>
          </cell>
          <cell r="AG236" t="str">
            <v>Eficacia</v>
          </cell>
          <cell r="AM236" t="str">
            <v>A</v>
          </cell>
          <cell r="EW236" t="str">
            <v/>
          </cell>
        </row>
        <row r="237">
          <cell r="C237" t="str">
            <v>OC -700</v>
          </cell>
          <cell r="D237" t="str">
            <v xml:space="preserve">OC -700 Porcentaje de cumplimiento en la producción de contenido audiovisual para los diferentes programas de la entidad  Anual </v>
          </cell>
          <cell r="E237" t="str">
            <v>OC -700</v>
          </cell>
          <cell r="F237" t="str">
            <v xml:space="preserve">OC </v>
          </cell>
          <cell r="G237">
            <v>700</v>
          </cell>
          <cell r="J237" t="str">
            <v xml:space="preserve">Porcentaje de cumplimiento en la producción de contenido audiovisual para los diferentes programas de la entidad </v>
          </cell>
          <cell r="K237" t="str">
            <v>Cumplimiento de enfoque educomunicativos</v>
          </cell>
          <cell r="L237" t="str">
            <v>El indicador busca medir el porcentaje de cumplimiento de la Oficina de Comunicaciones, en relación con  la producción de contenido audiovisual para los diferentes programas de la entidad.</v>
          </cell>
          <cell r="M237" t="str">
            <v>Número de contenido al aire a la fecha de corte / Número de programas emitidos x 100</v>
          </cell>
          <cell r="N237" t="str">
            <v xml:space="preserve">Registros de OC </v>
          </cell>
          <cell r="O237" t="str">
            <v>Base de Datos</v>
          </cell>
          <cell r="P237" t="str">
            <v>Porcentaje - Programas Emitidos</v>
          </cell>
          <cell r="S237" t="str">
            <v>Trimestral</v>
          </cell>
          <cell r="T237" t="str">
            <v xml:space="preserve">Anual </v>
          </cell>
          <cell r="U237" t="str">
            <v>Mensual</v>
          </cell>
          <cell r="W237" t="str">
            <v>Flujo Nuevo</v>
          </cell>
          <cell r="Y237" t="str">
            <v>Jasec Juliana Moreno Lemos</v>
          </cell>
          <cell r="AG237" t="str">
            <v>Eficacia</v>
          </cell>
          <cell r="AM237" t="str">
            <v>A</v>
          </cell>
          <cell r="EW237" t="str">
            <v/>
          </cell>
        </row>
        <row r="238">
          <cell r="C238" t="str">
            <v>OCI-612</v>
          </cell>
          <cell r="D238" t="str">
            <v>OCI-612 Variación en el número de hallazgos reportados en informes de auditoria con la Contraloría General de la República- CGR  Anual</v>
          </cell>
          <cell r="E238" t="str">
            <v>OCI-612</v>
          </cell>
          <cell r="F238" t="str">
            <v>OCI</v>
          </cell>
          <cell r="G238">
            <v>612</v>
          </cell>
          <cell r="J238" t="str">
            <v xml:space="preserve">Variación en el número de hallazgos reportados en informes de auditoria con la Contraloría General de la República- CGR </v>
          </cell>
          <cell r="K238" t="str">
            <v>Cumplimiento de Planes de Mejoramiento frente a hallazgos de la CGR</v>
          </cell>
          <cell r="L238" t="str">
            <v>El propósito del indicador es hacer seguimiento a la efectividad de las acciones de mejoramiento ejecutadas por cada dependencia, reflejadas en la disminución del número de hallazgos reportados como resultado de auditorías regulares y especiales realizadas por la Contraloría General de la Nación.</v>
          </cell>
          <cell r="M238" t="str">
            <v xml:space="preserve">Número  de hallazgos reportados en la vigencia actual por auditoria de la GCR, de responsabilidad de la dependencia / Número de hallazgos reportados por la CGR  en la vigencia anterior, de responsabilidad de la dependencia   x 100 </v>
          </cell>
          <cell r="N238" t="str">
            <v>Registros de OCI</v>
          </cell>
          <cell r="O238" t="str">
            <v>Base de Datos</v>
          </cell>
          <cell r="P238" t="str">
            <v>Hallazgos</v>
          </cell>
          <cell r="S238" t="str">
            <v xml:space="preserve">Trimestral </v>
          </cell>
          <cell r="T238" t="str">
            <v>Anual</v>
          </cell>
          <cell r="U238" t="str">
            <v>Mensual</v>
          </cell>
          <cell r="W238" t="str">
            <v>Flujo Nuevo</v>
          </cell>
          <cell r="Y238" t="str">
            <v>Eduardo Novoa</v>
          </cell>
          <cell r="AG238" t="str">
            <v>Efectividad</v>
          </cell>
          <cell r="AM238" t="str">
            <v>A</v>
          </cell>
          <cell r="EW238" t="str">
            <v/>
          </cell>
        </row>
        <row r="239">
          <cell r="C239" t="str">
            <v>OCI-611</v>
          </cell>
          <cell r="D239" t="str">
            <v>OCI-611 Direcciones de Area con seguimiento a la delegación del gasto  Anual</v>
          </cell>
          <cell r="E239" t="str">
            <v>OCI-611</v>
          </cell>
          <cell r="F239" t="str">
            <v>OCI</v>
          </cell>
          <cell r="G239">
            <v>611</v>
          </cell>
          <cell r="J239" t="str">
            <v xml:space="preserve">Direcciones de Area con seguimiento a la delegación del gasto </v>
          </cell>
          <cell r="K239" t="str">
            <v>Seguimiento a la delegación del gasto</v>
          </cell>
          <cell r="L239" t="str">
            <v>El objetivo del indicador es medir la eficacia de la Oficina de Control Interno en la verificación del cumplimiento de las fases precontractuales, contractuales y postcontractuales de los procesos adelantados por las dependencias de la Dirección General, de acuerdo con lo establecido en el artículo 3 de la Resolución 03069 de 2008.</v>
          </cell>
          <cell r="M239" t="str">
            <v>Número  de Direcciones de área con seguimiento de la delegación del gasto, a la fecha de corte / Número  total de Direcciones de área con delegación de ordenación del gasto, en la vigencia  x 100</v>
          </cell>
          <cell r="N239" t="str">
            <v>Registros de OCI</v>
          </cell>
          <cell r="O239" t="str">
            <v>Base de Datos</v>
          </cell>
          <cell r="P239" t="str">
            <v>Direcciones de Area con visita</v>
          </cell>
          <cell r="S239" t="str">
            <v xml:space="preserve">Trimestral </v>
          </cell>
          <cell r="T239" t="str">
            <v>Anual</v>
          </cell>
          <cell r="U239" t="str">
            <v>Mensual</v>
          </cell>
          <cell r="W239" t="str">
            <v>Flujo Nuevo</v>
          </cell>
          <cell r="Y239" t="str">
            <v>Eduardo Novoa</v>
          </cell>
          <cell r="AG239" t="str">
            <v>Eficacia</v>
          </cell>
          <cell r="AM239" t="str">
            <v>A</v>
          </cell>
          <cell r="EW239" t="str">
            <v/>
          </cell>
        </row>
        <row r="240">
          <cell r="C240" t="str">
            <v>OCI-609</v>
          </cell>
          <cell r="D240" t="str">
            <v>OCI-609 Seguimiento  a la delegación del gasto de los Centros de Formación por parte de la Direcciones Regionales  Anual</v>
          </cell>
          <cell r="E240" t="str">
            <v>OCI-609</v>
          </cell>
          <cell r="F240" t="str">
            <v>OCI</v>
          </cell>
          <cell r="G240">
            <v>609</v>
          </cell>
          <cell r="J240" t="str">
            <v xml:space="preserve">Seguimiento  a la delegación del gasto de los Centros de Formación por parte de la Direcciones Regionales </v>
          </cell>
          <cell r="K240" t="str">
            <v>Seguimiento a la delegación del gasto</v>
          </cell>
          <cell r="L240" t="str">
            <v>El indicador busca medir la eficacia de la OCI en la labor de revisión y validación de los informes de seguimiento a la delegación del gasto, presentados por las Direcciones Regionales, en cumplimiento de lo dispuesto en el artículo 24 del Dec. 249 de 2004, por medio del cual se establece la obligación de las DR de realizar visitas de seguimiento y control a la gestión de los Centros de Formación.</v>
          </cell>
          <cell r="M240" t="str">
            <v>Número de informes de seguimiento a la delegación del gasto reportados por las Direcciones Regionales, validados a la fecha de corte por la OCI / Meta de Direcciones Regionales programadas para validación de informes en la vigencia  x 100</v>
          </cell>
          <cell r="N240" t="str">
            <v>Registros de OCI</v>
          </cell>
          <cell r="O240" t="str">
            <v>Base de Datos</v>
          </cell>
          <cell r="P240" t="str">
            <v>Direcciones Regionales con visita</v>
          </cell>
          <cell r="S240" t="str">
            <v xml:space="preserve">Trimestral </v>
          </cell>
          <cell r="T240" t="str">
            <v>Anual</v>
          </cell>
          <cell r="U240" t="str">
            <v>Mensual</v>
          </cell>
          <cell r="W240" t="str">
            <v>Flujo Nuevo</v>
          </cell>
          <cell r="Y240" t="str">
            <v>Eduardo Novoa</v>
          </cell>
          <cell r="AG240" t="str">
            <v>Eficacia</v>
          </cell>
          <cell r="AM240" t="str">
            <v>A</v>
          </cell>
          <cell r="EW240" t="str">
            <v/>
          </cell>
        </row>
        <row r="241">
          <cell r="C241" t="str">
            <v>OCI-608</v>
          </cell>
          <cell r="D241" t="str">
            <v>OCI-608 Direcciones Regionales con Seguimiento a la delegación del gasto  Anual</v>
          </cell>
          <cell r="E241" t="str">
            <v>OCI-608</v>
          </cell>
          <cell r="F241" t="str">
            <v>OCI</v>
          </cell>
          <cell r="G241">
            <v>608</v>
          </cell>
          <cell r="J241" t="str">
            <v xml:space="preserve">Direcciones Regionales con Seguimiento a la delegación del gasto </v>
          </cell>
          <cell r="K241" t="str">
            <v>Seguimiento a la delegación del gasto</v>
          </cell>
          <cell r="L241" t="str">
            <v>El propósito del indicador es medir la eficacia de la Oficina de Control Interno en el seguimiento a la delegación del gasto de las Direcciones Regionales, según lo establecido en el artículo 2º de la Resolución 03069 de 2008. Esta actividad es adelanta por la OCI a través de visitas en las que se verifica el proceso de contratación (en sus etapas precontractual, contractual y postcontractual) y de convenios.</v>
          </cell>
          <cell r="M241" t="str">
            <v xml:space="preserve">Número de Direcciones Regionales con seguimiento de la delegación del gasto, a la fecha de corte / Meta de Direcciones Regionales con seguimiento programado para la vigencia  x 100 </v>
          </cell>
          <cell r="N241" t="str">
            <v>Registros de OCI</v>
          </cell>
          <cell r="O241" t="str">
            <v>Base de Datos</v>
          </cell>
          <cell r="P241" t="str">
            <v>Direcciones Regionales con visita</v>
          </cell>
          <cell r="S241" t="str">
            <v xml:space="preserve">Trimestral </v>
          </cell>
          <cell r="T241" t="str">
            <v>Anual</v>
          </cell>
          <cell r="U241" t="str">
            <v>Mensual</v>
          </cell>
          <cell r="W241" t="str">
            <v>Flujo Nuevo</v>
          </cell>
          <cell r="Y241" t="str">
            <v>Eduardo Novoa</v>
          </cell>
          <cell r="AG241" t="str">
            <v>Eficacia</v>
          </cell>
          <cell r="AM241" t="str">
            <v>A</v>
          </cell>
          <cell r="EW241" t="str">
            <v/>
          </cell>
        </row>
        <row r="242">
          <cell r="C242" t="str">
            <v>OCI-607</v>
          </cell>
          <cell r="D242" t="str">
            <v>OCI-607 Porcentaje de herramientas de prevención diseñadas y divulgadas por la OCI  Anual</v>
          </cell>
          <cell r="E242" t="str">
            <v>OCI-607</v>
          </cell>
          <cell r="F242" t="str">
            <v>OCI</v>
          </cell>
          <cell r="G242">
            <v>607</v>
          </cell>
          <cell r="J242" t="str">
            <v xml:space="preserve">Porcentaje de herramientas de prevención diseñadas y divulgadas por la OCI </v>
          </cell>
          <cell r="K242" t="str">
            <v>Evaluación del Sistema de Control Interno de Gestión y Contable</v>
          </cell>
          <cell r="L242" t="str">
            <v>El objetivo del indicador es medir la eficacia de la Oficina de Control Interno, en términos del cumplimiento de lo programado para la vigencia, en el diseño y difusión de herramientas de prevención y autocontrol para los procesos claves identificados.</v>
          </cell>
          <cell r="M242" t="str">
            <v xml:space="preserve">Número de procesos de la entidad con  herramientas de prevención diseñadas y divulgadas por la OCI en el período de análisis / Número de procesos identificados por la OCI como objeto de diseño y divulgación de herramientas de prevención   x 100 </v>
          </cell>
          <cell r="N242" t="str">
            <v>Registros de OCI</v>
          </cell>
          <cell r="O242" t="str">
            <v>Base de Datos</v>
          </cell>
          <cell r="P242" t="str">
            <v>Porcentaje</v>
          </cell>
          <cell r="S242" t="str">
            <v xml:space="preserve">Trimestral </v>
          </cell>
          <cell r="T242" t="str">
            <v>Anual</v>
          </cell>
          <cell r="U242" t="str">
            <v>Mensual</v>
          </cell>
          <cell r="W242" t="str">
            <v>Flujo Nuevo</v>
          </cell>
          <cell r="Y242" t="str">
            <v>Eduardo Novoa</v>
          </cell>
          <cell r="AG242" t="str">
            <v>Eficacia</v>
          </cell>
          <cell r="AM242" t="str">
            <v>A</v>
          </cell>
          <cell r="EW242" t="str">
            <v/>
          </cell>
        </row>
        <row r="243">
          <cell r="C243" t="str">
            <v>OCI-606</v>
          </cell>
          <cell r="D243" t="str">
            <v>OCI-606 Porcentaje de Regionales con seguimiento al cumplimiento de los planes de mejoramiento generados por revisón de la CGR  Anual</v>
          </cell>
          <cell r="E243" t="str">
            <v>OCI-606</v>
          </cell>
          <cell r="F243" t="str">
            <v>OCI</v>
          </cell>
          <cell r="G243">
            <v>606</v>
          </cell>
          <cell r="J243" t="str">
            <v xml:space="preserve">Porcentaje de Regionales con seguimiento al cumplimiento de los planes de mejoramiento generados por revisón de la CGR </v>
          </cell>
          <cell r="K243" t="str">
            <v>Evaluación del Sistema de Control Interno de Gestión y Contable</v>
          </cell>
          <cell r="L243" t="str">
            <v>Busca medir la eficacia de la Oficina de Control Interno en el seguimiento y evaluación a los planes de mejoramiento elaborados como resultado de las auditorías adelantadas por la Contraloría General de la República. El indicador aplica para las Direcciones Regionales y Dirección General.</v>
          </cell>
          <cell r="M243" t="str">
            <v>Número de Direcciones -General y Regionales - con plan de mejoramiento de la CGR evaluado y con seguimiento a la fecha de corte / Número de Direcciones con Planes de Mejoramiento por CGR en la vigencia x 100</v>
          </cell>
          <cell r="N243" t="str">
            <v>Registros de OCI</v>
          </cell>
          <cell r="O243" t="str">
            <v>Base de Datos</v>
          </cell>
          <cell r="P243" t="str">
            <v>Porcentaje</v>
          </cell>
          <cell r="S243" t="str">
            <v xml:space="preserve">Trimestral </v>
          </cell>
          <cell r="T243" t="str">
            <v>Anual</v>
          </cell>
          <cell r="U243" t="str">
            <v>Mensual</v>
          </cell>
          <cell r="W243" t="str">
            <v>Flujo Nuevo</v>
          </cell>
          <cell r="Y243" t="str">
            <v>Eduardo Novoa</v>
          </cell>
          <cell r="AG243" t="str">
            <v>Eficacia</v>
          </cell>
          <cell r="AM243" t="str">
            <v>A</v>
          </cell>
          <cell r="EW243" t="str">
            <v/>
          </cell>
        </row>
        <row r="244">
          <cell r="C244" t="str">
            <v>OCI-605</v>
          </cell>
          <cell r="D244" t="str">
            <v>OCI-605 Seguimiento a planes de mejoramiento interno resultado de las auditorías practicadas por la OCI  Anual</v>
          </cell>
          <cell r="E244" t="str">
            <v>OCI-605</v>
          </cell>
          <cell r="F244" t="str">
            <v>OCI</v>
          </cell>
          <cell r="G244">
            <v>605</v>
          </cell>
          <cell r="J244" t="str">
            <v xml:space="preserve">Seguimiento a planes de mejoramiento interno resultado de las auditorías practicadas por la OCI </v>
          </cell>
          <cell r="K244" t="str">
            <v>Evaluación del Sistema de Control Interno de Gestión y Contable</v>
          </cell>
          <cell r="L244" t="str">
            <v>Busca medir la eficacia de la Oficina de Control Interno en el seguimiento a los planes de mejoramiento interno elaborados como resultado de las auditorías adelantadas por la Oficina de Control Interno.</v>
          </cell>
          <cell r="M244" t="str">
            <v>Número de planes de mejoramiento con informe de seguimiento a la fecha de corte/ Número total de planes de mejoramiento que requieren seguimiento en el período de análisis x 100</v>
          </cell>
          <cell r="N244" t="str">
            <v>Registros de OCI</v>
          </cell>
          <cell r="O244" t="str">
            <v>Base de Datos</v>
          </cell>
          <cell r="P244" t="str">
            <v>Planes de Mejoramiento</v>
          </cell>
          <cell r="S244" t="str">
            <v xml:space="preserve">Trimestral </v>
          </cell>
          <cell r="T244" t="str">
            <v>Anual</v>
          </cell>
          <cell r="U244" t="str">
            <v>Mensual</v>
          </cell>
          <cell r="W244" t="str">
            <v>Flujo Nuevo</v>
          </cell>
          <cell r="Y244" t="str">
            <v>Eduardo Novoa</v>
          </cell>
          <cell r="AG244" t="str">
            <v>Eficacia</v>
          </cell>
          <cell r="AM244" t="str">
            <v>A</v>
          </cell>
          <cell r="EW244" t="str">
            <v/>
          </cell>
        </row>
        <row r="245">
          <cell r="C245" t="str">
            <v>OCI-604</v>
          </cell>
          <cell r="D245" t="str">
            <v>OCI-604 Porcentaje de regionales, centros de formación y dependencias de la Dirección General evaluados en el sistema de Control interno Contable  Anual</v>
          </cell>
          <cell r="E245" t="str">
            <v>OCI-604</v>
          </cell>
          <cell r="F245" t="str">
            <v>OCI</v>
          </cell>
          <cell r="G245">
            <v>604</v>
          </cell>
          <cell r="J245" t="str">
            <v xml:space="preserve">Porcentaje de regionales, centros de formación y dependencias de la Dirección General evaluados en el sistema de Control interno Contable </v>
          </cell>
          <cell r="K245" t="str">
            <v>Evaluación del Sistema de Control Interno de Gestión y Contable</v>
          </cell>
          <cell r="L245" t="str">
            <v>El indicador tiene como propósito medir la eficacia de la Oficina de Control Interno en la evaluación del Sistema de Control Interno Contable en Direcciones Regionales, Centros de Formación y dependencias de la Dirección General.</v>
          </cell>
          <cell r="M245" t="str">
            <v>Número de regionales, centros y dependencias de la dirección general con evaluación del SGIC a la fecha de corte / Número Total de  centros, regionales y dependencias de la dirección General x 100</v>
          </cell>
          <cell r="N245" t="str">
            <v>Registros de OCI</v>
          </cell>
          <cell r="O245" t="str">
            <v>Base de Datos</v>
          </cell>
          <cell r="P245" t="str">
            <v>Porcentaje -  Centros de formación, regionales y dependencias</v>
          </cell>
          <cell r="S245" t="str">
            <v xml:space="preserve">Trimestral </v>
          </cell>
          <cell r="T245" t="str">
            <v>Anual</v>
          </cell>
          <cell r="U245" t="str">
            <v>Mensual</v>
          </cell>
          <cell r="W245" t="str">
            <v>Flujo Nuevo</v>
          </cell>
          <cell r="Y245" t="str">
            <v>Eduardo Novoa</v>
          </cell>
          <cell r="AG245" t="str">
            <v>Eficacia</v>
          </cell>
          <cell r="AM245" t="str">
            <v>A</v>
          </cell>
          <cell r="EW245" t="str">
            <v/>
          </cell>
        </row>
        <row r="246">
          <cell r="C246" t="str">
            <v>OCI-603</v>
          </cell>
          <cell r="D246" t="str">
            <v>OCI-603 Porcentaje de centros de formación, regionales y dependencias de la DG, evaluados en el Sistema de Control Interno de Gestión SCIG  Anual</v>
          </cell>
          <cell r="E246" t="str">
            <v>OCI-603</v>
          </cell>
          <cell r="F246" t="str">
            <v>OCI</v>
          </cell>
          <cell r="G246">
            <v>603</v>
          </cell>
          <cell r="J246" t="str">
            <v xml:space="preserve">Porcentaje de centros de formación, regionales y dependencias de la DG, evaluados en el Sistema de Control Interno de Gestión SCIG </v>
          </cell>
          <cell r="K246" t="str">
            <v>Evaluación del Sistema de Control Interno de Gestión y Contable</v>
          </cell>
          <cell r="L246" t="str">
            <v>El indicador tiene como propósito medir la eficacia de la Oficina de Control Interno en la evaluación del Sistema de Control Interno Contable en Direcciones Regionales, Centros de Formación y dependencias de la Dirección General.</v>
          </cell>
          <cell r="M246" t="str">
            <v>Número de regionales, centros y dependencias de la dirección general con evaluación del SGIC a la fecha de corte / Número Total de  centros, regionales y dependencias de la dirección General x 100</v>
          </cell>
          <cell r="N246" t="str">
            <v>Registros de OCI</v>
          </cell>
          <cell r="O246" t="str">
            <v>Base de Datos</v>
          </cell>
          <cell r="P246" t="str">
            <v>Porcentaje - Centros de formación, regionales y dependencias</v>
          </cell>
          <cell r="S246" t="str">
            <v xml:space="preserve">Trimestral </v>
          </cell>
          <cell r="T246" t="str">
            <v>Anual</v>
          </cell>
          <cell r="U246" t="str">
            <v>Mensual</v>
          </cell>
          <cell r="W246" t="str">
            <v>Flujo Nuevo</v>
          </cell>
          <cell r="Y246" t="str">
            <v>Eduardo Novoa</v>
          </cell>
          <cell r="AG246" t="str">
            <v>Eficacia</v>
          </cell>
          <cell r="AM246" t="str">
            <v>A</v>
          </cell>
          <cell r="EW246" t="str">
            <v/>
          </cell>
        </row>
        <row r="247">
          <cell r="C247" t="str">
            <v>OCI-602</v>
          </cell>
          <cell r="D247" t="str">
            <v>OCI-602 Porcentaje de cumplimiento de la meta de Dependencias de la Dirección General con seguimiento a la operación del MECI - SGC  Anual</v>
          </cell>
          <cell r="E247" t="str">
            <v>OCI-602</v>
          </cell>
          <cell r="F247" t="str">
            <v>OCI</v>
          </cell>
          <cell r="G247">
            <v>602</v>
          </cell>
          <cell r="J247" t="str">
            <v xml:space="preserve">Porcentaje de cumplimiento de la meta de Dependencias de la Dirección General con seguimiento a la operación del MECI - SGC </v>
          </cell>
          <cell r="K247" t="str">
            <v>Seguimiento a la sostenibilidad, administración y mejora del MECI- SGC</v>
          </cell>
          <cell r="L247" t="str">
            <v>El indicador pretende medir la eficacia en el cumplimiento de la función de la OCI, relacionada con el seguimiento a la operación del MECI-SGC en la entidad. En el caso específico de éste indicador se hace referencia al seguimiento realizado a las dependencias de la Dirección General.</v>
          </cell>
          <cell r="M247" t="str">
            <v>Número de dependencias de la Dirección General con seguimiento a la operación del MECI-SGC, a la fecha de corte / Meta de dependencias  con seguimiento para la vigencia  x 100</v>
          </cell>
          <cell r="N247" t="str">
            <v>Registros de OCI</v>
          </cell>
          <cell r="O247" t="str">
            <v>Base de Datos</v>
          </cell>
          <cell r="P247" t="str">
            <v>Porcentaje - Dependencias DG</v>
          </cell>
          <cell r="S247" t="str">
            <v xml:space="preserve">Trimestral </v>
          </cell>
          <cell r="T247" t="str">
            <v>Anual</v>
          </cell>
          <cell r="U247" t="str">
            <v>Mensual</v>
          </cell>
          <cell r="W247" t="str">
            <v>Flujo Nuevo</v>
          </cell>
          <cell r="Y247" t="str">
            <v>Eduardo Novoa</v>
          </cell>
          <cell r="AG247" t="str">
            <v>Eficacia</v>
          </cell>
          <cell r="AM247" t="str">
            <v>A</v>
          </cell>
          <cell r="EW247" t="str">
            <v/>
          </cell>
        </row>
        <row r="248">
          <cell r="C248" t="str">
            <v>OCI-601</v>
          </cell>
          <cell r="D248" t="str">
            <v>OCI-601 Porcentaje de cumplimiento de la meta de Direcciones Regionales con seguimiento a la operación del MECI - SGC  Anual</v>
          </cell>
          <cell r="E248" t="str">
            <v>OCI-601</v>
          </cell>
          <cell r="F248" t="str">
            <v>OCI</v>
          </cell>
          <cell r="G248">
            <v>601</v>
          </cell>
          <cell r="J248" t="str">
            <v xml:space="preserve">Porcentaje de cumplimiento de la meta de Direcciones Regionales con seguimiento a la operación del MECI - SGC </v>
          </cell>
          <cell r="K248" t="str">
            <v>Seguimiento a la sostenibilidad, administración y mejora del MECI- SGC</v>
          </cell>
          <cell r="L248" t="str">
            <v>El indicador pretende medir la eficacia en el cumplimiento de la función de la OCI, relacionada con el seguimiento a la operación del MECI-SGC en la entidad. En el caso específico de éste indicador se hace referencia al seguimiento realizado a las Direcciones Regionales del Sena.</v>
          </cell>
          <cell r="M248" t="str">
            <v xml:space="preserve">Número de Direcciones Regionales con seguimiento a la operación del MECI-SGC, a la fecha de corte / Meta de Direcciones Regionales con seguimiento para la vigencia x 100 </v>
          </cell>
          <cell r="N248" t="str">
            <v>Registros de OCI</v>
          </cell>
          <cell r="O248" t="str">
            <v>Base de Datos</v>
          </cell>
          <cell r="P248" t="str">
            <v>Porcentaje - Direcciones Regionales</v>
          </cell>
          <cell r="S248" t="str">
            <v xml:space="preserve">Trimestral </v>
          </cell>
          <cell r="T248" t="str">
            <v>Anual</v>
          </cell>
          <cell r="U248" t="str">
            <v>Mensual</v>
          </cell>
          <cell r="W248" t="str">
            <v>Flujo Nuevo</v>
          </cell>
          <cell r="Y248" t="str">
            <v>Eduardo Novoa</v>
          </cell>
          <cell r="AG248" t="str">
            <v>Eficacia</v>
          </cell>
          <cell r="AM248" t="str">
            <v>A</v>
          </cell>
          <cell r="EW248" t="str">
            <v/>
          </cell>
        </row>
        <row r="249">
          <cell r="C249" t="str">
            <v>OCI-600</v>
          </cell>
          <cell r="D249" t="str">
            <v>OCI-600 Porcentaje de cumplimiento de la meta de Centros de Formación con seguimiento a la operación del MECI - SGC  Anual</v>
          </cell>
          <cell r="E249" t="str">
            <v>OCI-600</v>
          </cell>
          <cell r="F249" t="str">
            <v>OCI</v>
          </cell>
          <cell r="G249">
            <v>600</v>
          </cell>
          <cell r="J249" t="str">
            <v xml:space="preserve">Porcentaje de cumplimiento de la meta de Centros de Formación con seguimiento a la operación del MECI - SGC </v>
          </cell>
          <cell r="K249" t="str">
            <v>Seguimiento a la sostenibilidad, administración y mejora del MECI- SGC</v>
          </cell>
          <cell r="L249" t="str">
            <v>El indicador pretende medir la eficacia en el cumplimiento de la función de la OCI, relacionada con el seguimiento a la operación del MECI-SGC en la entidad. En el caso específico de éste indicador se hace referencia al seguimiento realizado a los Centros de Formación.</v>
          </cell>
          <cell r="M249" t="str">
            <v>Cantidad de Centros de formación con seguimiento a la operación de MECI-SGC a la fecha de corte / Meta de Centros de Formación con seguimiento para la vigencia x 100</v>
          </cell>
          <cell r="N249" t="str">
            <v>Registros de OCI</v>
          </cell>
          <cell r="O249" t="str">
            <v>Base de Datos</v>
          </cell>
          <cell r="P249" t="str">
            <v>Porcentaje - Centros de formación</v>
          </cell>
          <cell r="S249" t="str">
            <v xml:space="preserve">Trimestral </v>
          </cell>
          <cell r="T249" t="str">
            <v>Anual</v>
          </cell>
          <cell r="U249" t="str">
            <v>Mensual</v>
          </cell>
          <cell r="W249" t="str">
            <v>Flujo Nuevo</v>
          </cell>
          <cell r="Y249" t="str">
            <v>Eduardo Novoa</v>
          </cell>
          <cell r="AG249" t="str">
            <v>Eficacia</v>
          </cell>
          <cell r="AM249" t="str">
            <v>A</v>
          </cell>
          <cell r="EW249" t="str">
            <v/>
          </cell>
        </row>
        <row r="250">
          <cell r="C250" t="str">
            <v>DJ-522</v>
          </cell>
          <cell r="D250" t="str">
            <v>DJ-522 Seguimiento a Convenios  Anual</v>
          </cell>
          <cell r="E250" t="str">
            <v>DJ-522</v>
          </cell>
          <cell r="F250" t="str">
            <v>DJ</v>
          </cell>
          <cell r="G250">
            <v>522</v>
          </cell>
          <cell r="J250" t="str">
            <v xml:space="preserve">Seguimiento a Convenios </v>
          </cell>
          <cell r="K250" t="str">
            <v>Mide el cumplimiento de las tareas  requeridas para ejecutar un convenio, indiferente a la etapa en el que éste se encuentre</v>
          </cell>
          <cell r="L250" t="str">
            <v>Evaluar la eficacia para desarrollar las actividades requeridas en el seguimiento de los convenios, indiferente de la etapa en el que éste se encuentra</v>
          </cell>
          <cell r="M250" t="str">
            <v>Número de seguimientos realizados / Número de convenios  x 100</v>
          </cell>
          <cell r="N250" t="str">
            <v>Registros de DJ</v>
          </cell>
          <cell r="O250" t="str">
            <v>Base de Datos</v>
          </cell>
          <cell r="P250" t="str">
            <v>Número de seguimientos</v>
          </cell>
          <cell r="S250" t="str">
            <v>Trimestral</v>
          </cell>
          <cell r="T250" t="str">
            <v>Anual</v>
          </cell>
          <cell r="U250" t="str">
            <v>Mensual</v>
          </cell>
          <cell r="W250" t="str">
            <v>Flujo Nuevo</v>
          </cell>
          <cell r="Y250" t="str">
            <v>Mariela Diaz</v>
          </cell>
          <cell r="AG250" t="str">
            <v>Eficacia</v>
          </cell>
          <cell r="AM250" t="str">
            <v>A</v>
          </cell>
          <cell r="EW250" t="str">
            <v/>
          </cell>
        </row>
        <row r="251">
          <cell r="C251" t="str">
            <v>DJ-521</v>
          </cell>
          <cell r="D251" t="str">
            <v>DJ-521 Oportunidad en los Desembolsos  Anual</v>
          </cell>
          <cell r="E251" t="str">
            <v>DJ-521</v>
          </cell>
          <cell r="F251" t="str">
            <v>DJ</v>
          </cell>
          <cell r="G251">
            <v>521</v>
          </cell>
          <cell r="J251" t="str">
            <v xml:space="preserve">Oportunidad en los Desembolsos </v>
          </cell>
          <cell r="K251" t="str">
            <v>Mide  el tiempo entre la solicitud realizada al grupo de convenios, por parte de las áreas del SENA y los convinientes externos y el pago de los dineros</v>
          </cell>
          <cell r="L251" t="str">
            <v>Evaluar  la oportunidad de los desembolsos solicitados por parte de las áreas internas</v>
          </cell>
          <cell r="M251" t="str">
            <v>Número de solicitud de desembolsos / Número de desembolsos realizados x 100</v>
          </cell>
          <cell r="N251" t="str">
            <v>Registros de DJ</v>
          </cell>
          <cell r="O251" t="str">
            <v>Base de Datos</v>
          </cell>
          <cell r="P251" t="str">
            <v>Número de Desembolsos</v>
          </cell>
          <cell r="S251" t="str">
            <v>Trimestral</v>
          </cell>
          <cell r="T251" t="str">
            <v>Anual</v>
          </cell>
          <cell r="U251" t="str">
            <v>Mensual</v>
          </cell>
          <cell r="W251" t="str">
            <v>Flujo Nuevo</v>
          </cell>
          <cell r="Y251" t="str">
            <v>Mariela Diaz</v>
          </cell>
          <cell r="AG251" t="str">
            <v>Efectividad</v>
          </cell>
          <cell r="AM251" t="str">
            <v>A</v>
          </cell>
          <cell r="EW251" t="str">
            <v/>
          </cell>
        </row>
        <row r="252">
          <cell r="C252" t="str">
            <v>DJ-520</v>
          </cell>
          <cell r="D252" t="str">
            <v>DJ-520 Gestión de Hallazgos  Anual</v>
          </cell>
          <cell r="E252" t="str">
            <v>DJ-520</v>
          </cell>
          <cell r="F252" t="str">
            <v>DJ</v>
          </cell>
          <cell r="G252">
            <v>520</v>
          </cell>
          <cell r="J252" t="str">
            <v xml:space="preserve">Gestión de Hallazgos </v>
          </cell>
          <cell r="K252" t="str">
            <v>Cumplimiento de las acciones pendientes por mejorar y / o ejecutar, establecidas en los planes de mejoramiento, respecto a los hallazgos de la CGR</v>
          </cell>
          <cell r="L252" t="str">
            <v>Evaluar la eficacia para el cumplimiento del Plan de Mejoramiento</v>
          </cell>
          <cell r="M252" t="str">
            <v>Número de hallazgos modificados / Número de hallazgos registrados por la CGR x 100</v>
          </cell>
          <cell r="N252" t="str">
            <v>Registros de DJ</v>
          </cell>
          <cell r="O252" t="str">
            <v>Base de Datos</v>
          </cell>
          <cell r="P252" t="str">
            <v>Número de hallazgos</v>
          </cell>
          <cell r="S252" t="str">
            <v>Trimestral</v>
          </cell>
          <cell r="T252" t="str">
            <v>Anual</v>
          </cell>
          <cell r="U252" t="str">
            <v>Mensual</v>
          </cell>
          <cell r="W252" t="str">
            <v>Flujo Nuevo</v>
          </cell>
          <cell r="Y252" t="str">
            <v>Mariela Diaz</v>
          </cell>
          <cell r="AG252" t="str">
            <v>Eficacia</v>
          </cell>
          <cell r="AM252" t="str">
            <v>A</v>
          </cell>
          <cell r="EW252" t="str">
            <v/>
          </cell>
        </row>
        <row r="253">
          <cell r="C253" t="str">
            <v>DJ-519</v>
          </cell>
          <cell r="D253" t="str">
            <v>DJ-519 Evaluación Jurídica de los proyectos presentados  Anual</v>
          </cell>
          <cell r="E253" t="str">
            <v>DJ-519</v>
          </cell>
          <cell r="F253" t="str">
            <v>DJ</v>
          </cell>
          <cell r="G253">
            <v>519</v>
          </cell>
          <cell r="J253" t="str">
            <v xml:space="preserve">Evaluación Jurídica de los proyectos presentados </v>
          </cell>
          <cell r="K253" t="str">
            <v>Evaluación jurídica de las propuestas presentadas al SENA, en el desarrollo de las convocatorias para la gestión de alianzas</v>
          </cell>
          <cell r="L253" t="str">
            <v>Evaluar el rendimiento de la verificación jurídica de las propuestas presentadas al SENA en el marco de la ejecución de las Convocatorias</v>
          </cell>
          <cell r="M253" t="str">
            <v>Número de propuestas evaluadas a la fecha de análisis / Número de propuestas presentadas al SENA x 100</v>
          </cell>
          <cell r="N253" t="str">
            <v>Registros de DJ</v>
          </cell>
          <cell r="O253" t="str">
            <v>Base de Datos</v>
          </cell>
          <cell r="P253" t="str">
            <v>Cantidad de Propuestas</v>
          </cell>
          <cell r="S253" t="str">
            <v>Trimestral</v>
          </cell>
          <cell r="T253" t="str">
            <v>Anual</v>
          </cell>
          <cell r="U253" t="str">
            <v>Mensual</v>
          </cell>
          <cell r="W253" t="str">
            <v>Flujo Nuevo</v>
          </cell>
          <cell r="Y253" t="str">
            <v>Mariela Diaz</v>
          </cell>
          <cell r="AG253" t="str">
            <v>Eficiencia</v>
          </cell>
          <cell r="AM253" t="str">
            <v>A</v>
          </cell>
          <cell r="EW253" t="str">
            <v/>
          </cell>
        </row>
        <row r="254">
          <cell r="C254" t="str">
            <v>DJ-518</v>
          </cell>
          <cell r="D254" t="str">
            <v>DJ-518 Tiempo de Respuesta Generadas  Anual</v>
          </cell>
          <cell r="E254" t="str">
            <v>DJ-518</v>
          </cell>
          <cell r="F254" t="str">
            <v>DJ</v>
          </cell>
          <cell r="G254">
            <v>518</v>
          </cell>
          <cell r="J254" t="str">
            <v xml:space="preserve">Tiempo de Respuesta Generadas </v>
          </cell>
          <cell r="K254" t="str">
            <v>Mide el tiempo de las respuestas a las solicitudes presentadas por  las áreas internas y las entidades externas respecto a la elaboración, modificación y /o  el estado de los convenios celebrados con la entidad, estando éstos debidamente soportados</v>
          </cell>
          <cell r="L254" t="str">
            <v>Evaluar el tiempo en el que el grupo de convenios se tarda en emitir una respuesta a cualquiera de las áreas internas del SENA y/o  entidades externas a la institución, teniendo en cuenta la fecha en la que la comunicación (digital ó física) es entregada al área de convenios.  Para el trámite correspondiente ésta comunicación debe estar debidamente soportada</v>
          </cell>
          <cell r="M254" t="str">
            <v>Número de respuestas emitidas en un periodo de tiempo de análisis / Número de solicitudes de información  presentada por las áreas y las entidades externas x 100</v>
          </cell>
          <cell r="N254" t="str">
            <v>Registros de DJ</v>
          </cell>
          <cell r="O254" t="str">
            <v>Base de Datos</v>
          </cell>
          <cell r="P254" t="str">
            <v>Cantidad de Respuestas</v>
          </cell>
          <cell r="S254" t="str">
            <v>Trimestral</v>
          </cell>
          <cell r="T254" t="str">
            <v>Anual</v>
          </cell>
          <cell r="U254" t="str">
            <v>Mensual</v>
          </cell>
          <cell r="W254" t="str">
            <v>Flujo Nuevo</v>
          </cell>
          <cell r="Y254" t="str">
            <v>Mariela Diaz</v>
          </cell>
          <cell r="AG254" t="str">
            <v>Eficiencia</v>
          </cell>
          <cell r="AM254" t="str">
            <v>A</v>
          </cell>
          <cell r="EW254" t="str">
            <v/>
          </cell>
        </row>
        <row r="255">
          <cell r="C255" t="str">
            <v>DJ-517</v>
          </cell>
          <cell r="D255" t="str">
            <v>DJ-517 Variación en el número de hallazgos reportados en informes de auditoría por la Contraloría General de la República - CGR.  Anual</v>
          </cell>
          <cell r="E255" t="str">
            <v>DJ-517</v>
          </cell>
          <cell r="F255" t="str">
            <v>DJ</v>
          </cell>
          <cell r="G255">
            <v>517</v>
          </cell>
          <cell r="J255" t="str">
            <v xml:space="preserve">Variación en el número de hallazgos reportados en informes de auditoría por la Contraloría General de la República - CGR. </v>
          </cell>
          <cell r="K255" t="str">
            <v>Cumplimiento de Planes de Mejoramiento frente a hallazgos de la CGR</v>
          </cell>
          <cell r="L255" t="str">
            <v>El propósito del indicador es hacer seguimiento a la efectividad de las acciones de mejoramiento ejecutadas por cada dependencia, reflejadas en la disminución del número de hallazgos reportados como resultado de auditorías regulares y especiales realizadas por la Contraloría General de la Nación.</v>
          </cell>
          <cell r="M255" t="str">
            <v xml:space="preserve">Número de hallazgos reportados en la vigencia actual por auditoria de la GCR, de responsabilidad de la dependencia / Número de hallazgos reportados por la CGR  en la vigencia anterior, de responsabilidad de la dependencia x 100 </v>
          </cell>
          <cell r="N255" t="str">
            <v>Registros Oficina de Control Interno</v>
          </cell>
          <cell r="O255" t="str">
            <v>Base de Datos</v>
          </cell>
          <cell r="P255" t="str">
            <v>Hallazgos</v>
          </cell>
          <cell r="S255" t="str">
            <v>Trimestral</v>
          </cell>
          <cell r="T255" t="str">
            <v>Anual</v>
          </cell>
          <cell r="U255" t="str">
            <v>Mensual</v>
          </cell>
          <cell r="W255" t="str">
            <v>Flujo Nuevo</v>
          </cell>
          <cell r="Y255" t="str">
            <v>Mariela Diaz</v>
          </cell>
          <cell r="AG255" t="str">
            <v>Efectividad</v>
          </cell>
          <cell r="AM255" t="str">
            <v>A</v>
          </cell>
          <cell r="EW255" t="str">
            <v/>
          </cell>
        </row>
        <row r="256">
          <cell r="C256" t="str">
            <v>DJ-516</v>
          </cell>
          <cell r="D256" t="str">
            <v>DJ-516 Oportunidad en la liquidación de convenios   Anual</v>
          </cell>
          <cell r="E256" t="str">
            <v>DJ-516</v>
          </cell>
          <cell r="F256" t="str">
            <v>DJ</v>
          </cell>
          <cell r="G256">
            <v>516</v>
          </cell>
          <cell r="J256" t="str">
            <v xml:space="preserve">Oportunidad en la liquidación de convenios  </v>
          </cell>
          <cell r="K256" t="str">
            <v>Mide el número de Convenios que han finalizado su proceso de ejecución respecto a los que se encuentran liquidados</v>
          </cell>
          <cell r="L256" t="str">
            <v>El propósito del indicador es medir la eficiencia de las dependencias de la Dirección General en la liquidación de Convenios. Para la medición se tienen en cuenta aquellos convenios cuyo plazo límite para la liquidación se cumplió en el período de análisis y que cuentan con acta de liquidación.</v>
          </cell>
          <cell r="M256" t="str">
            <v>Número de Convenios liquidados con plazo de liquidación vencido a la fecha de corte / Número total de Convenios con plazo de liquidación vencido a la fecha de corte x 100</v>
          </cell>
          <cell r="N256" t="str">
            <v>Registros de DJ</v>
          </cell>
          <cell r="O256" t="str">
            <v>Base de Datos</v>
          </cell>
          <cell r="P256" t="str">
            <v>Convenios en Liquidación</v>
          </cell>
          <cell r="S256" t="str">
            <v>Trimestral</v>
          </cell>
          <cell r="T256" t="str">
            <v>Anual</v>
          </cell>
          <cell r="U256" t="str">
            <v>Mensual</v>
          </cell>
          <cell r="W256" t="str">
            <v>Flujo Nuevo</v>
          </cell>
          <cell r="Y256" t="str">
            <v>Mariela Diaz</v>
          </cell>
          <cell r="AG256" t="str">
            <v>Eficiencia</v>
          </cell>
          <cell r="AM256" t="str">
            <v>A</v>
          </cell>
          <cell r="EW256" t="str">
            <v/>
          </cell>
        </row>
        <row r="257">
          <cell r="C257" t="str">
            <v>DJ-515</v>
          </cell>
          <cell r="D257" t="str">
            <v>DJ-515 Porcentaje de ejecución del presupuesto  de la dependencia Anual</v>
          </cell>
          <cell r="E257" t="str">
            <v>DJ-515</v>
          </cell>
          <cell r="F257" t="str">
            <v>DJ</v>
          </cell>
          <cell r="G257">
            <v>515</v>
          </cell>
          <cell r="J257" t="str">
            <v>Porcentaje de ejecución del presupuesto  de la dependencia</v>
          </cell>
          <cell r="K257" t="str">
            <v>Corresponde a la ejecución presupuestal que ejecuta el Área,Regional ó Centro  del presupuesto asignado anualmente, destinado a los diferentes actividades y proyectos pertinentes. Ejecución presupuestal</v>
          </cell>
          <cell r="L257" t="str">
            <v>El objetivo de éste indicador es establecer el nivel de ejecución presupuestal de los recursos asignados a cada una de las dependencias de la Dirección General, para la vigencia.</v>
          </cell>
          <cell r="M257" t="str">
            <v>Ejecución presupuestal a la fecha de corte  / Presupuesto asignado a la Dirección  x 100</v>
          </cell>
          <cell r="N257" t="str">
            <v>Finanzas</v>
          </cell>
          <cell r="O257" t="str">
            <v>Base de Datos</v>
          </cell>
          <cell r="P257" t="str">
            <v>Porcentaje</v>
          </cell>
          <cell r="S257" t="str">
            <v>Trimestral</v>
          </cell>
          <cell r="T257" t="str">
            <v>Anual</v>
          </cell>
          <cell r="U257" t="str">
            <v>Mensual</v>
          </cell>
          <cell r="W257" t="str">
            <v>Flujo Nuevo</v>
          </cell>
          <cell r="Y257" t="str">
            <v>Mariela Diaz</v>
          </cell>
          <cell r="AG257" t="str">
            <v>Economia</v>
          </cell>
          <cell r="AM257" t="str">
            <v>A</v>
          </cell>
          <cell r="EW257" t="str">
            <v/>
          </cell>
        </row>
        <row r="258">
          <cell r="C258" t="str">
            <v>DJ-514</v>
          </cell>
          <cell r="D258" t="str">
            <v>DJ-514 Respuesta oportuna a derechos de petición  Anual</v>
          </cell>
          <cell r="E258" t="str">
            <v>DJ-514</v>
          </cell>
          <cell r="F258" t="str">
            <v>DJ</v>
          </cell>
          <cell r="G258">
            <v>514</v>
          </cell>
          <cell r="J258" t="str">
            <v xml:space="preserve">Respuesta oportuna a derechos de petición </v>
          </cell>
          <cell r="K258" t="str">
            <v>Cumplimiento de directrices y normatividad</v>
          </cell>
          <cell r="L258" t="str">
            <v>El propósito del indicador es medir la oportunidad en la respuesta a derechos de petición, por parte de cada una de las dependencias de la Dirección General.</v>
          </cell>
          <cell r="M258" t="str">
            <v>Cantidad de derechos de petición recibidos a la fecha de corte por la dependencia, respondidos dentro de los términos establecidos / Cantidad total de derechos de petición recibidos por la dependencia a la fecha de corte x 100</v>
          </cell>
          <cell r="N258" t="str">
            <v xml:space="preserve">Registros ON BASE - Grupo Administración de Documentos- </v>
          </cell>
          <cell r="O258" t="str">
            <v>Base de Datos</v>
          </cell>
          <cell r="P258" t="str">
            <v>Respuesta a derechos de petición</v>
          </cell>
          <cell r="S258" t="str">
            <v>Trimestral</v>
          </cell>
          <cell r="T258" t="str">
            <v>Anual</v>
          </cell>
          <cell r="U258" t="str">
            <v>Mensual</v>
          </cell>
          <cell r="W258" t="str">
            <v>Flujo Nuevo</v>
          </cell>
          <cell r="Y258" t="str">
            <v>Mariela Diaz</v>
          </cell>
          <cell r="AG258" t="str">
            <v>Eficacia</v>
          </cell>
          <cell r="AM258" t="str">
            <v>A</v>
          </cell>
          <cell r="EW258" t="str">
            <v/>
          </cell>
        </row>
        <row r="259">
          <cell r="C259" t="str">
            <v>DJ-513</v>
          </cell>
          <cell r="D259" t="str">
            <v>DJ-513 Seguimiento a la atenciòn oportuna de derechos de petición  Anual</v>
          </cell>
          <cell r="E259" t="str">
            <v>DJ-513</v>
          </cell>
          <cell r="F259" t="str">
            <v>DJ</v>
          </cell>
          <cell r="G259">
            <v>513</v>
          </cell>
          <cell r="J259" t="str">
            <v xml:space="preserve">Seguimiento a la atenciòn oportuna de derechos de petición </v>
          </cell>
          <cell r="K259" t="str">
            <v>Cumplimiento  de directrices y normatividad</v>
          </cell>
          <cell r="L259" t="str">
            <v>El indicador tiene como objetivo medir la eficacia de la Dirección Jurídica en el seguimiento a las direcciones regionales, centros de formación y áreas de la Dirección General en la atención oportuna a derechos de petición.</v>
          </cell>
          <cell r="M259" t="str">
            <v>Cantidad de direcciones regionales, centros y áreas de la Dirección General con seguimiento a la atención oportuna de derechos de petición, a la fecha de corte / Cantidad total de regionales, centros y áreas de la Dirección General x 100</v>
          </cell>
          <cell r="N259" t="str">
            <v>Registros de DJ</v>
          </cell>
          <cell r="O259" t="str">
            <v>Base de Datos</v>
          </cell>
          <cell r="P259" t="str">
            <v>Seguimiento Regionales</v>
          </cell>
          <cell r="S259" t="str">
            <v>Trimestral</v>
          </cell>
          <cell r="T259" t="str">
            <v>Anual</v>
          </cell>
          <cell r="U259" t="str">
            <v>Mensual</v>
          </cell>
          <cell r="W259" t="str">
            <v>Flujo Nuevo</v>
          </cell>
          <cell r="Y259" t="str">
            <v>Mariela Diaz</v>
          </cell>
          <cell r="AG259" t="str">
            <v>Eficacia</v>
          </cell>
          <cell r="AM259" t="str">
            <v>A</v>
          </cell>
          <cell r="EW259" t="str">
            <v/>
          </cell>
        </row>
        <row r="260">
          <cell r="C260" t="str">
            <v>DJ-512</v>
          </cell>
          <cell r="D260" t="str">
            <v>DJ-512 Cumplimiento de los términos en la resolución de recursos de apelación  Anual</v>
          </cell>
          <cell r="E260" t="str">
            <v>DJ-512</v>
          </cell>
          <cell r="F260" t="str">
            <v>DJ</v>
          </cell>
          <cell r="G260">
            <v>512</v>
          </cell>
          <cell r="J260" t="str">
            <v xml:space="preserve">Cumplimiento de los términos en la resolución de recursos de apelación </v>
          </cell>
          <cell r="K260" t="str">
            <v>Cumplimiento de directrices y normatividad</v>
          </cell>
          <cell r="L260" t="str">
            <v>Se busca con el indicador, medir la oportunidad de la Dirección Jurídica en la sustanciación de actos administrativos que resuelven recursos de apelación ante el Director General</v>
          </cell>
          <cell r="M260" t="str">
            <v>Cantidad de recursos de apelación tramitados dentro de los términos establecidos, en el periódo de análisis / Cantidad total de recursos de apelación presentadas en el periordo de analisis x 100</v>
          </cell>
          <cell r="N260" t="str">
            <v>Registros de DJ</v>
          </cell>
          <cell r="O260" t="str">
            <v>Base de Datos</v>
          </cell>
          <cell r="P260" t="str">
            <v>Recurssos de apelación</v>
          </cell>
          <cell r="S260" t="str">
            <v>Trimestral</v>
          </cell>
          <cell r="T260" t="str">
            <v>Anual</v>
          </cell>
          <cell r="U260" t="str">
            <v>Mensual</v>
          </cell>
          <cell r="W260" t="str">
            <v>Flujo Nuevo</v>
          </cell>
          <cell r="Y260" t="str">
            <v>Mariela Diaz</v>
          </cell>
          <cell r="AG260" t="str">
            <v>Eficiencia</v>
          </cell>
          <cell r="AM260" t="str">
            <v>A</v>
          </cell>
          <cell r="EW260" t="str">
            <v/>
          </cell>
        </row>
        <row r="261">
          <cell r="C261" t="str">
            <v>DJ-511</v>
          </cell>
          <cell r="D261" t="str">
            <v>DJ-511 Porcentaje de Normalización de Cartera  Anual</v>
          </cell>
          <cell r="E261" t="str">
            <v>DJ-511</v>
          </cell>
          <cell r="F261" t="str">
            <v>DJ</v>
          </cell>
          <cell r="G261">
            <v>511</v>
          </cell>
          <cell r="J261" t="str">
            <v xml:space="preserve">Porcentaje de Normalización de Cartera </v>
          </cell>
          <cell r="K261" t="str">
            <v>Eficacia de la jurisdicción coactiva</v>
          </cell>
          <cell r="L261" t="str">
            <v>Con éste indicador se busca medir la eficacia de la Dirección Jurídica en la identificación de la cartera morosa por normalizar  de cada una de las Direcciones Regionales.</v>
          </cell>
          <cell r="M261" t="str">
            <v>Valor de la cartera saneada / Meta total cartera morosa a la vigencia periodo de análisis x 100</v>
          </cell>
          <cell r="N261" t="str">
            <v>Registros de DJ</v>
          </cell>
          <cell r="O261" t="str">
            <v>Base de Datos</v>
          </cell>
          <cell r="P261" t="str">
            <v>Porcentaje</v>
          </cell>
          <cell r="S261" t="str">
            <v>Trimestral</v>
          </cell>
          <cell r="T261" t="str">
            <v>Anual</v>
          </cell>
          <cell r="U261" t="str">
            <v>Mensual</v>
          </cell>
          <cell r="W261" t="str">
            <v>Flujo Nuevo</v>
          </cell>
          <cell r="Y261" t="str">
            <v>Mariela Diaz</v>
          </cell>
          <cell r="AG261" t="str">
            <v>Eficacia</v>
          </cell>
          <cell r="AM261" t="str">
            <v>A</v>
          </cell>
          <cell r="EW261" t="str">
            <v/>
          </cell>
        </row>
        <row r="262">
          <cell r="C262" t="str">
            <v>DJ-510</v>
          </cell>
          <cell r="D262" t="str">
            <v>DJ-510 Porcentaje de recuperación de la cartera morosa  Anual</v>
          </cell>
          <cell r="E262" t="str">
            <v>DJ-510</v>
          </cell>
          <cell r="F262" t="str">
            <v>DJ</v>
          </cell>
          <cell r="G262">
            <v>510</v>
          </cell>
          <cell r="J262" t="str">
            <v xml:space="preserve">Porcentaje de recuperación de la cartera morosa </v>
          </cell>
          <cell r="K262" t="str">
            <v>Eficacia de la jurisdicción coactiva</v>
          </cell>
          <cell r="L262" t="str">
            <v xml:space="preserve">El indicador busca medir la eficacia de la Dirección Jurídica en la recuperación de las obligaciones a favor de la entidad. </v>
          </cell>
          <cell r="M262" t="str">
            <v>Valor recuperado de la cartera morosa del SENA durante el período evaluado / Valor de la cartera morosa del SENA a corte para la vigencia ó periodo  x 100</v>
          </cell>
          <cell r="N262" t="str">
            <v>Registros de DJ</v>
          </cell>
          <cell r="O262" t="str">
            <v>Base de Datos</v>
          </cell>
          <cell r="P262" t="str">
            <v>Porcentaje</v>
          </cell>
          <cell r="S262" t="str">
            <v>Trimestral</v>
          </cell>
          <cell r="T262" t="str">
            <v>Anual</v>
          </cell>
          <cell r="U262" t="str">
            <v>Mensual</v>
          </cell>
          <cell r="W262" t="str">
            <v>Flujo Nuevo</v>
          </cell>
          <cell r="Y262" t="str">
            <v>Mariela Diaz</v>
          </cell>
          <cell r="AG262" t="str">
            <v>Eficacia</v>
          </cell>
          <cell r="AM262" t="str">
            <v>A</v>
          </cell>
          <cell r="EW262" t="str">
            <v/>
          </cell>
        </row>
        <row r="263">
          <cell r="C263" t="str">
            <v>DJ-509</v>
          </cell>
          <cell r="D263" t="str">
            <v>DJ-509 Oportunidad en la respuesta a las solicitudes de reglamentación realizadas por las dependencias, centros y direcciones regionales  Anual</v>
          </cell>
          <cell r="E263" t="str">
            <v>DJ-509</v>
          </cell>
          <cell r="F263" t="str">
            <v>DJ</v>
          </cell>
          <cell r="G263">
            <v>509</v>
          </cell>
          <cell r="J263" t="str">
            <v xml:space="preserve">Oportunidad en la respuesta a las solicitudes de reglamentación realizadas por las dependencias, centros y direcciones regionales </v>
          </cell>
          <cell r="K263" t="str">
            <v>Cumplimiento de directrices y normatividad</v>
          </cell>
          <cell r="L263" t="str">
            <v>El objetivo del indicador es medir la eficiencia de la Dirección Jurídica en la atención y respuesta oportuna a solicitudes de reglamentación realizadas por las áreas de la Dirección general, Centros y Regionales, durante el período de análisis.</v>
          </cell>
          <cell r="M263" t="str">
            <v>Número de reglamentaciones expedidas dentro de los términos establecidos, durante el período de análisis / Número de reglamentaciones solicitadas durante el período de análisis  x 100</v>
          </cell>
          <cell r="N263" t="str">
            <v>Registros de DJ</v>
          </cell>
          <cell r="O263" t="str">
            <v>Base de Datos</v>
          </cell>
          <cell r="P263" t="str">
            <v>Actos administrativos</v>
          </cell>
          <cell r="S263" t="str">
            <v>Trimestral</v>
          </cell>
          <cell r="T263" t="str">
            <v>Anual</v>
          </cell>
          <cell r="U263" t="str">
            <v>Mensual</v>
          </cell>
          <cell r="W263" t="str">
            <v>Flujo Nuevo</v>
          </cell>
          <cell r="Y263" t="str">
            <v>Mariela Diaz</v>
          </cell>
          <cell r="AG263" t="str">
            <v>Eficiencia</v>
          </cell>
          <cell r="EW263" t="str">
            <v/>
          </cell>
        </row>
        <row r="264">
          <cell r="C264" t="str">
            <v>DJ-508</v>
          </cell>
          <cell r="D264" t="str">
            <v>DJ-508 Oportunidad en la respuesta a las solicitudes de conceptos jurídicos  Anual</v>
          </cell>
          <cell r="E264" t="str">
            <v>DJ-508</v>
          </cell>
          <cell r="F264" t="str">
            <v>DJ</v>
          </cell>
          <cell r="G264">
            <v>508</v>
          </cell>
          <cell r="J264" t="str">
            <v xml:space="preserve">Oportunidad en la respuesta a las solicitudes de conceptos jurídicos </v>
          </cell>
          <cell r="K264" t="str">
            <v>Cumplimiento de directrices y normatividad</v>
          </cell>
          <cell r="L264" t="str">
            <v>Este indicador tiene como objetivo medir la eficiencia de la Dirección Jurídica, reflejada en la oportunidad en la atención y respuesta a solicitudes de conceptos jurídicos realizadas por dependencias de la Dirección General, Centros y Regionales.</v>
          </cell>
          <cell r="M264" t="str">
            <v>Cantidad de conceptos jurídicos emitidos en el período de análisis dentro del término establecido / Cantidad de conceptos jurídicos solicitados en el período x 100</v>
          </cell>
          <cell r="N264" t="str">
            <v>Registros de DJ</v>
          </cell>
          <cell r="O264" t="str">
            <v>Base de Datos</v>
          </cell>
          <cell r="P264" t="str">
            <v>Conceptos Juridicos</v>
          </cell>
          <cell r="S264" t="str">
            <v>Trimestral</v>
          </cell>
          <cell r="T264" t="str">
            <v>Anual</v>
          </cell>
          <cell r="U264" t="str">
            <v>Mensual</v>
          </cell>
          <cell r="W264" t="str">
            <v>Flujo Nuevo</v>
          </cell>
          <cell r="Y264" t="str">
            <v>Mariela Diaz</v>
          </cell>
          <cell r="AG264" t="str">
            <v>Eficiencia</v>
          </cell>
          <cell r="AM264" t="str">
            <v>A</v>
          </cell>
          <cell r="EW264" t="str">
            <v/>
          </cell>
        </row>
        <row r="265">
          <cell r="C265" t="str">
            <v>DJ-507</v>
          </cell>
          <cell r="D265" t="str">
            <v>DJ-507 Seguimiento a las actuaciones judiciales adelantadas por las Direcciones Regionales en el marco de procesos de defensa judicial de la entidad  Anual</v>
          </cell>
          <cell r="E265" t="str">
            <v>DJ-507</v>
          </cell>
          <cell r="F265" t="str">
            <v>DJ</v>
          </cell>
          <cell r="G265">
            <v>507</v>
          </cell>
          <cell r="J265" t="str">
            <v xml:space="preserve">Seguimiento a las actuaciones judiciales adelantadas por las Direcciones Regionales en el marco de procesos de defensa judicial de la entidad </v>
          </cell>
          <cell r="K265" t="str">
            <v>Cumplimiento de directrices y normatividad</v>
          </cell>
          <cell r="L265" t="str">
            <v>El indicador busca verificar el cumplimiento de la Dirección Jurídica en el seguimiento y monitoreo permanente a las actuaciones de las Direcciones Regionales en su labor de defensa judicial de la entidad.</v>
          </cell>
          <cell r="M265" t="str">
            <v>Número  de regionales con seguimiento a actuaciones judiciales por parte de la Dirección Jurídica, a la fecha de corte / Número  total de regionales x 100</v>
          </cell>
          <cell r="N265" t="str">
            <v>Registros de DJ</v>
          </cell>
          <cell r="O265" t="str">
            <v>Base de Datos</v>
          </cell>
          <cell r="P265" t="str">
            <v>Seguimiento Regionales</v>
          </cell>
          <cell r="S265" t="str">
            <v>Trimestral</v>
          </cell>
          <cell r="T265" t="str">
            <v>Anual</v>
          </cell>
          <cell r="U265" t="str">
            <v>Mensual</v>
          </cell>
          <cell r="W265" t="str">
            <v>Flujo Nuevo</v>
          </cell>
          <cell r="Y265" t="str">
            <v>Mariela Diaz</v>
          </cell>
          <cell r="AG265" t="str">
            <v>Eficacia</v>
          </cell>
          <cell r="AM265" t="str">
            <v>A</v>
          </cell>
          <cell r="EW265" t="str">
            <v/>
          </cell>
        </row>
        <row r="266">
          <cell r="C266" t="str">
            <v>DJ-506</v>
          </cell>
          <cell r="D266" t="str">
            <v>DJ-506 Ahorro patrimonial alcanzado con ocasión de los acuerdos conciliatorios aprobados por la jurisdicción  Anual</v>
          </cell>
          <cell r="E266" t="str">
            <v>DJ-506</v>
          </cell>
          <cell r="F266" t="str">
            <v>DJ</v>
          </cell>
          <cell r="G266">
            <v>506</v>
          </cell>
          <cell r="J266" t="str">
            <v xml:space="preserve">Ahorro patrimonial alcanzado con ocasión de los acuerdos conciliatorios aprobados por la jurisdicción </v>
          </cell>
          <cell r="K266" t="str">
            <v>Cumplimiento de directrices y normatividad - Eficacia en la gestión de procesos de defensa judicial y conciliación</v>
          </cell>
          <cell r="L266" t="str">
            <v>El indicador tiene como propósito establecer la efectividad en los procesos de conciliación, medida en términos del ahorro patrimonial que se logre con ocasión de los acuerdos conciliatorios aprobados porla jurisdicción.</v>
          </cell>
          <cell r="M266" t="str">
            <v>Valor de las conciliaciones aprobadas judicialmente en el período de análisis / Valor de las pretensiones de las solicitudes de conciliación aprobadas en el Comité en el período de análisis x 100</v>
          </cell>
          <cell r="N266" t="str">
            <v>Registros de DJ</v>
          </cell>
          <cell r="O266" t="str">
            <v>Base de Datos</v>
          </cell>
          <cell r="P266" t="str">
            <v>Valor de las Conciliaciones $</v>
          </cell>
          <cell r="S266" t="str">
            <v>Trimestral</v>
          </cell>
          <cell r="T266" t="str">
            <v>Anual</v>
          </cell>
          <cell r="U266" t="str">
            <v>Mensual</v>
          </cell>
          <cell r="W266" t="str">
            <v>Flujo Nuevo</v>
          </cell>
          <cell r="Y266" t="str">
            <v>Mariela Diaz</v>
          </cell>
          <cell r="AG266" t="str">
            <v>Efectividad</v>
          </cell>
          <cell r="AM266" t="str">
            <v>A</v>
          </cell>
          <cell r="EW266" t="str">
            <v/>
          </cell>
        </row>
        <row r="267">
          <cell r="C267" t="str">
            <v>DJ-505</v>
          </cell>
          <cell r="D267" t="str">
            <v>DJ-505 Cumplimiento en el tiempo de respuesta a conciliaciones  Anual</v>
          </cell>
          <cell r="E267" t="str">
            <v>DJ-505</v>
          </cell>
          <cell r="F267" t="str">
            <v>DJ</v>
          </cell>
          <cell r="G267">
            <v>505</v>
          </cell>
          <cell r="J267" t="str">
            <v xml:space="preserve">Cumplimiento en el tiempo de respuesta a conciliaciones </v>
          </cell>
          <cell r="K267" t="str">
            <v>Cumplimiento de directrices y normatividad - Eficacia en la gestión de procesos de defensa judicial y conciliación</v>
          </cell>
          <cell r="L267" t="str">
            <v>Con éste indicador se busca medir la eficiencia de la Dirección Jurídica en la atención oportuna a los casos presentados ante el Comité de Conciliación. La atención en tiempo se entiende como el período que transcurre entre la llegada de la solicitud de conciliación a la entidad y la realización del Comité de Conciliación en la que se decide sobre el caso</v>
          </cell>
          <cell r="M267" t="str">
            <v>Número de casos recibidos a la fecha de corte y atendidos en el Comité de Conciliación, dentro de los términos establecidos / Número total de casos recibidos a la fecha de corte x 100</v>
          </cell>
          <cell r="N267" t="str">
            <v>Registros de DJ</v>
          </cell>
          <cell r="O267" t="str">
            <v>Base de Datos</v>
          </cell>
          <cell r="P267" t="str">
            <v>Número de Casos</v>
          </cell>
          <cell r="S267" t="str">
            <v>Trimestral</v>
          </cell>
          <cell r="T267" t="str">
            <v>Anual</v>
          </cell>
          <cell r="U267" t="str">
            <v>Mensual</v>
          </cell>
          <cell r="W267" t="str">
            <v>Flujo Nuevo</v>
          </cell>
          <cell r="Y267" t="str">
            <v>Mariela Diaz</v>
          </cell>
          <cell r="AG267" t="str">
            <v>Eficiencia</v>
          </cell>
          <cell r="AM267" t="str">
            <v>A</v>
          </cell>
          <cell r="EW267" t="str">
            <v/>
          </cell>
        </row>
        <row r="268">
          <cell r="C268" t="str">
            <v>DJ-504</v>
          </cell>
          <cell r="D268" t="str">
            <v>DJ-504 Porcentaje de conciliaciones aprobadas judicialmente  Anual</v>
          </cell>
          <cell r="E268" t="str">
            <v>DJ-504</v>
          </cell>
          <cell r="F268" t="str">
            <v>DJ</v>
          </cell>
          <cell r="G268">
            <v>504</v>
          </cell>
          <cell r="J268" t="str">
            <v xml:space="preserve">Porcentaje de conciliaciones aprobadas judicialmente </v>
          </cell>
          <cell r="K268" t="str">
            <v>Cumplimiento de directrices y normatividad - Eficacia en la gestión de procesos de defensa judicial y conciliación</v>
          </cell>
          <cell r="L268" t="str">
            <v>El indicador tiene como objetivo medir la efectividad de las decisiones del Comité de Conciliación en términos del procentaje de conciliaciones aprobadas judicialmente. El indicador hace referencia a aquellas aprobaciones que después de ser revisadas y aprobadas en Comité de Conciliación pasan el control de legalidad en los juzgados administrativos</v>
          </cell>
          <cell r="M268" t="str">
            <v>Cantidad de conciliaciones radicadas para inicio de trámite  prejudicial y judicial en el período de análisis / Cantidad de conciliaciones aprobadas por el Comité de Conciliación en el período de análisis x 100</v>
          </cell>
          <cell r="N268" t="str">
            <v>Registros de DJ</v>
          </cell>
          <cell r="O268" t="str">
            <v>Base de Datos</v>
          </cell>
          <cell r="P268" t="str">
            <v>Porcentaje de Conciliaciones</v>
          </cell>
          <cell r="S268" t="str">
            <v>Trimestral</v>
          </cell>
          <cell r="T268" t="str">
            <v>Anual</v>
          </cell>
          <cell r="U268" t="str">
            <v>Mensual</v>
          </cell>
          <cell r="W268" t="str">
            <v>Flujo Nuevo</v>
          </cell>
          <cell r="Y268" t="str">
            <v>Mariela Diaz</v>
          </cell>
          <cell r="AG268" t="str">
            <v>Efectividad</v>
          </cell>
          <cell r="AM268" t="str">
            <v>A</v>
          </cell>
          <cell r="EW268" t="str">
            <v/>
          </cell>
        </row>
        <row r="269">
          <cell r="C269" t="str">
            <v>DJ-503</v>
          </cell>
          <cell r="D269" t="str">
            <v>DJ-503 Variación porcentual en el número de condenas contra la entidad  Anual</v>
          </cell>
          <cell r="E269" t="str">
            <v>DJ-503</v>
          </cell>
          <cell r="F269" t="str">
            <v>DJ</v>
          </cell>
          <cell r="G269">
            <v>503</v>
          </cell>
          <cell r="J269" t="str">
            <v xml:space="preserve">Variación porcentual en el número de condenas contra la entidad </v>
          </cell>
          <cell r="K269" t="str">
            <v>Cumplimiento de directrices y normatividad - Eficacia en la gestión de procesos de defensa judicial y conciliación</v>
          </cell>
          <cell r="L269" t="str">
            <v>El indicador busca ser una medida de la eficacia de la gestión del Comité de Conciliación reflejada en la reducción de condenas en contra de la entidad.</v>
          </cell>
          <cell r="M269" t="str">
            <v>Cantidad de condenas en contra de la entidad en el período actual / Cantidad de condenas en contra de la entidad en el período inmediatamente anterior X 100</v>
          </cell>
          <cell r="N269" t="str">
            <v>Registros de DJ</v>
          </cell>
          <cell r="O269" t="str">
            <v>Base de Datos</v>
          </cell>
          <cell r="P269" t="str">
            <v>Porcentaje - Número de condenas en contra</v>
          </cell>
          <cell r="S269" t="str">
            <v>Trimestral</v>
          </cell>
          <cell r="T269" t="str">
            <v>Anual</v>
          </cell>
          <cell r="U269" t="str">
            <v>Mensual</v>
          </cell>
          <cell r="W269" t="str">
            <v>Flujo Nuevo</v>
          </cell>
          <cell r="Y269" t="str">
            <v>Mariela Diaz</v>
          </cell>
          <cell r="AG269" t="str">
            <v>Eficacia</v>
          </cell>
          <cell r="AM269" t="str">
            <v>A</v>
          </cell>
          <cell r="EW269" t="str">
            <v/>
          </cell>
        </row>
        <row r="270">
          <cell r="C270" t="str">
            <v>Dir.DPRC-153</v>
          </cell>
          <cell r="D270" t="str">
            <v>Dir.DPRC-153 Movilidad Internacional  Anual</v>
          </cell>
          <cell r="E270" t="str">
            <v>Dir.DPRC-153</v>
          </cell>
          <cell r="F270" t="str">
            <v>Dir.DPRC</v>
          </cell>
          <cell r="G270">
            <v>153</v>
          </cell>
          <cell r="J270" t="str">
            <v xml:space="preserve">Movilidad Internacional </v>
          </cell>
          <cell r="K270" t="str">
            <v>Corresponde  al desplazamiento de instructores y aprendices  internacionalmente  a los diferentes programas de actualización,  brindados por entes internacionales que ayuda a cualificar  las competencias de éstos grupos activos</v>
          </cell>
          <cell r="L270" t="str">
            <v>Conocer el número de personas (instructores y aprendices) que se desplazan a programas internacionales para su cualificación. Marco de proyectos internacionales</v>
          </cell>
          <cell r="M270" t="str">
            <v>Cantidad de Movilidad Internacional a la fecha / Total Movilidad Internacional programada  para la vigencia x 100</v>
          </cell>
          <cell r="N270" t="str">
            <v>Registros de DPRC</v>
          </cell>
          <cell r="O270" t="str">
            <v>Base de Datos</v>
          </cell>
          <cell r="P270" t="str">
            <v>Personas</v>
          </cell>
          <cell r="S270" t="str">
            <v>Trimestral</v>
          </cell>
          <cell r="T270" t="str">
            <v>Anual</v>
          </cell>
          <cell r="U270" t="str">
            <v>Mensual</v>
          </cell>
          <cell r="V270" t="str">
            <v>Resultado</v>
          </cell>
          <cell r="W270" t="str">
            <v>Flujo Nuevo</v>
          </cell>
          <cell r="X270" t="str">
            <v>Último periodo</v>
          </cell>
          <cell r="Y270" t="str">
            <v>Margarita Giraldo</v>
          </cell>
          <cell r="AC270">
            <v>800</v>
          </cell>
          <cell r="AD270">
            <v>2110</v>
          </cell>
          <cell r="AE270">
            <v>1000</v>
          </cell>
          <cell r="AF270">
            <v>1000</v>
          </cell>
          <cell r="AG270" t="str">
            <v>Eficacia</v>
          </cell>
          <cell r="AI270" t="str">
            <v>SISMEG</v>
          </cell>
          <cell r="AL270" t="str">
            <v>PE</v>
          </cell>
          <cell r="AM270" t="str">
            <v>A</v>
          </cell>
          <cell r="BI270" t="str">
            <v>P6</v>
          </cell>
          <cell r="BW270" t="str">
            <v>X</v>
          </cell>
          <cell r="BY270">
            <v>4244</v>
          </cell>
          <cell r="BZ270">
            <v>800</v>
          </cell>
          <cell r="CA270">
            <v>1000</v>
          </cell>
          <cell r="CB270">
            <v>1500</v>
          </cell>
          <cell r="CC270">
            <v>2000</v>
          </cell>
          <cell r="CD270">
            <v>2000</v>
          </cell>
          <cell r="CE270">
            <v>1000</v>
          </cell>
          <cell r="DJ270">
            <v>243</v>
          </cell>
          <cell r="DK270">
            <v>295</v>
          </cell>
          <cell r="DL270">
            <v>838</v>
          </cell>
          <cell r="DM270">
            <v>844</v>
          </cell>
          <cell r="DN270">
            <v>978</v>
          </cell>
          <cell r="DO270">
            <v>2110</v>
          </cell>
          <cell r="DZ270">
            <v>4</v>
          </cell>
          <cell r="EA270">
            <v>7</v>
          </cell>
          <cell r="EW270">
            <v>-0.52874646559849192</v>
          </cell>
          <cell r="EX270">
            <v>-0.52606635071090047</v>
          </cell>
        </row>
        <row r="271">
          <cell r="C271" t="str">
            <v>Dir.DPRC-419</v>
          </cell>
          <cell r="D271" t="str">
            <v>Dir.DPRC-419 Aprendices con contratos de aprendizaje voluntario  Anual</v>
          </cell>
          <cell r="E271" t="str">
            <v>Dir.DPRC-419</v>
          </cell>
          <cell r="F271" t="str">
            <v>Dir.DPRC</v>
          </cell>
          <cell r="G271">
            <v>419</v>
          </cell>
          <cell r="J271" t="str">
            <v xml:space="preserve">Aprendices con contratos de aprendizaje voluntario </v>
          </cell>
          <cell r="K271" t="str">
            <v>En el marco del decreto 1779.  Son los contratos de aprendizaje que se firman en el marco del  decreto 1779 del 2009 en el cual empresas voluntarias acceden a la contratación de aprendices  voluntarios de acuerdo con los diferentes programas ofrecidos por el SENA, para su desarrollo y cualificación.</v>
          </cell>
          <cell r="L271" t="str">
            <v>Conocer el número de aprendices con contrato de aprendizaje voluntario</v>
          </cell>
          <cell r="M271" t="str">
            <v>Cantidad de aprendices con contrato de aprendizaje voluntario a la fecha / Total de Aprendices con contrato voluntario  programados para la vigencia ó período de análisis x 100</v>
          </cell>
          <cell r="N271" t="str">
            <v>Registros de DPRC</v>
          </cell>
          <cell r="O271" t="str">
            <v>Base de Datos</v>
          </cell>
          <cell r="P271" t="str">
            <v>Contratos de Aprendizaje</v>
          </cell>
          <cell r="S271" t="str">
            <v>Trimestral</v>
          </cell>
          <cell r="T271" t="str">
            <v>Anual</v>
          </cell>
          <cell r="U271" t="str">
            <v>Mensual</v>
          </cell>
          <cell r="V271" t="str">
            <v>Resultado</v>
          </cell>
          <cell r="W271" t="str">
            <v>Flujo Nuevo</v>
          </cell>
          <cell r="X271" t="str">
            <v>Último periodo</v>
          </cell>
          <cell r="Y271" t="str">
            <v>Margarita Giraldo - Lizeth Rocio Cortes</v>
          </cell>
          <cell r="AC271">
            <v>10200</v>
          </cell>
          <cell r="AD271">
            <v>10846</v>
          </cell>
          <cell r="AE271">
            <v>14200</v>
          </cell>
          <cell r="AF271">
            <v>14200</v>
          </cell>
          <cell r="AG271" t="str">
            <v>Eficacia</v>
          </cell>
          <cell r="AI271" t="str">
            <v>SISMEG</v>
          </cell>
          <cell r="AL271" t="str">
            <v>PE</v>
          </cell>
          <cell r="AM271" t="str">
            <v>A</v>
          </cell>
          <cell r="AN271" t="str">
            <v>R</v>
          </cell>
          <cell r="BE271" t="str">
            <v>P2</v>
          </cell>
          <cell r="BW271" t="str">
            <v>X</v>
          </cell>
          <cell r="BZ271">
            <v>10200</v>
          </cell>
          <cell r="CA271">
            <v>14200</v>
          </cell>
          <cell r="CB271">
            <v>18400</v>
          </cell>
          <cell r="CC271">
            <v>22000</v>
          </cell>
          <cell r="CD271">
            <v>22000</v>
          </cell>
          <cell r="CE271">
            <v>14200</v>
          </cell>
          <cell r="DM271">
            <v>11994</v>
          </cell>
          <cell r="DN271">
            <v>10519</v>
          </cell>
          <cell r="DO271">
            <v>10846</v>
          </cell>
          <cell r="DZ271">
            <v>5872</v>
          </cell>
          <cell r="EA271">
            <v>6172</v>
          </cell>
          <cell r="EW271" t="str">
            <v/>
          </cell>
          <cell r="EX271">
            <v>0.3092384289138852</v>
          </cell>
        </row>
        <row r="272">
          <cell r="C272" t="str">
            <v>Dir.DPRC-152</v>
          </cell>
          <cell r="D272" t="str">
            <v>Dir.DPRC-152 Movilidad de Instructores (Internacionalmente)  Anual</v>
          </cell>
          <cell r="E272" t="str">
            <v>Dir.DPRC-152</v>
          </cell>
          <cell r="F272" t="str">
            <v>Dir.DPRC</v>
          </cell>
          <cell r="G272">
            <v>152</v>
          </cell>
          <cell r="J272" t="str">
            <v xml:space="preserve">Movilidad de Instructores (Internacionalmente) </v>
          </cell>
          <cell r="K272" t="str">
            <v>Corresponde  al desplazamiento de instructores internacionalmente  a los diferentes programas de actualización,  brindados por entes internacionales que ayuda a cualificar  las competencias.</v>
          </cell>
          <cell r="L272" t="str">
            <v>Conocer el número de instructores que se desplazan a programas internacionales para su cualificación.</v>
          </cell>
          <cell r="M272" t="str">
            <v>Cantidad de Movilidad Internacional de instructores a la fecha / Total Movilidad Internacional instructores  programada para la vigencia ó período de análisis x 100</v>
          </cell>
          <cell r="N272" t="str">
            <v>Registros de DPRC</v>
          </cell>
          <cell r="O272" t="str">
            <v>Base de Datos</v>
          </cell>
          <cell r="P272" t="str">
            <v>Número de Instructores</v>
          </cell>
          <cell r="S272" t="str">
            <v>Trimestral</v>
          </cell>
          <cell r="T272" t="str">
            <v>Anual</v>
          </cell>
          <cell r="U272" t="str">
            <v>Mensual</v>
          </cell>
          <cell r="W272" t="str">
            <v>Flujo Nuevo</v>
          </cell>
          <cell r="Y272" t="str">
            <v>Margarita Giraldo</v>
          </cell>
          <cell r="AG272" t="str">
            <v>Eficacia</v>
          </cell>
          <cell r="AM272" t="str">
            <v>A</v>
          </cell>
          <cell r="EW272" t="str">
            <v/>
          </cell>
        </row>
        <row r="273">
          <cell r="C273" t="str">
            <v>Dir.DPRC-151</v>
          </cell>
          <cell r="D273" t="str">
            <v>Dir.DPRC-151 Movilidad de aprendices (Internacionalmente) Anual</v>
          </cell>
          <cell r="E273" t="str">
            <v>Dir.DPRC-151</v>
          </cell>
          <cell r="F273" t="str">
            <v>Dir.DPRC</v>
          </cell>
          <cell r="G273">
            <v>151</v>
          </cell>
          <cell r="J273" t="str">
            <v>Movilidad de aprendices (Internacionalmente)</v>
          </cell>
          <cell r="K273" t="str">
            <v>Corresponde  al desplazamiento de aprendices  internacionalmente  a los diferentes programas de actualización,  brindados por entes internacionales que ayuda a cualificar  las competencias.</v>
          </cell>
          <cell r="L273" t="str">
            <v>Conocer el número de aprendices que se desplazan a programas internacionales para su cualificación.</v>
          </cell>
          <cell r="M273" t="str">
            <v>Cantidad de Movilidad Internacional de aprendices a la fecha / Total Movilidad Internacional de aprendices  programada para la vigencia ó período de análisis  x 100</v>
          </cell>
          <cell r="N273" t="str">
            <v>Registros de DPRC</v>
          </cell>
          <cell r="O273" t="str">
            <v>Base de Datos</v>
          </cell>
          <cell r="P273" t="str">
            <v>Número de Aprendices</v>
          </cell>
          <cell r="S273" t="str">
            <v>Trimestral</v>
          </cell>
          <cell r="T273" t="str">
            <v>Anual</v>
          </cell>
          <cell r="U273" t="str">
            <v>Mensual</v>
          </cell>
          <cell r="W273" t="str">
            <v>Flujo Nuevo</v>
          </cell>
          <cell r="Y273" t="str">
            <v>Margarita Giraldo</v>
          </cell>
          <cell r="AG273" t="str">
            <v>Eficacia</v>
          </cell>
          <cell r="AM273" t="str">
            <v>A</v>
          </cell>
          <cell r="EW273" t="str">
            <v/>
          </cell>
        </row>
        <row r="274">
          <cell r="C274" t="str">
            <v>Dir.DPRC-413</v>
          </cell>
          <cell r="D274" t="str">
            <v>Dir.DPRC-413 Empresas con cuota voluntaria  Anual</v>
          </cell>
          <cell r="E274" t="str">
            <v>Dir.DPRC-413</v>
          </cell>
          <cell r="F274" t="str">
            <v>Dir.DPRC</v>
          </cell>
          <cell r="G274">
            <v>413</v>
          </cell>
          <cell r="J274" t="str">
            <v xml:space="preserve">Empresas con cuota voluntaria </v>
          </cell>
          <cell r="K274" t="str">
            <v>Este indicador permite conocer el número de empresas con  cuotas voluntarias de aprendices vinculados con el SENA.  Corresponde a las empresas que de manera voluntaria apoyan aprendices para su desarrollo y cualificación.  Lo anterior de acuerdo con el decreto 1779 del 2009.</v>
          </cell>
          <cell r="L274" t="str">
            <v>Identificar el número de empresas con cuotas voluntarias de aprendices</v>
          </cell>
          <cell r="M274" t="str">
            <v>Número de empresas con cuotas voluntaria en un periodo de análisis/Total de empresas con cuotas voluntaria de aprendices propuestas para la vigencia  ó período de análisis x 100</v>
          </cell>
          <cell r="N274" t="str">
            <v>Registros de empresas voluntarias de DPRC</v>
          </cell>
          <cell r="O274" t="str">
            <v>Base de Datos</v>
          </cell>
          <cell r="P274" t="str">
            <v>Empresas</v>
          </cell>
          <cell r="S274" t="str">
            <v>Trimestral</v>
          </cell>
          <cell r="T274" t="str">
            <v>Anual</v>
          </cell>
          <cell r="U274" t="str">
            <v>Mensual</v>
          </cell>
          <cell r="V274" t="str">
            <v>Resultado</v>
          </cell>
          <cell r="W274" t="str">
            <v>Acumulado Anual</v>
          </cell>
          <cell r="X274" t="str">
            <v>Último periodo</v>
          </cell>
          <cell r="Y274" t="str">
            <v>Margarita Giraldo - Lizeth Rocio Cortes</v>
          </cell>
          <cell r="AC274">
            <v>3000</v>
          </cell>
          <cell r="AD274">
            <v>4403</v>
          </cell>
          <cell r="AE274">
            <v>5000</v>
          </cell>
          <cell r="AF274">
            <v>5000</v>
          </cell>
          <cell r="AG274" t="str">
            <v>Eficacia</v>
          </cell>
          <cell r="AI274" t="str">
            <v>SISMEG</v>
          </cell>
          <cell r="AL274" t="str">
            <v>PE</v>
          </cell>
          <cell r="AM274" t="str">
            <v>A</v>
          </cell>
          <cell r="AN274" t="str">
            <v>R</v>
          </cell>
          <cell r="AX274" t="str">
            <v>IS2</v>
          </cell>
          <cell r="BW274" t="str">
            <v>X</v>
          </cell>
          <cell r="BZ274">
            <v>3000</v>
          </cell>
          <cell r="CA274">
            <v>5000</v>
          </cell>
          <cell r="CB274">
            <v>7500</v>
          </cell>
          <cell r="CC274">
            <v>10000</v>
          </cell>
          <cell r="CD274">
            <v>10000</v>
          </cell>
          <cell r="CE274">
            <v>5000</v>
          </cell>
          <cell r="DK274">
            <v>2968</v>
          </cell>
          <cell r="DL274">
            <v>2968</v>
          </cell>
          <cell r="DM274">
            <v>4744</v>
          </cell>
          <cell r="DN274">
            <v>4337</v>
          </cell>
          <cell r="DO274">
            <v>4403</v>
          </cell>
          <cell r="DZ274">
            <v>2238</v>
          </cell>
          <cell r="EA274">
            <v>2591</v>
          </cell>
          <cell r="EW274" t="str">
            <v/>
          </cell>
          <cell r="EX274">
            <v>0.13558937088348855</v>
          </cell>
        </row>
        <row r="275">
          <cell r="C275" t="str">
            <v>DFP-183</v>
          </cell>
          <cell r="D275" t="str">
            <v>DFP-183 Aprendices de formación titulada con certificación internacional en Bilinguismo  Semestral</v>
          </cell>
          <cell r="E275" t="str">
            <v>DFP-183</v>
          </cell>
          <cell r="F275" t="str">
            <v>DFP</v>
          </cell>
          <cell r="G275">
            <v>183</v>
          </cell>
          <cell r="J275" t="str">
            <v xml:space="preserve">Aprendices de formación titulada con certificación internacional en Bilinguismo </v>
          </cell>
          <cell r="K275" t="str">
            <v>Este indicador mide el número de aprendices que se encuentran adelantando  el programa de bilinguismo con certificación internacional  de las entidades facultadas para tal efecto.</v>
          </cell>
          <cell r="L275" t="str">
            <v>Identificar el número de aprendices que se encuentran adelantando el programa de bilinguismo con certificación internacional</v>
          </cell>
          <cell r="M275" t="str">
            <v>Cantidad de aprendices programa de bilinguismo con certificación internacional  a la fecha / Total  de aprendices en el programa de bilinguismo con certificación internacional propuestos para la vigencia  ó período de análisis x 100</v>
          </cell>
          <cell r="N275" t="str">
            <v>Aplicativo Sofia</v>
          </cell>
          <cell r="O275" t="str">
            <v>Base de Datos</v>
          </cell>
          <cell r="P275" t="str">
            <v>Número aprendices</v>
          </cell>
          <cell r="S275" t="str">
            <v>Trimestral</v>
          </cell>
          <cell r="T275" t="str">
            <v>Semestral</v>
          </cell>
          <cell r="U275" t="str">
            <v>Mensual</v>
          </cell>
          <cell r="W275" t="str">
            <v>Flujo Nuevo</v>
          </cell>
          <cell r="Y275" t="str">
            <v>Pedro Murcia</v>
          </cell>
          <cell r="Z275" t="str">
            <v>E</v>
          </cell>
          <cell r="AG275" t="str">
            <v>Eficacia</v>
          </cell>
          <cell r="AM275" t="str">
            <v>A</v>
          </cell>
          <cell r="AZ275" t="str">
            <v>C1</v>
          </cell>
          <cell r="BI275" t="str">
            <v>P6</v>
          </cell>
          <cell r="CA275">
            <v>7000</v>
          </cell>
          <cell r="CB275">
            <v>10000</v>
          </cell>
          <cell r="CC275">
            <v>33000</v>
          </cell>
          <cell r="CD275">
            <v>0</v>
          </cell>
          <cell r="EW275" t="str">
            <v/>
          </cell>
        </row>
        <row r="276">
          <cell r="C276" t="str">
            <v>Dir. DFP-181</v>
          </cell>
          <cell r="D276" t="str">
            <v>Dir. DFP-181 Aprendices Programa Integración con la Educación Media "Técnicos Laborales"  Semestral</v>
          </cell>
          <cell r="E276" t="str">
            <v>Dir. DFP-181</v>
          </cell>
          <cell r="F276" t="str">
            <v>Dir. DFP</v>
          </cell>
          <cell r="G276">
            <v>181</v>
          </cell>
          <cell r="J276" t="str">
            <v xml:space="preserve">Aprendices Programa Integración con la Educación Media "Técnicos Laborales" </v>
          </cell>
          <cell r="K276" t="str">
            <v>Este indicador mide el número de aprendices  en el programa de integración con la media, que la organización a través de la DFP logra realizar con las diferentes instituciones educativas de educación media.</v>
          </cell>
          <cell r="L276" t="str">
            <v>Conocer el número de aprendices en el programa de integración con la media</v>
          </cell>
          <cell r="M276" t="str">
            <v>Cantidad de aprendices en el programa de integración con la media en un periodo  de tiempo/ Total de aprendices presupuestados a integrar con la media x 100</v>
          </cell>
          <cell r="N276" t="str">
            <v>Aplicativo Sofia</v>
          </cell>
          <cell r="O276" t="str">
            <v>Base de Datos</v>
          </cell>
          <cell r="P276" t="str">
            <v>Aprendices</v>
          </cell>
          <cell r="S276" t="str">
            <v>Trimestral</v>
          </cell>
          <cell r="T276" t="str">
            <v>Semestral</v>
          </cell>
          <cell r="U276" t="str">
            <v>Mensual</v>
          </cell>
          <cell r="V276" t="str">
            <v>Resultado</v>
          </cell>
          <cell r="W276" t="str">
            <v>Flujo Nuevo</v>
          </cell>
          <cell r="X276" t="str">
            <v>Último periodo</v>
          </cell>
          <cell r="Y276" t="str">
            <v>Pedro Murcia</v>
          </cell>
          <cell r="AB276" t="str">
            <v>O</v>
          </cell>
          <cell r="AC276">
            <v>284500</v>
          </cell>
          <cell r="AD276">
            <v>295736</v>
          </cell>
          <cell r="AE276">
            <v>326578</v>
          </cell>
          <cell r="AF276">
            <v>287345</v>
          </cell>
          <cell r="AG276" t="str">
            <v>Eficacia</v>
          </cell>
          <cell r="AI276" t="str">
            <v>SISMEG</v>
          </cell>
          <cell r="AL276" t="str">
            <v>PE</v>
          </cell>
          <cell r="AM276" t="str">
            <v>A</v>
          </cell>
          <cell r="AN276" t="str">
            <v>R</v>
          </cell>
          <cell r="AO276" t="str">
            <v>C</v>
          </cell>
          <cell r="AZ276" t="str">
            <v>C1</v>
          </cell>
          <cell r="BF276" t="str">
            <v>P3</v>
          </cell>
          <cell r="BG276" t="str">
            <v>P4</v>
          </cell>
          <cell r="BW276" t="str">
            <v>X</v>
          </cell>
          <cell r="BY276">
            <v>232496</v>
          </cell>
          <cell r="BZ276">
            <v>284500</v>
          </cell>
          <cell r="CA276">
            <v>287345</v>
          </cell>
          <cell r="CB276">
            <v>290218</v>
          </cell>
          <cell r="CC276">
            <v>293120</v>
          </cell>
          <cell r="CD276">
            <v>293120</v>
          </cell>
          <cell r="CE276">
            <v>326578</v>
          </cell>
          <cell r="DH276">
            <v>283516</v>
          </cell>
          <cell r="DJ276">
            <v>286599</v>
          </cell>
          <cell r="DK276">
            <v>293768</v>
          </cell>
          <cell r="DL276">
            <v>297423</v>
          </cell>
          <cell r="DM276">
            <v>299528</v>
          </cell>
          <cell r="DN276">
            <v>299568</v>
          </cell>
          <cell r="DO276">
            <v>295736</v>
          </cell>
          <cell r="DZ276">
            <v>5024</v>
          </cell>
          <cell r="EA276">
            <v>113492</v>
          </cell>
          <cell r="EW276">
            <v>0.26075287316771045</v>
          </cell>
          <cell r="EX276">
            <v>0.10428896042416214</v>
          </cell>
        </row>
        <row r="277">
          <cell r="C277" t="str">
            <v>Dir.DPRC-417</v>
          </cell>
          <cell r="D277" t="str">
            <v>Dir.DPRC-417 Convenios Internacionales   Anual</v>
          </cell>
          <cell r="E277" t="str">
            <v>Dir.DPRC-417</v>
          </cell>
          <cell r="F277" t="str">
            <v>Dir.DPRC</v>
          </cell>
          <cell r="G277">
            <v>417</v>
          </cell>
          <cell r="J277" t="str">
            <v xml:space="preserve">Convenios Internacionales  </v>
          </cell>
          <cell r="K277" t="str">
            <v>Corresponde al número de convenios internacionales que firma el Director General del SENA  y el Director de PRC,( marco y derivados),  para desarrollarlos   a través de los Centros de Formación.   Estos convenios  buscan  traer programas de formación con tecnología de punta para brindar cualificación a los apredices actual y novedosa,  logrando un mejor desarrollo del sector productivo en su aplicabilidad.</v>
          </cell>
          <cell r="L277" t="str">
            <v>Conocer el número de Centros de Formación con acuerdos internacionales firmados con  la organización.</v>
          </cell>
          <cell r="M277" t="str">
            <v xml:space="preserve">Cantidad de Centros de Formación  con acuerdos internacionales a la fecha / Total de  Centros de Formación con acuerdos internacionales propuestos para la vigencia x 100 </v>
          </cell>
          <cell r="N277" t="str">
            <v>Registros DFP</v>
          </cell>
          <cell r="O277" t="str">
            <v>Base de Datos</v>
          </cell>
          <cell r="P277" t="str">
            <v>Convenios</v>
          </cell>
          <cell r="S277" t="str">
            <v>Trimestral</v>
          </cell>
          <cell r="T277" t="str">
            <v>Anual</v>
          </cell>
          <cell r="U277" t="str">
            <v>Mensual</v>
          </cell>
          <cell r="V277" t="str">
            <v>Resultado</v>
          </cell>
          <cell r="W277" t="str">
            <v>Acumulado Anual</v>
          </cell>
          <cell r="X277" t="str">
            <v>Último periodo</v>
          </cell>
          <cell r="Y277" t="str">
            <v>Margarita Giraldo</v>
          </cell>
          <cell r="AC277">
            <v>13</v>
          </cell>
          <cell r="AD277">
            <v>19</v>
          </cell>
          <cell r="AE277">
            <v>14</v>
          </cell>
          <cell r="AF277">
            <v>14</v>
          </cell>
          <cell r="AG277" t="str">
            <v>Eficacia</v>
          </cell>
          <cell r="AI277" t="str">
            <v>SISMEG</v>
          </cell>
          <cell r="AL277" t="str">
            <v>PE</v>
          </cell>
          <cell r="AM277" t="str">
            <v>A</v>
          </cell>
          <cell r="BC277" t="str">
            <v>C4</v>
          </cell>
          <cell r="BI277" t="str">
            <v>P6</v>
          </cell>
          <cell r="BW277" t="str">
            <v>X</v>
          </cell>
          <cell r="BY277">
            <v>12</v>
          </cell>
          <cell r="BZ277">
            <v>13</v>
          </cell>
          <cell r="CA277">
            <v>14</v>
          </cell>
          <cell r="CB277">
            <v>16</v>
          </cell>
          <cell r="CC277">
            <v>17</v>
          </cell>
          <cell r="CD277">
            <v>17</v>
          </cell>
          <cell r="CE277">
            <v>14</v>
          </cell>
          <cell r="DJ277">
            <v>5</v>
          </cell>
          <cell r="DK277">
            <v>8</v>
          </cell>
          <cell r="DL277">
            <v>9</v>
          </cell>
          <cell r="DM277">
            <v>9</v>
          </cell>
          <cell r="DN277">
            <v>8</v>
          </cell>
          <cell r="DO277">
            <v>19</v>
          </cell>
          <cell r="EA277">
            <v>5</v>
          </cell>
          <cell r="EW277">
            <v>0.41666666666666674</v>
          </cell>
          <cell r="EX277">
            <v>-0.26315789473684215</v>
          </cell>
        </row>
        <row r="278">
          <cell r="C278" t="str">
            <v>Dir.DPRC-416</v>
          </cell>
          <cell r="D278" t="str">
            <v>Dir.DPRC-416 Empleos generados por alianzas  Anual</v>
          </cell>
          <cell r="E278" t="str">
            <v>Dir.DPRC-416</v>
          </cell>
          <cell r="F278" t="str">
            <v>Dir.DPRC</v>
          </cell>
          <cell r="G278">
            <v>416</v>
          </cell>
          <cell r="J278" t="str">
            <v xml:space="preserve">Empleos generados por alianzas </v>
          </cell>
          <cell r="K278" t="str">
            <v>Corresponde a los empleos generados  por las diferentes alianzas empresariales realizadas entre las empresas y el SENA, aportando a los índices  de la tasa de empleo.</v>
          </cell>
          <cell r="L278" t="str">
            <v>Identificar el número de empleos generados  por las alianzas realizadas entre las empresas y la Dirección de Promoción y Relaciones Corporativas del SENA</v>
          </cell>
          <cell r="M278" t="str">
            <v>Cantidad de empleos generados por alianzas a la fecha / Total de empleos  propuestos y generados por alianzas para la vigencia  x 100</v>
          </cell>
          <cell r="N278" t="str">
            <v>Registros de DPRC</v>
          </cell>
          <cell r="O278" t="str">
            <v>Base de Datos</v>
          </cell>
          <cell r="P278" t="str">
            <v xml:space="preserve">Empleos  </v>
          </cell>
          <cell r="S278" t="str">
            <v>Trimestral</v>
          </cell>
          <cell r="T278" t="str">
            <v>Anual</v>
          </cell>
          <cell r="U278" t="str">
            <v>Mensual</v>
          </cell>
          <cell r="V278" t="str">
            <v>Resultado</v>
          </cell>
          <cell r="W278" t="str">
            <v>Acumulado Anual</v>
          </cell>
          <cell r="X278" t="str">
            <v>Último periodo</v>
          </cell>
          <cell r="Y278" t="str">
            <v>Margarita Giraldo- Gloria Estela Gomez</v>
          </cell>
          <cell r="AC278">
            <v>2000</v>
          </cell>
          <cell r="AD278">
            <v>507</v>
          </cell>
          <cell r="AE278">
            <v>2000</v>
          </cell>
          <cell r="AF278">
            <v>2000</v>
          </cell>
          <cell r="AG278" t="str">
            <v>Eficacia</v>
          </cell>
          <cell r="AI278" t="str">
            <v>SISMEG</v>
          </cell>
          <cell r="AL278" t="str">
            <v>PE</v>
          </cell>
          <cell r="AM278" t="str">
            <v>A</v>
          </cell>
          <cell r="AN278" t="str">
            <v>R</v>
          </cell>
          <cell r="AX278" t="str">
            <v>IS2</v>
          </cell>
          <cell r="BW278" t="str">
            <v>X</v>
          </cell>
          <cell r="BZ278">
            <v>2000</v>
          </cell>
          <cell r="CA278">
            <v>2000</v>
          </cell>
          <cell r="CB278">
            <v>4000</v>
          </cell>
          <cell r="CC278">
            <v>10000</v>
          </cell>
          <cell r="CD278">
            <v>10000</v>
          </cell>
          <cell r="CE278">
            <v>2000</v>
          </cell>
          <cell r="DN278">
            <v>507</v>
          </cell>
          <cell r="DO278">
            <v>507</v>
          </cell>
          <cell r="DZ278">
            <v>0</v>
          </cell>
          <cell r="EA278">
            <v>52</v>
          </cell>
          <cell r="EW278" t="str">
            <v/>
          </cell>
          <cell r="EX278">
            <v>2.9447731755424065</v>
          </cell>
        </row>
        <row r="279">
          <cell r="C279" t="str">
            <v>Dir.DPRC-415</v>
          </cell>
          <cell r="D279" t="str">
            <v>Dir.DPRC-415 Colombianos Formados por Alianzas  Anual</v>
          </cell>
          <cell r="E279" t="str">
            <v>Dir.DPRC-415</v>
          </cell>
          <cell r="F279" t="str">
            <v>Dir.DPRC</v>
          </cell>
          <cell r="G279">
            <v>415</v>
          </cell>
          <cell r="J279" t="str">
            <v xml:space="preserve">Colombianos Formados por Alianzas </v>
          </cell>
          <cell r="K279" t="str">
            <v>Este indicador presenta las diferentes alianzas que el SENA realiza con  organizaciones de los sectores productivos del  País,  que permiten cualificar y fortalecer  las  competencias de los Colombianos que se forman  a través de estas alianzas.</v>
          </cell>
          <cell r="L279" t="str">
            <v>Conocer el número de Colombianos formados por Alianzas  a la fecha</v>
          </cell>
          <cell r="M279" t="str">
            <v>Cantidad de Colombianos formados por alianzas  a la fecha /  Total de Colombianos formados por alianzas para la vigencia ó período de análisis  x 100</v>
          </cell>
          <cell r="N279" t="str">
            <v>Registros de DPRC</v>
          </cell>
          <cell r="O279" t="str">
            <v>Base de Datos</v>
          </cell>
          <cell r="P279" t="str">
            <v>Aprendices</v>
          </cell>
          <cell r="S279" t="str">
            <v>Trimestral</v>
          </cell>
          <cell r="T279" t="str">
            <v>Anual</v>
          </cell>
          <cell r="U279" t="str">
            <v>Mensual</v>
          </cell>
          <cell r="V279" t="str">
            <v>Resultado</v>
          </cell>
          <cell r="W279" t="str">
            <v>Flujo Nuevo</v>
          </cell>
          <cell r="X279" t="str">
            <v>Último periodo</v>
          </cell>
          <cell r="Y279" t="str">
            <v>Margarita Giraldo- Gloria Estela Gomez</v>
          </cell>
          <cell r="AC279">
            <v>15000</v>
          </cell>
          <cell r="AD279">
            <v>36858</v>
          </cell>
          <cell r="AE279">
            <v>20000</v>
          </cell>
          <cell r="AF279">
            <v>20000</v>
          </cell>
          <cell r="AG279" t="str">
            <v>Eficacia</v>
          </cell>
          <cell r="AI279" t="str">
            <v>SISMEG</v>
          </cell>
          <cell r="AL279" t="str">
            <v>PE</v>
          </cell>
          <cell r="AM279" t="str">
            <v>A</v>
          </cell>
          <cell r="AN279" t="str">
            <v>R</v>
          </cell>
          <cell r="AX279" t="str">
            <v>IS2</v>
          </cell>
          <cell r="BW279" t="str">
            <v>X</v>
          </cell>
          <cell r="BZ279">
            <v>15000</v>
          </cell>
          <cell r="CA279">
            <v>20000</v>
          </cell>
          <cell r="CB279">
            <v>40000</v>
          </cell>
          <cell r="CC279">
            <v>60000</v>
          </cell>
          <cell r="CD279">
            <v>60000</v>
          </cell>
          <cell r="CE279">
            <v>20000</v>
          </cell>
          <cell r="DN279">
            <v>36858</v>
          </cell>
          <cell r="DO279">
            <v>36858</v>
          </cell>
          <cell r="DZ279">
            <v>0</v>
          </cell>
          <cell r="EA279">
            <v>784</v>
          </cell>
          <cell r="EW279" t="str">
            <v/>
          </cell>
          <cell r="EX279">
            <v>-0.45737696022573116</v>
          </cell>
        </row>
        <row r="280">
          <cell r="C280" t="str">
            <v>Dir.DPRC-414</v>
          </cell>
          <cell r="D280" t="str">
            <v>Dir.DPRC-414 Alianzas Fortalecidas Empresas Grandes, Medianas y Gremios  Anual</v>
          </cell>
          <cell r="E280" t="str">
            <v>Dir.DPRC-414</v>
          </cell>
          <cell r="F280" t="str">
            <v>Dir.DPRC</v>
          </cell>
          <cell r="G280">
            <v>414</v>
          </cell>
          <cell r="J280" t="str">
            <v xml:space="preserve">Alianzas Fortalecidas Empresas Grandes, Medianas y Gremios </v>
          </cell>
          <cell r="K280" t="str">
            <v>Este indicador mide las diferentes alianzas que realiza el SENA, con las Empresas  grandes, medianas y gremios para la realización de los diferentes programas ofrecidos, orientados al desarrollo y competitividad empresarial.</v>
          </cell>
          <cell r="L280" t="str">
            <v>Conocer el número de alianzas fortalecidas grandes empresas y gremios a la fecha</v>
          </cell>
          <cell r="M280" t="str">
            <v>Cantidad de alianzas fortalecidas grandes Empresas y Gremios a la fecha / Total alianzas fortalecidas grandes Empresas y Gremios propuestas para la vigencia x 100</v>
          </cell>
          <cell r="N280" t="str">
            <v>Registros de la DPRC</v>
          </cell>
          <cell r="O280" t="str">
            <v>Base de Datos</v>
          </cell>
          <cell r="P280" t="str">
            <v>Alianzas</v>
          </cell>
          <cell r="S280" t="str">
            <v>Trimestral</v>
          </cell>
          <cell r="T280" t="str">
            <v>Anual</v>
          </cell>
          <cell r="U280" t="str">
            <v>Mensual</v>
          </cell>
          <cell r="V280" t="str">
            <v>Resultado</v>
          </cell>
          <cell r="W280" t="str">
            <v>Acumulado Anual</v>
          </cell>
          <cell r="X280" t="str">
            <v>Último periodo</v>
          </cell>
          <cell r="Y280" t="str">
            <v>Margarita Giraldo- Gloria Estela Gomez</v>
          </cell>
          <cell r="AC280">
            <v>30</v>
          </cell>
          <cell r="AD280">
            <v>30</v>
          </cell>
          <cell r="AE280">
            <v>120</v>
          </cell>
          <cell r="AF280">
            <v>90</v>
          </cell>
          <cell r="AG280" t="str">
            <v>Eficacia</v>
          </cell>
          <cell r="AI280" t="str">
            <v>SISMEG</v>
          </cell>
          <cell r="AL280" t="str">
            <v>PE</v>
          </cell>
          <cell r="AM280" t="str">
            <v>A</v>
          </cell>
          <cell r="AN280" t="str">
            <v>R</v>
          </cell>
          <cell r="AX280" t="str">
            <v>IS2</v>
          </cell>
          <cell r="BW280" t="str">
            <v>X</v>
          </cell>
          <cell r="BZ280">
            <v>30</v>
          </cell>
          <cell r="CA280">
            <v>90</v>
          </cell>
          <cell r="CB280">
            <v>150</v>
          </cell>
          <cell r="CC280">
            <v>220</v>
          </cell>
          <cell r="CD280">
            <v>220</v>
          </cell>
          <cell r="CE280">
            <v>120</v>
          </cell>
          <cell r="DK280">
            <v>1</v>
          </cell>
          <cell r="DN280">
            <v>30</v>
          </cell>
          <cell r="DO280">
            <v>30</v>
          </cell>
          <cell r="DZ280">
            <v>0</v>
          </cell>
          <cell r="EA280">
            <v>3</v>
          </cell>
          <cell r="EW280" t="str">
            <v/>
          </cell>
          <cell r="EX280">
            <v>3</v>
          </cell>
        </row>
        <row r="281">
          <cell r="C281" t="str">
            <v>DJ-502</v>
          </cell>
          <cell r="D281" t="str">
            <v>DJ-502 Variación porcentual en el número  de procesos en contra de la entidad  Anual</v>
          </cell>
          <cell r="E281" t="str">
            <v>DJ-502</v>
          </cell>
          <cell r="F281" t="str">
            <v>DJ</v>
          </cell>
          <cell r="G281">
            <v>502</v>
          </cell>
          <cell r="J281" t="str">
            <v xml:space="preserve">Variación porcentual en el número  de procesos en contra de la entidad </v>
          </cell>
          <cell r="K281" t="str">
            <v>Cumplimiento de directrices y normatividad, eficacia en la gestión  de procesos de defensa judicial y conciliación</v>
          </cell>
          <cell r="L281" t="str">
            <v>El indicador busca ser una medida de la eficacia de la gestión del Comité de Conciliación reflejada en la reducción de procesos (demandas) en contra de la entidad.</v>
          </cell>
          <cell r="M281" t="str">
            <v xml:space="preserve">Cantidad de procesos en contra de la entidad en el periodo actual / Cantidad de procesos en  conttra de la entidad en el periodo inmediatamente anterior x 100 </v>
          </cell>
          <cell r="N281" t="str">
            <v>Registros DJ y comité conciliación</v>
          </cell>
          <cell r="O281" t="str">
            <v>Base de Datos</v>
          </cell>
          <cell r="P281" t="str">
            <v>Porcentaje - Procesos contra la entidad</v>
          </cell>
          <cell r="S281" t="str">
            <v>Trimestral</v>
          </cell>
          <cell r="T281" t="str">
            <v>Anual</v>
          </cell>
          <cell r="U281" t="str">
            <v>Mensual</v>
          </cell>
          <cell r="W281" t="str">
            <v>Flujo Nuevo</v>
          </cell>
          <cell r="Y281" t="str">
            <v>Mariela Diaz</v>
          </cell>
          <cell r="AG281" t="str">
            <v>Eficacia</v>
          </cell>
          <cell r="AM281" t="str">
            <v>A</v>
          </cell>
          <cell r="EW281" t="str">
            <v/>
          </cell>
        </row>
        <row r="282">
          <cell r="C282" t="str">
            <v>DJ-501</v>
          </cell>
          <cell r="D282" t="str">
            <v>DJ-501 Estudio Jurídico  de las propuestas presentadas al SENA en el desarrollo de convocatorias para  la gestión de alianzas  Anual</v>
          </cell>
          <cell r="E282" t="str">
            <v>DJ-501</v>
          </cell>
          <cell r="F282" t="str">
            <v>DJ</v>
          </cell>
          <cell r="G282">
            <v>501</v>
          </cell>
          <cell r="J282" t="str">
            <v xml:space="preserve">Estudio Jurídico  de las propuestas presentadas al SENA en el desarrollo de convocatorias para  la gestión de alianzas </v>
          </cell>
          <cell r="K282" t="str">
            <v>Acuerdos y Alianzas para incrementar la cobertura y mejorar el impacto</v>
          </cell>
          <cell r="L282" t="str">
            <v>El propósito del indicador es medir la eficacia de la Dirección Jurídica en el estudio y evalución jurídica de las propuestas presentadas a la entidad en el marco de las diferentes convocatorias realizadas como parte del proceso de gestión de alianzas nacionales e internacionales  con entidades públicas y privadas, encaminadas a fortalecer la formación profesional y la capacidad institucional.</v>
          </cell>
          <cell r="M282" t="str">
            <v>Cantidad de propuestas recibidas en el periodo de análisis, con evaluación jurídica /  Total de propuestas recibidas en el periodo de análisis por la Dirección Jurídica , para su evaluación x 100</v>
          </cell>
          <cell r="N282" t="str">
            <v>Registros DJ</v>
          </cell>
          <cell r="O282" t="str">
            <v>Base de Datos</v>
          </cell>
          <cell r="P282" t="str">
            <v>Alianzas</v>
          </cell>
          <cell r="S282" t="str">
            <v>Trimestral</v>
          </cell>
          <cell r="T282" t="str">
            <v>Anual</v>
          </cell>
          <cell r="U282" t="str">
            <v>Mensual</v>
          </cell>
          <cell r="W282" t="str">
            <v>Flujo Nuevo</v>
          </cell>
          <cell r="Y282" t="str">
            <v>Mariela Diaz</v>
          </cell>
          <cell r="AG282" t="str">
            <v>Eficacia</v>
          </cell>
          <cell r="AM282" t="str">
            <v>A</v>
          </cell>
          <cell r="EW282" t="str">
            <v/>
          </cell>
        </row>
        <row r="283">
          <cell r="C283" t="str">
            <v>DJ-500</v>
          </cell>
          <cell r="D283" t="str">
            <v>DJ-500 Cumplimiento en el tiempo de respuesta a las áreas en la elaboración de convenios, debidamente soportados  Anual</v>
          </cell>
          <cell r="E283" t="str">
            <v>DJ-500</v>
          </cell>
          <cell r="F283" t="str">
            <v>DJ</v>
          </cell>
          <cell r="G283">
            <v>500</v>
          </cell>
          <cell r="J283" t="str">
            <v xml:space="preserve">Cumplimiento en el tiempo de respuesta a las áreas en la elaboración de convenios, debidamente soportados </v>
          </cell>
          <cell r="K283" t="str">
            <v>Acuerdos y Alianzas para incrementar la cobertura y mejorar el impacto</v>
          </cell>
          <cell r="L283" t="str">
            <v>El indicador tiene como objetivo medir la eficiencia de la Dirección Jurídica en la atención oportuna a solicitudes de elaboración de convenios, provenientes de las dependencias de la Dirección General. El proceso de elaboración de un convenio incluye la preparación de la minuta, y la revisión y evaluación de la documentación y soportes.Se establece un plazo máximo de cinco (5) días hábiles para la elaboración de un convenio, desde el momento en que llega la solicitud con todos sus soportes a la Dirección Jurídica.</v>
          </cell>
          <cell r="M283" t="str">
            <v>Cantidad de convenios elaborados a la fecha de corte, dentro el términino establecido / Total de solicitudes de elaboración de convenios a la fecha de corte x 100</v>
          </cell>
          <cell r="N283" t="str">
            <v>Registros DJ</v>
          </cell>
          <cell r="O283" t="str">
            <v>Base de Datos</v>
          </cell>
          <cell r="P283" t="str">
            <v xml:space="preserve">Convenios  </v>
          </cell>
          <cell r="S283" t="str">
            <v>Trimestral</v>
          </cell>
          <cell r="T283" t="str">
            <v>Anual</v>
          </cell>
          <cell r="U283" t="str">
            <v>Mensual</v>
          </cell>
          <cell r="W283" t="str">
            <v>Flujo Nuevo</v>
          </cell>
          <cell r="Y283" t="str">
            <v>Mariela Diaz</v>
          </cell>
          <cell r="AG283" t="str">
            <v>Eficiencia</v>
          </cell>
          <cell r="AM283" t="str">
            <v>A</v>
          </cell>
          <cell r="EW283" t="str">
            <v/>
          </cell>
        </row>
        <row r="284">
          <cell r="C284" t="str">
            <v>DETE-300</v>
          </cell>
          <cell r="D284" t="str">
            <v>DETE-300 Porcentaje de ejecución del presupuesto asignado para desarrollar las actividades y/o proyectos formulados POA  (Semestral)</v>
          </cell>
          <cell r="E284" t="str">
            <v>DETE-300</v>
          </cell>
          <cell r="F284" t="str">
            <v>DETE</v>
          </cell>
          <cell r="G284">
            <v>300</v>
          </cell>
          <cell r="J284" t="str">
            <v xml:space="preserve">Porcentaje de ejecución del presupuesto asignado para desarrollar las actividades y/o proyectos formulados POA </v>
          </cell>
          <cell r="K284" t="str">
            <v>Ejecución presupuestal</v>
          </cell>
          <cell r="L284" t="str">
            <v>Establecer el nivel de ejecución presupuestal de los recursos asignados a cada una de las dependencias de la Dirección General, para la vigencia.</v>
          </cell>
          <cell r="M284" t="str">
            <v>Ejecución presupuestal asignado a la Dirección de Empleo, Trabajo y Emprendimiento a la fecha de corte / Presupuesto asignado a la Dirección x 100</v>
          </cell>
          <cell r="N284" t="str">
            <v>División Financiera</v>
          </cell>
          <cell r="O284" t="str">
            <v>Base de Datos</v>
          </cell>
          <cell r="P284" t="str">
            <v>Pesos</v>
          </cell>
          <cell r="S284" t="str">
            <v>Semestral</v>
          </cell>
          <cell r="T284" t="str">
            <v>(Semestral)</v>
          </cell>
          <cell r="U284" t="str">
            <v>Mensual</v>
          </cell>
          <cell r="Y284" t="str">
            <v>Gina Vela</v>
          </cell>
          <cell r="Z284" t="str">
            <v>E</v>
          </cell>
          <cell r="AA284" t="str">
            <v>T</v>
          </cell>
          <cell r="AG284" t="str">
            <v>Eficacia</v>
          </cell>
          <cell r="AM284" t="str">
            <v>A</v>
          </cell>
          <cell r="AN284" t="str">
            <v>R</v>
          </cell>
          <cell r="EW284" t="str">
            <v/>
          </cell>
        </row>
        <row r="285">
          <cell r="C285" t="str">
            <v>Dir.DPRC-310</v>
          </cell>
          <cell r="D285" t="str">
            <v>Dir.DPRC-310 Aprendices con contratos de aprendizaje  Anual</v>
          </cell>
          <cell r="E285" t="str">
            <v>Dir.DPRC-310</v>
          </cell>
          <cell r="F285" t="str">
            <v>Dir.DPRC</v>
          </cell>
          <cell r="G285">
            <v>310</v>
          </cell>
          <cell r="I285" t="str">
            <v/>
          </cell>
          <cell r="J285" t="str">
            <v xml:space="preserve">Aprendices con contratos de aprendizaje </v>
          </cell>
          <cell r="K285" t="str">
            <v>Este indicador nos presenta el número de  aprendices con contrato de aprendizaje firmado con las empresas  en un periodo determinado, de acuerdo con  la ley 789 del 2002</v>
          </cell>
          <cell r="L285" t="str">
            <v>Conocer el número de contratos de aprendizaje celebrados en un periodo de tiempo</v>
          </cell>
          <cell r="M285" t="str">
            <v>Cantidad de aprendices con contrato de aprendizaje firmado por las empresas/ El total de aprendices con contrato de aprendizaje firmados con las empresas previstos x 100</v>
          </cell>
          <cell r="N285" t="str">
            <v>Registros DETE</v>
          </cell>
          <cell r="O285" t="str">
            <v>Base de Datos</v>
          </cell>
          <cell r="P285" t="str">
            <v>Contratos de Aprendizaje</v>
          </cell>
          <cell r="S285" t="str">
            <v>Trimestral</v>
          </cell>
          <cell r="T285" t="str">
            <v>Anual</v>
          </cell>
          <cell r="U285" t="str">
            <v>Mensual</v>
          </cell>
          <cell r="V285" t="str">
            <v>Resultado</v>
          </cell>
          <cell r="W285" t="str">
            <v>Flujo Nuevo</v>
          </cell>
          <cell r="X285" t="str">
            <v>Último periodo</v>
          </cell>
          <cell r="Y285" t="str">
            <v>Margarita Giraldo - Lizeth Rocio Cortes</v>
          </cell>
          <cell r="Z285" t="str">
            <v>E</v>
          </cell>
          <cell r="AC285">
            <v>165000</v>
          </cell>
          <cell r="AD285">
            <v>177665</v>
          </cell>
          <cell r="AE285">
            <v>184280</v>
          </cell>
          <cell r="AF285">
            <v>162481</v>
          </cell>
          <cell r="AG285" t="str">
            <v>Eficacia</v>
          </cell>
          <cell r="AI285" t="str">
            <v>Trazador SISMEG</v>
          </cell>
          <cell r="AJ285" t="str">
            <v>Trazador SISMEG</v>
          </cell>
          <cell r="AK285" t="str">
            <v>PND</v>
          </cell>
          <cell r="AL285" t="str">
            <v>PE</v>
          </cell>
          <cell r="AM285" t="str">
            <v>A</v>
          </cell>
          <cell r="AN285" t="str">
            <v>R</v>
          </cell>
          <cell r="AP285" t="str">
            <v>Este indicador nos presenta el número de  aprendices con contrato de aprendizaje firmado con las empresas  en un periodo determinado, de acuerdo con  la ley 782 del 2002</v>
          </cell>
          <cell r="AQ285" t="str">
            <v>Resultado</v>
          </cell>
          <cell r="AR285" t="str">
            <v>Flujo Nuevo</v>
          </cell>
          <cell r="AS285">
            <v>154744</v>
          </cell>
          <cell r="AT285" t="str">
            <v>Cantidad de aprendices con contrato de aprendizaje firmado por las empresas/ El total de aprendices con contrato de aprendizaje firmados con las empresas previstos * 100</v>
          </cell>
          <cell r="AV285" t="str">
            <v>Su medición es Trimestral</v>
          </cell>
          <cell r="BE285" t="str">
            <v>P2</v>
          </cell>
          <cell r="BW285" t="str">
            <v>X</v>
          </cell>
          <cell r="BY285">
            <v>154744</v>
          </cell>
          <cell r="BZ285">
            <v>165000</v>
          </cell>
          <cell r="CA285">
            <v>162481</v>
          </cell>
          <cell r="CB285">
            <v>170605</v>
          </cell>
          <cell r="CC285">
            <v>179136</v>
          </cell>
          <cell r="CD285">
            <v>179136</v>
          </cell>
          <cell r="CE285">
            <v>184280</v>
          </cell>
          <cell r="CK285">
            <v>114241</v>
          </cell>
          <cell r="DH285">
            <v>114241</v>
          </cell>
          <cell r="DJ285">
            <v>123072</v>
          </cell>
          <cell r="DK285">
            <v>132639</v>
          </cell>
          <cell r="DL285">
            <v>147289</v>
          </cell>
          <cell r="DM285">
            <v>157911</v>
          </cell>
          <cell r="DN285">
            <v>167964</v>
          </cell>
          <cell r="DO285">
            <v>177665</v>
          </cell>
          <cell r="DZ285">
            <v>72576</v>
          </cell>
          <cell r="EA285">
            <v>83171</v>
          </cell>
          <cell r="EW285">
            <v>0.157628082510469</v>
          </cell>
          <cell r="EX285">
            <v>3.7232994681000831E-2</v>
          </cell>
        </row>
        <row r="286">
          <cell r="C286" t="str">
            <v>Dir. DETE-320</v>
          </cell>
          <cell r="D286" t="str">
            <v>Dir. DETE-320 Personas inscritas en SNE  Anual</v>
          </cell>
          <cell r="E286" t="str">
            <v>Dir. DETE-320</v>
          </cell>
          <cell r="F286" t="str">
            <v>Dir. DETE</v>
          </cell>
          <cell r="G286">
            <v>320</v>
          </cell>
          <cell r="I286" t="str">
            <v/>
          </cell>
          <cell r="J286" t="str">
            <v xml:space="preserve">Personas inscritas en SNE </v>
          </cell>
          <cell r="K286" t="str">
            <v xml:space="preserve"> Este indicador corresponde a las personas que se inscriben  en el Servicio Nacional de Empleo del SENA,  para  poder acceder a un empleo ofertado por las empresas que se encuentran inscritas y que presentan vacantes de acuerdo con sus necesidades.</v>
          </cell>
          <cell r="L286" t="str">
            <v>Conocer el número de personas que se inscriben en el SNE</v>
          </cell>
          <cell r="M286" t="str">
            <v>Número de personas inscritas  en el SNE/ Total meta propuesta de personas inscritas en el  SNE en la vigencia  ó período de análisis x100</v>
          </cell>
          <cell r="N286" t="str">
            <v>Registros DETE</v>
          </cell>
          <cell r="O286" t="str">
            <v>Base de Datos</v>
          </cell>
          <cell r="P286" t="str">
            <v>Personas</v>
          </cell>
          <cell r="S286" t="str">
            <v>Trimestral</v>
          </cell>
          <cell r="T286" t="str">
            <v>Anual</v>
          </cell>
          <cell r="U286" t="str">
            <v>Mensual</v>
          </cell>
          <cell r="V286" t="str">
            <v>Resultado</v>
          </cell>
          <cell r="W286" t="str">
            <v>Acumulado Anual</v>
          </cell>
          <cell r="X286" t="str">
            <v>Acumulación Cuatrienio</v>
          </cell>
          <cell r="Y286" t="str">
            <v>Luz Marina Pedraza</v>
          </cell>
          <cell r="AA286" t="str">
            <v>T</v>
          </cell>
          <cell r="AC286">
            <v>789234</v>
          </cell>
          <cell r="AD286">
            <v>804774</v>
          </cell>
          <cell r="AE286">
            <v>872347</v>
          </cell>
          <cell r="AF286">
            <v>812911</v>
          </cell>
          <cell r="AG286" t="str">
            <v>Eficacia</v>
          </cell>
          <cell r="AI286" t="str">
            <v>SISMEG</v>
          </cell>
          <cell r="AK286" t="str">
            <v>PND</v>
          </cell>
          <cell r="AL286" t="str">
            <v>PE</v>
          </cell>
          <cell r="AM286" t="str">
            <v>A</v>
          </cell>
          <cell r="AN286" t="str">
            <v>R</v>
          </cell>
          <cell r="BE286" t="str">
            <v>P2</v>
          </cell>
          <cell r="BW286" t="str">
            <v>X</v>
          </cell>
          <cell r="BY286">
            <v>786976</v>
          </cell>
          <cell r="BZ286">
            <v>789234</v>
          </cell>
          <cell r="CA286">
            <v>812911</v>
          </cell>
          <cell r="CB286">
            <v>837298</v>
          </cell>
          <cell r="CC286">
            <v>862417</v>
          </cell>
          <cell r="CD286">
            <v>3301860</v>
          </cell>
          <cell r="CE286">
            <v>872347</v>
          </cell>
          <cell r="CK286">
            <v>388161</v>
          </cell>
          <cell r="DH286">
            <v>388161</v>
          </cell>
          <cell r="DJ286">
            <v>441884</v>
          </cell>
          <cell r="DK286">
            <v>512197</v>
          </cell>
          <cell r="DL286">
            <v>584761</v>
          </cell>
          <cell r="DM286">
            <v>663917</v>
          </cell>
          <cell r="DN286">
            <v>747777</v>
          </cell>
          <cell r="DO286">
            <v>804774</v>
          </cell>
          <cell r="DZ286">
            <v>39904</v>
          </cell>
          <cell r="EA286">
            <v>97456</v>
          </cell>
          <cell r="EW286">
            <v>9.5861881429675E-2</v>
          </cell>
          <cell r="EX286">
            <v>8.3965187742148784E-2</v>
          </cell>
        </row>
        <row r="287">
          <cell r="C287" t="str">
            <v>Dir. DETE-321</v>
          </cell>
          <cell r="D287" t="str">
            <v>Dir. DETE-321 Personas desempleadas orientadas por el SNE  Anual</v>
          </cell>
          <cell r="E287" t="str">
            <v>Dir. DETE-321</v>
          </cell>
          <cell r="F287" t="str">
            <v>Dir. DETE</v>
          </cell>
          <cell r="G287">
            <v>321</v>
          </cell>
          <cell r="I287" t="str">
            <v/>
          </cell>
          <cell r="J287" t="str">
            <v xml:space="preserve">Personas desempleadas orientadas por el SNE </v>
          </cell>
          <cell r="K287" t="str">
            <v>Identifica las personas desempleadas que son orientadas por el Servicio Nacional de Empleo.  (Orientación que se encuentra  definida en el Plan Nacional de Desarrollo).  El Servicio Nacional de Empleo es una herramienta de información, gratuita, utilizada para conectar a personas desempleadas, con las vacantes que generan los empresarios.</v>
          </cell>
          <cell r="L287" t="str">
            <v>Conocer el número de personas que son orientadas por el SNE</v>
          </cell>
          <cell r="M287" t="str">
            <v>Número de personas desempleadas orientadas por el SNE en el periodo de análisis/ El total de personas orientadas por el SNE para la vigencia x 100</v>
          </cell>
          <cell r="N287" t="str">
            <v>Registros DETE</v>
          </cell>
          <cell r="O287" t="str">
            <v>Base de Datos</v>
          </cell>
          <cell r="P287" t="str">
            <v>Personas</v>
          </cell>
          <cell r="S287" t="str">
            <v>Trimestral</v>
          </cell>
          <cell r="T287" t="str">
            <v>Anual</v>
          </cell>
          <cell r="U287" t="str">
            <v>Mensual</v>
          </cell>
          <cell r="V287" t="str">
            <v>Resultado</v>
          </cell>
          <cell r="W287" t="str">
            <v>Acumulado Anual</v>
          </cell>
          <cell r="X287" t="str">
            <v>Acumulación Cuatrienio</v>
          </cell>
          <cell r="Y287" t="str">
            <v>Luz Marina Pedraza</v>
          </cell>
          <cell r="AA287" t="str">
            <v>T</v>
          </cell>
          <cell r="AC287">
            <v>271258</v>
          </cell>
          <cell r="AD287">
            <v>298649</v>
          </cell>
          <cell r="AE287">
            <v>322159</v>
          </cell>
          <cell r="AF287">
            <v>279396</v>
          </cell>
          <cell r="AG287" t="str">
            <v>Eficacia</v>
          </cell>
          <cell r="AI287" t="str">
            <v>SISMEG</v>
          </cell>
          <cell r="AK287" t="str">
            <v>PND</v>
          </cell>
          <cell r="AL287" t="str">
            <v>PE</v>
          </cell>
          <cell r="AM287" t="str">
            <v>A</v>
          </cell>
          <cell r="AN287" t="str">
            <v>R</v>
          </cell>
          <cell r="BE287" t="str">
            <v>P2</v>
          </cell>
          <cell r="BW287" t="str">
            <v>X</v>
          </cell>
          <cell r="BY287">
            <v>283498</v>
          </cell>
          <cell r="BZ287">
            <v>271258</v>
          </cell>
          <cell r="CA287">
            <v>279396</v>
          </cell>
          <cell r="CB287">
            <v>287778</v>
          </cell>
          <cell r="CC287">
            <v>296411</v>
          </cell>
          <cell r="CD287">
            <v>1134843</v>
          </cell>
          <cell r="CE287">
            <v>322159</v>
          </cell>
          <cell r="CK287">
            <v>151622</v>
          </cell>
          <cell r="DH287">
            <v>151622</v>
          </cell>
          <cell r="DJ287">
            <v>174896</v>
          </cell>
          <cell r="DK287">
            <v>199651</v>
          </cell>
          <cell r="DL287">
            <v>224656</v>
          </cell>
          <cell r="DM287">
            <v>264415</v>
          </cell>
          <cell r="DN287">
            <v>282740</v>
          </cell>
          <cell r="DO287">
            <v>298649</v>
          </cell>
          <cell r="DZ287">
            <v>6886</v>
          </cell>
          <cell r="EA287">
            <v>30645</v>
          </cell>
          <cell r="EW287">
            <v>4.554882221391332E-2</v>
          </cell>
          <cell r="EX287">
            <v>7.8721174355179446E-2</v>
          </cell>
        </row>
        <row r="288">
          <cell r="C288" t="str">
            <v>Dir. DETE-322</v>
          </cell>
          <cell r="D288" t="str">
            <v>Dir. DETE-322 Vacantes registradas en SNE  Anual</v>
          </cell>
          <cell r="E288" t="str">
            <v>Dir. DETE-322</v>
          </cell>
          <cell r="F288" t="str">
            <v>Dir. DETE</v>
          </cell>
          <cell r="G288">
            <v>322</v>
          </cell>
          <cell r="I288" t="str">
            <v/>
          </cell>
          <cell r="J288" t="str">
            <v xml:space="preserve">Vacantes registradas en SNE </v>
          </cell>
          <cell r="K288" t="str">
            <v>Las necesidades de personal de una empresa se representan en el componente de Contratación de personal mediante vacantes. Una vacante es una posición que debe ser ocupada, ya sea completa o parcialmente. El Servicio Nacional de Empleo del SENA, oferta  las vacantes disponibles registradas por las empresas que se encuentran vinculadas a este servicio.</v>
          </cell>
          <cell r="L288" t="str">
            <v xml:space="preserve">Conocer el número de vacantes  disponibles registradas en el  SNE  en el periodo </v>
          </cell>
          <cell r="M288" t="str">
            <v>Número de vacantes disponibles y registradas  al Servicio Público de Empleo, durante el período de análisis / El total  de vacantes disponibles reportadas al Servicio Público de Empleo (año) x 100</v>
          </cell>
          <cell r="N288" t="str">
            <v>Registros DETE</v>
          </cell>
          <cell r="O288" t="str">
            <v>Base de Datos</v>
          </cell>
          <cell r="P288" t="str">
            <v xml:space="preserve">Vacantes  </v>
          </cell>
          <cell r="S288" t="str">
            <v>Trimestral</v>
          </cell>
          <cell r="T288" t="str">
            <v>Anual</v>
          </cell>
          <cell r="U288" t="str">
            <v>Mensual</v>
          </cell>
          <cell r="V288" t="str">
            <v>Resultado</v>
          </cell>
          <cell r="W288" t="str">
            <v>Acumulado Anual</v>
          </cell>
          <cell r="X288" t="str">
            <v>Acumulación Cuatrienio</v>
          </cell>
          <cell r="Y288" t="str">
            <v>Luz Marina Pedraza</v>
          </cell>
          <cell r="AA288" t="str">
            <v>T</v>
          </cell>
          <cell r="AC288">
            <v>203260</v>
          </cell>
          <cell r="AD288">
            <v>226893</v>
          </cell>
          <cell r="AE288">
            <v>217076</v>
          </cell>
          <cell r="AF288">
            <v>209358</v>
          </cell>
          <cell r="AG288" t="str">
            <v>Eficacia</v>
          </cell>
          <cell r="AI288" t="str">
            <v>Trazador SISMEG</v>
          </cell>
          <cell r="AJ288" t="str">
            <v>Trazador SISMEG</v>
          </cell>
          <cell r="AK288" t="str">
            <v>PND</v>
          </cell>
          <cell r="AL288" t="str">
            <v>PE</v>
          </cell>
          <cell r="AM288" t="str">
            <v>A</v>
          </cell>
          <cell r="AN288" t="str">
            <v>R</v>
          </cell>
          <cell r="AP288" t="str">
            <v>Las necesidades de personal de una empresa se representan en el componente de Contratación de personal mediante vacantes. Una vacante es una posición que debe ser ocupada, ya sea completa o parcialmente. El Servicio Nacional de Empleo del SENA, oferta  las vacantes disponibles registradas por las empresas que se encuentran vinculadas a este servicio.</v>
          </cell>
          <cell r="AQ288" t="str">
            <v>Producto</v>
          </cell>
          <cell r="AR288" t="str">
            <v>Flujo Nuevo</v>
          </cell>
          <cell r="AS288">
            <v>200017</v>
          </cell>
          <cell r="AT288" t="str">
            <v>Número de vacantes disponibles y registradas  al Servicio Público de Empleo, durante el período de análisis / El total  de vacantes disponibles reportadas al Servicio Público de Empleo (año) * 100</v>
          </cell>
          <cell r="AV288" t="str">
            <v>Su medición es Mensual</v>
          </cell>
          <cell r="BE288" t="str">
            <v>P2</v>
          </cell>
          <cell r="BW288" t="str">
            <v>X</v>
          </cell>
          <cell r="BY288">
            <v>200017</v>
          </cell>
          <cell r="BZ288">
            <v>203260</v>
          </cell>
          <cell r="CA288">
            <v>209358</v>
          </cell>
          <cell r="CB288">
            <v>215639</v>
          </cell>
          <cell r="CC288">
            <v>222108</v>
          </cell>
          <cell r="CD288">
            <v>850365</v>
          </cell>
          <cell r="CE288">
            <v>217076</v>
          </cell>
          <cell r="CK288">
            <v>89275</v>
          </cell>
          <cell r="DH288">
            <v>106139</v>
          </cell>
          <cell r="DJ288">
            <v>124299</v>
          </cell>
          <cell r="DK288">
            <v>144737</v>
          </cell>
          <cell r="DL288">
            <v>161751</v>
          </cell>
          <cell r="DM288">
            <v>180033</v>
          </cell>
          <cell r="DN288">
            <v>211758</v>
          </cell>
          <cell r="DO288">
            <v>226893</v>
          </cell>
          <cell r="DZ288">
            <v>19446</v>
          </cell>
          <cell r="EA288">
            <v>41338</v>
          </cell>
          <cell r="EW288">
            <v>0.11044561212296955</v>
          </cell>
          <cell r="EX288">
            <v>-4.3267090655066509E-2</v>
          </cell>
        </row>
        <row r="289">
          <cell r="C289" t="str">
            <v>Dir. DETE-323</v>
          </cell>
          <cell r="D289" t="str">
            <v>Dir. DETE-323 Tasa de ocupación SNE  Anual</v>
          </cell>
          <cell r="E289" t="str">
            <v>Dir. DETE-323</v>
          </cell>
          <cell r="F289" t="str">
            <v>Dir. DETE</v>
          </cell>
          <cell r="G289">
            <v>323</v>
          </cell>
          <cell r="I289" t="str">
            <v/>
          </cell>
          <cell r="J289" t="str">
            <v xml:space="preserve">Tasa de ocupación SNE </v>
          </cell>
          <cell r="K289" t="str">
            <v>Este indicador corresponde al porcentaje de ocupación realizado por el Servicio Nacional de Empleo en un periodo de análisis.  Este indicador determina la relación entre las vacantes disponibles y las personas colocadas.</v>
          </cell>
          <cell r="L289" t="str">
            <v>Identificar  la tasa de ocupación orientada por el SNE en un periodo de tiempo</v>
          </cell>
          <cell r="M289" t="str">
            <v>Cantidad de personas colocadas / cantidad de vacantes  x 100</v>
          </cell>
          <cell r="N289" t="str">
            <v>Registros DETE</v>
          </cell>
          <cell r="O289" t="str">
            <v>Base de Datos</v>
          </cell>
          <cell r="P289" t="str">
            <v xml:space="preserve">Porcentaje  </v>
          </cell>
          <cell r="S289" t="str">
            <v>Trimestral</v>
          </cell>
          <cell r="T289" t="str">
            <v>Anual</v>
          </cell>
          <cell r="U289" t="str">
            <v>Mensual</v>
          </cell>
          <cell r="V289" t="str">
            <v xml:space="preserve">Proceso </v>
          </cell>
          <cell r="W289" t="str">
            <v>Flujo Nuevo</v>
          </cell>
          <cell r="X289" t="str">
            <v>Último periodo</v>
          </cell>
          <cell r="Y289" t="str">
            <v>Luz Marina Pedraza</v>
          </cell>
          <cell r="Z289" t="str">
            <v>E</v>
          </cell>
          <cell r="AC289">
            <v>0.7</v>
          </cell>
          <cell r="AD289">
            <v>0.69</v>
          </cell>
          <cell r="AE289">
            <v>0.69</v>
          </cell>
          <cell r="AF289">
            <v>0.69</v>
          </cell>
          <cell r="AG289" t="str">
            <v>Eficiencia</v>
          </cell>
          <cell r="AI289" t="str">
            <v>SISMEG</v>
          </cell>
          <cell r="AK289" t="str">
            <v>PND</v>
          </cell>
          <cell r="AL289" t="str">
            <v>PE</v>
          </cell>
          <cell r="AM289" t="str">
            <v>A</v>
          </cell>
          <cell r="BE289" t="str">
            <v>P2</v>
          </cell>
          <cell r="BW289" t="str">
            <v>X</v>
          </cell>
          <cell r="BY289">
            <v>0.69</v>
          </cell>
          <cell r="BZ289">
            <v>0.7</v>
          </cell>
          <cell r="CA289">
            <v>0.69</v>
          </cell>
          <cell r="CB289">
            <v>0.69</v>
          </cell>
          <cell r="CC289">
            <v>0.7</v>
          </cell>
          <cell r="CD289">
            <v>0.7</v>
          </cell>
          <cell r="CE289">
            <v>0.69</v>
          </cell>
          <cell r="CK289">
            <v>57105</v>
          </cell>
          <cell r="DH289">
            <v>0.68</v>
          </cell>
          <cell r="DJ289">
            <v>0.68700000000000006</v>
          </cell>
          <cell r="DK289">
            <v>0.68100000000000005</v>
          </cell>
          <cell r="DL289">
            <v>0.68100000000000005</v>
          </cell>
          <cell r="DM289">
            <v>0.68100000000000005</v>
          </cell>
          <cell r="DN289">
            <v>0.68100000000000005</v>
          </cell>
          <cell r="DO289">
            <v>0.69</v>
          </cell>
          <cell r="DZ289">
            <v>0.56999999999999995</v>
          </cell>
          <cell r="EA289">
            <v>0.62</v>
          </cell>
          <cell r="EW289">
            <v>1.449275362318847E-2</v>
          </cell>
          <cell r="EX289">
            <v>0</v>
          </cell>
        </row>
        <row r="290">
          <cell r="C290" t="str">
            <v>DETE-330</v>
          </cell>
          <cell r="D290" t="str">
            <v>DETE-330 Aprendices en el programa de  emprendimiento  Semestral</v>
          </cell>
          <cell r="E290" t="str">
            <v>DETE-330</v>
          </cell>
          <cell r="F290" t="str">
            <v>DETE</v>
          </cell>
          <cell r="G290">
            <v>330</v>
          </cell>
          <cell r="I290" t="str">
            <v/>
          </cell>
          <cell r="J290" t="str">
            <v xml:space="preserve">Aprendices en el programa de  emprendimiento </v>
          </cell>
          <cell r="K290" t="str">
            <v>Este indicador identifica el número de personas que se inscriben para realizar el programa de Emprendimiento y mide la eficacia  de la Dirección de Formación Profesional</v>
          </cell>
          <cell r="L290" t="str">
            <v>Conocer el total de aprendices inscritos en el programa de emprendimiento ofrecido por la organización.</v>
          </cell>
          <cell r="M290" t="str">
            <v>Total aprendices inscritos en el programa de emprendimiento periodo de análisis / Total de aprendices en el programa de emprendimiento,  meta presupuestada para la vigencia x 100</v>
          </cell>
          <cell r="N290" t="str">
            <v>Aplicativo Sofia</v>
          </cell>
          <cell r="O290" t="str">
            <v>Base de Datos</v>
          </cell>
          <cell r="P290" t="str">
            <v>Personas inscritas</v>
          </cell>
          <cell r="S290" t="str">
            <v>Trimestral</v>
          </cell>
          <cell r="T290" t="str">
            <v>Semestral</v>
          </cell>
          <cell r="U290" t="str">
            <v>Mensual</v>
          </cell>
          <cell r="W290" t="str">
            <v>Flujo Nuevo</v>
          </cell>
          <cell r="Y290" t="str">
            <v>Gina Vela</v>
          </cell>
          <cell r="AB290" t="str">
            <v>O</v>
          </cell>
          <cell r="AG290" t="str">
            <v>Eficacia</v>
          </cell>
          <cell r="AK290" t="str">
            <v>PND</v>
          </cell>
          <cell r="AM290" t="str">
            <v>A</v>
          </cell>
          <cell r="AO290" t="str">
            <v>C</v>
          </cell>
          <cell r="BY290">
            <v>82933</v>
          </cell>
          <cell r="DH290">
            <v>12177</v>
          </cell>
          <cell r="EW290">
            <v>-1</v>
          </cell>
        </row>
        <row r="291">
          <cell r="C291" t="str">
            <v>Dir. DETE-341</v>
          </cell>
          <cell r="D291" t="str">
            <v>Dir. DETE-341 Empresas  creadas por Fondo Emprender  Anual</v>
          </cell>
          <cell r="E291" t="str">
            <v>Dir. DETE-341</v>
          </cell>
          <cell r="F291" t="str">
            <v>Dir. DETE</v>
          </cell>
          <cell r="G291">
            <v>341</v>
          </cell>
          <cell r="I291" t="str">
            <v/>
          </cell>
          <cell r="J291" t="str">
            <v xml:space="preserve">Empresas  creadas por Fondo Emprender </v>
          </cell>
          <cell r="K291" t="str">
            <v>El Fondo emprender es una cuenta especial adscrita al Servicio Nacional de Aprendizaje SENA. Su objetivo principal es financiar proyectos de carácter empresarial, que provengan de aprendices, asociaciones entre aprendices y estudiantes universitarios todos mayores de edad. El indicador mide mensualemente el número empresas que se han creado con recursos provenientes del Fondo Emprender, las cuales contribuyen al desarrollo humano de los Emprendedores y promueven la generación empleo coadyuvando así al desarrollo social y económico del país</v>
          </cell>
          <cell r="L291" t="str">
            <v>Identificar el total de empresas   creadas a través del fondo emprender</v>
          </cell>
          <cell r="M291" t="str">
            <v>Cantidad de empresas  creadas por el fondo emprender en el periodo de análisis / El total de empresas creadas  meta propuesta para la vigencia x 100</v>
          </cell>
          <cell r="N291" t="str">
            <v>Registros DETE</v>
          </cell>
          <cell r="O291" t="str">
            <v>Base de Datos</v>
          </cell>
          <cell r="P291" t="str">
            <v>Empresas</v>
          </cell>
          <cell r="S291" t="str">
            <v>Trimestral</v>
          </cell>
          <cell r="T291" t="str">
            <v>Anual</v>
          </cell>
          <cell r="U291" t="str">
            <v>Mensual</v>
          </cell>
          <cell r="V291" t="str">
            <v>Resultado</v>
          </cell>
          <cell r="W291" t="str">
            <v>Flujo Nuevo</v>
          </cell>
          <cell r="X291" t="str">
            <v>Acumulación Cuatrienio</v>
          </cell>
          <cell r="Y291" t="str">
            <v>Paula Villamizar</v>
          </cell>
          <cell r="Z291" t="str">
            <v>E</v>
          </cell>
          <cell r="AC291">
            <v>1102</v>
          </cell>
          <cell r="AD291">
            <v>239</v>
          </cell>
          <cell r="AE291">
            <v>501</v>
          </cell>
          <cell r="AF291">
            <v>501</v>
          </cell>
          <cell r="AG291" t="str">
            <v>Eficacia</v>
          </cell>
          <cell r="AI291" t="str">
            <v>Trazador SISMEG</v>
          </cell>
          <cell r="AJ291" t="str">
            <v>Trazador SISMEG</v>
          </cell>
          <cell r="AK291" t="str">
            <v>x</v>
          </cell>
          <cell r="AL291" t="str">
            <v>PE</v>
          </cell>
          <cell r="AM291" t="str">
            <v>A</v>
          </cell>
          <cell r="AN291" t="str">
            <v>R</v>
          </cell>
          <cell r="AP291" t="str">
            <v>El Fondo emprender es una cuenta especial adscrita al Servicio Nacional de Aprendizaje SENA. Su objetivo principal es financiar proyectos de carácter empresarial, que provengan de aprendices, asociaciones entre aprendices y estudiantes universitarios todos mayores de edad. El indicador mide mensualemente el número empresas que se han creado con recursos provenientes del Fondo Emprender, las cuales contribuyen al desarrollo humano de los Emprendedores y promueven la generación empleo coadyuvando así al desarrollo social y económico del país</v>
          </cell>
          <cell r="AQ291" t="str">
            <v>Resultado</v>
          </cell>
          <cell r="AR291" t="str">
            <v>Flujo Nuevo</v>
          </cell>
          <cell r="AS291">
            <v>475</v>
          </cell>
          <cell r="AT291" t="str">
            <v>Total empresas creadas por el Fondo Emprender / Total de empresas a crear en el periodo  de la vigencia (anual) * 100</v>
          </cell>
          <cell r="AV291" t="str">
            <v>El número Empresas Creadas por el Fondo Emprender se obtiene del resultado de los Planes de Negocio que han sido inscritos a través de las Unidades de Emprendimiento  De acuerdo con su evaluación, si se   catalogan  como viables, se aprueba por parte del Consejo Directivo Nacional del SENA  y se realiza  su financiación de acuerdo con la disponibilidad presupuestal.  Su medición es Trimestral</v>
          </cell>
          <cell r="BE291" t="str">
            <v>P2</v>
          </cell>
          <cell r="BW291" t="str">
            <v>X</v>
          </cell>
          <cell r="BY291">
            <v>438</v>
          </cell>
          <cell r="BZ291">
            <v>1102</v>
          </cell>
          <cell r="CA291">
            <v>501</v>
          </cell>
          <cell r="CB291">
            <v>526</v>
          </cell>
          <cell r="CC291">
            <v>552</v>
          </cell>
          <cell r="CD291">
            <v>2681</v>
          </cell>
          <cell r="CE291">
            <v>501</v>
          </cell>
          <cell r="CK291">
            <v>18</v>
          </cell>
          <cell r="DH291">
            <v>18</v>
          </cell>
          <cell r="DJ291">
            <v>25</v>
          </cell>
          <cell r="DK291">
            <v>25</v>
          </cell>
          <cell r="DL291">
            <v>25</v>
          </cell>
          <cell r="DM291">
            <v>69</v>
          </cell>
          <cell r="DN291">
            <v>84</v>
          </cell>
          <cell r="DO291">
            <v>239</v>
          </cell>
          <cell r="DZ291">
            <v>0</v>
          </cell>
          <cell r="EA291">
            <v>5</v>
          </cell>
          <cell r="EW291">
            <v>0.26027397260273966</v>
          </cell>
          <cell r="EX291">
            <v>1.0962343096234308</v>
          </cell>
        </row>
        <row r="292">
          <cell r="C292" t="str">
            <v>DETE-342</v>
          </cell>
          <cell r="D292" t="str">
            <v>DETE-342 Empresas fortalecidas a través del Fondo Emprender  Anual</v>
          </cell>
          <cell r="E292" t="str">
            <v>DETE-342</v>
          </cell>
          <cell r="F292" t="str">
            <v>DETE</v>
          </cell>
          <cell r="G292">
            <v>342</v>
          </cell>
          <cell r="I292" t="str">
            <v/>
          </cell>
          <cell r="J292" t="str">
            <v xml:space="preserve">Empresas fortalecidas a través del Fondo Emprender </v>
          </cell>
          <cell r="K292" t="str">
            <v>Este indicador mide la eficacia del DETE en los procesos de fortalecimiento  de empresas a través del Fondo Emprender</v>
          </cell>
          <cell r="L292" t="str">
            <v>Identificar el total de empresas fortalecidas a través del programa del Fondo Emprender</v>
          </cell>
          <cell r="M292" t="str">
            <v>Cantidad de empresas a fortalecidas  a través del Fondo Emprender en  periodo de análisis/ El total de empresas a fortalecer para la vigencia  ó período de análisis  x 100</v>
          </cell>
          <cell r="N292" t="str">
            <v>Registros DETE</v>
          </cell>
          <cell r="O292" t="str">
            <v>Base de Datos</v>
          </cell>
          <cell r="P292" t="str">
            <v>Unidades productivas fortalecidas</v>
          </cell>
          <cell r="S292" t="str">
            <v>Trimestral</v>
          </cell>
          <cell r="T292" t="str">
            <v>Anual</v>
          </cell>
          <cell r="U292" t="str">
            <v>Mensual</v>
          </cell>
          <cell r="W292" t="str">
            <v>Acumulado Anual</v>
          </cell>
          <cell r="Y292" t="str">
            <v>Gina Vela</v>
          </cell>
          <cell r="Z292" t="str">
            <v>E</v>
          </cell>
          <cell r="AG292" t="str">
            <v>Eficacia</v>
          </cell>
          <cell r="AK292" t="str">
            <v>PND</v>
          </cell>
          <cell r="AM292" t="str">
            <v>A</v>
          </cell>
          <cell r="BZ292">
            <v>1004</v>
          </cell>
          <cell r="CD292">
            <v>1004</v>
          </cell>
          <cell r="EW292" t="str">
            <v/>
          </cell>
        </row>
        <row r="293">
          <cell r="C293" t="str">
            <v>DETE-343</v>
          </cell>
          <cell r="D293" t="str">
            <v>DETE-343 Planes de negocio formulados emprendimiento  Anual</v>
          </cell>
          <cell r="E293" t="str">
            <v>DETE-343</v>
          </cell>
          <cell r="F293" t="str">
            <v>DETE</v>
          </cell>
          <cell r="G293">
            <v>343</v>
          </cell>
          <cell r="I293" t="str">
            <v/>
          </cell>
          <cell r="J293" t="str">
            <v xml:space="preserve">Planes de negocio formulados emprendimiento </v>
          </cell>
          <cell r="K293" t="str">
            <v>Este indicador  mide el número de planes de negocio formulados  en un periodo de análisis,  que se generan a través del programa de emprendimiento orientado por el DETE</v>
          </cell>
          <cell r="L293" t="str">
            <v>Identificar el número de planes de negocio formulados  por emprendimiento</v>
          </cell>
          <cell r="M293" t="str">
            <v>Número de planes de negocio formulados en la vigencia de análisis/ Total meta de planes de negocio determinados para la vigencia x 100</v>
          </cell>
          <cell r="N293" t="str">
            <v>Registros DETE</v>
          </cell>
          <cell r="O293" t="str">
            <v>Base de Datos</v>
          </cell>
          <cell r="P293" t="str">
            <v>Planes de negocio</v>
          </cell>
          <cell r="S293" t="str">
            <v>Trimestral</v>
          </cell>
          <cell r="T293" t="str">
            <v>Anual</v>
          </cell>
          <cell r="U293" t="str">
            <v>Mensual</v>
          </cell>
          <cell r="W293" t="str">
            <v>Acumulado Anual</v>
          </cell>
          <cell r="Y293" t="str">
            <v>Gina Vela</v>
          </cell>
          <cell r="AA293" t="str">
            <v>T</v>
          </cell>
          <cell r="AG293" t="str">
            <v>Eficacia</v>
          </cell>
          <cell r="AM293" t="str">
            <v>A</v>
          </cell>
          <cell r="AN293" t="str">
            <v>R</v>
          </cell>
          <cell r="BY293">
            <v>7385</v>
          </cell>
          <cell r="BZ293">
            <v>4300</v>
          </cell>
          <cell r="CA293">
            <v>4500</v>
          </cell>
          <cell r="CB293">
            <v>4600</v>
          </cell>
          <cell r="CC293">
            <v>4700</v>
          </cell>
          <cell r="CD293">
            <v>18282</v>
          </cell>
          <cell r="CK293">
            <v>3235</v>
          </cell>
          <cell r="DH293">
            <v>3235</v>
          </cell>
          <cell r="EW293">
            <v>-0.36357481381178058</v>
          </cell>
        </row>
        <row r="294">
          <cell r="C294" t="str">
            <v>DETE-344</v>
          </cell>
          <cell r="D294" t="str">
            <v>DETE-344 Empresas nuevas  a partir del asesoramiento en emprendimiento Anual</v>
          </cell>
          <cell r="E294" t="str">
            <v>DETE-344</v>
          </cell>
          <cell r="F294" t="str">
            <v>DETE</v>
          </cell>
          <cell r="G294">
            <v>344</v>
          </cell>
          <cell r="I294" t="str">
            <v/>
          </cell>
          <cell r="J294" t="str">
            <v>Empresas nuevas  a partir del asesoramiento en emprendimiento</v>
          </cell>
          <cell r="K294" t="str">
            <v>Este indicador permite medir  cuantas empresas nuevas se generan a partir del asesoramiento en emprendimiento que tiene la DETE en un periodo de tiempo</v>
          </cell>
          <cell r="L294" t="str">
            <v>Cuantificar el número de empresas nuevas a partir del  asesorimiento por el programa de emprendimiento</v>
          </cell>
          <cell r="M294" t="str">
            <v>Cantidad de empresas nuevas a partir del asesoramiento de emprendimiento en un periodo  de análisis / El total de empresas nuevas que se generan a partir del asesoramiento que se programaron  como meta x 100</v>
          </cell>
          <cell r="N294" t="str">
            <v>Registros DETE</v>
          </cell>
          <cell r="O294" t="str">
            <v>Base de Datos</v>
          </cell>
          <cell r="P294" t="str">
            <v>Unidades productivas nuevas</v>
          </cell>
          <cell r="S294" t="str">
            <v>Trimestral</v>
          </cell>
          <cell r="T294" t="str">
            <v>Anual</v>
          </cell>
          <cell r="U294" t="str">
            <v>Mensual</v>
          </cell>
          <cell r="W294" t="str">
            <v>Flujo Nuevo</v>
          </cell>
          <cell r="Y294" t="str">
            <v>Gina Vela</v>
          </cell>
          <cell r="Z294" t="str">
            <v>E</v>
          </cell>
          <cell r="AG294" t="str">
            <v>Eficacia</v>
          </cell>
          <cell r="AK294" t="str">
            <v>PND</v>
          </cell>
          <cell r="AM294" t="str">
            <v>A</v>
          </cell>
          <cell r="AO294" t="str">
            <v>C</v>
          </cell>
          <cell r="BZ294">
            <v>1023</v>
          </cell>
          <cell r="CA294">
            <v>1074</v>
          </cell>
          <cell r="CB294">
            <v>1128</v>
          </cell>
          <cell r="CC294">
            <v>1184</v>
          </cell>
          <cell r="CD294">
            <v>4409</v>
          </cell>
          <cell r="CK294">
            <v>453</v>
          </cell>
          <cell r="DH294">
            <v>453</v>
          </cell>
          <cell r="EW294" t="str">
            <v/>
          </cell>
        </row>
        <row r="295">
          <cell r="C295" t="str">
            <v>Dir. DETE-345</v>
          </cell>
          <cell r="D295" t="str">
            <v>Dir. DETE-345 Empleos generados por empresas del Fondo Emprender  Anual</v>
          </cell>
          <cell r="E295" t="str">
            <v>Dir. DETE-345</v>
          </cell>
          <cell r="F295" t="str">
            <v>Dir. DETE</v>
          </cell>
          <cell r="G295">
            <v>345</v>
          </cell>
          <cell r="I295" t="str">
            <v/>
          </cell>
          <cell r="J295" t="str">
            <v xml:space="preserve">Empleos generados por empresas del Fondo Emprender </v>
          </cell>
          <cell r="K295" t="str">
            <v>Este indicador permite medir la cantidad de empleos generados a través de empresas creadas con el fondo emprender</v>
          </cell>
          <cell r="L295" t="str">
            <v>Conocer el total de empleos generados por empresas asesoradas por el fondo emprender</v>
          </cell>
          <cell r="M295" t="str">
            <v xml:space="preserve">Cantidad de empleos generados por empresas del fondo emprender en el periodo de análisis/ Total meta propuesta de empleos generados por empresas  fondo emprender para la vigencia ó período de análisis x 100 </v>
          </cell>
          <cell r="N295" t="str">
            <v>Registros DETE</v>
          </cell>
          <cell r="O295" t="str">
            <v>Base de Datos</v>
          </cell>
          <cell r="P295" t="str">
            <v xml:space="preserve">Empleos  </v>
          </cell>
          <cell r="S295" t="str">
            <v>Trimestral</v>
          </cell>
          <cell r="T295" t="str">
            <v>Anual</v>
          </cell>
          <cell r="U295" t="str">
            <v>Mensual</v>
          </cell>
          <cell r="V295" t="str">
            <v>Resultado</v>
          </cell>
          <cell r="W295" t="str">
            <v>Flujo Nuevo</v>
          </cell>
          <cell r="X295" t="str">
            <v>Acumulación Cuatrienio</v>
          </cell>
          <cell r="Y295" t="str">
            <v>Paula Villamizar</v>
          </cell>
          <cell r="Z295" t="str">
            <v>E</v>
          </cell>
          <cell r="AC295">
            <v>4513</v>
          </cell>
          <cell r="AD295">
            <v>1510</v>
          </cell>
          <cell r="AE295">
            <v>2304</v>
          </cell>
          <cell r="AF295">
            <v>2304</v>
          </cell>
          <cell r="AG295" t="str">
            <v>Eficacia</v>
          </cell>
          <cell r="AI295" t="str">
            <v>SISMEG</v>
          </cell>
          <cell r="AK295" t="str">
            <v>PND</v>
          </cell>
          <cell r="AL295" t="str">
            <v>PE</v>
          </cell>
          <cell r="AM295" t="str">
            <v>A</v>
          </cell>
          <cell r="BE295" t="str">
            <v>P2</v>
          </cell>
          <cell r="BW295" t="str">
            <v>X</v>
          </cell>
          <cell r="BY295">
            <v>2479</v>
          </cell>
          <cell r="BZ295">
            <v>4513</v>
          </cell>
          <cell r="CA295">
            <v>2304</v>
          </cell>
          <cell r="CB295">
            <v>2488</v>
          </cell>
          <cell r="CC295">
            <v>2687</v>
          </cell>
          <cell r="CD295">
            <v>11992</v>
          </cell>
          <cell r="CE295">
            <v>2304</v>
          </cell>
          <cell r="CK295">
            <v>93</v>
          </cell>
          <cell r="DH295">
            <v>93</v>
          </cell>
          <cell r="DJ295">
            <v>129</v>
          </cell>
          <cell r="DK295">
            <v>129</v>
          </cell>
          <cell r="DL295">
            <v>129</v>
          </cell>
          <cell r="DM295">
            <v>389</v>
          </cell>
          <cell r="DN295">
            <v>481</v>
          </cell>
          <cell r="DO295">
            <v>1510</v>
          </cell>
          <cell r="DZ295">
            <v>0</v>
          </cell>
          <cell r="EA295">
            <v>27</v>
          </cell>
          <cell r="EW295">
            <v>8.3904800322710749E-2</v>
          </cell>
          <cell r="EX295">
            <v>0.52582781456953653</v>
          </cell>
        </row>
        <row r="296">
          <cell r="C296" t="str">
            <v>Dir. DETE-346</v>
          </cell>
          <cell r="D296" t="str">
            <v>Dir. DETE-346 Personas Colocadas por el SNE  Anual</v>
          </cell>
          <cell r="E296" t="str">
            <v>Dir. DETE-346</v>
          </cell>
          <cell r="F296" t="str">
            <v>Dir. DETE</v>
          </cell>
          <cell r="G296">
            <v>346</v>
          </cell>
          <cell r="J296" t="str">
            <v xml:space="preserve">Personas Colocadas por el SNE </v>
          </cell>
          <cell r="K296" t="str">
            <v>Número de personas que logran ocupar las vacantes registradas por las empresas empleadoras a través del Servicio Público de Empleo, ocurridas en el período de tiempo reportado.</v>
          </cell>
          <cell r="L296" t="str">
            <v>Conocer el número de personas colocada por el SNE en las empresas</v>
          </cell>
          <cell r="M296" t="str">
            <v>Total de personas colocadas por el SNE en un perido  de análisis / Total de personas a colocar por el SNE en el periodo de la vigencia  ó período de análisis x 100</v>
          </cell>
          <cell r="N296" t="str">
            <v>Registros DETE</v>
          </cell>
          <cell r="O296" t="str">
            <v>Base de Datos</v>
          </cell>
          <cell r="P296" t="str">
            <v>Personas</v>
          </cell>
          <cell r="S296" t="str">
            <v>Trimestral</v>
          </cell>
          <cell r="T296" t="str">
            <v>Anual</v>
          </cell>
          <cell r="U296" t="str">
            <v>Mensual</v>
          </cell>
          <cell r="V296" t="str">
            <v>Resultado</v>
          </cell>
          <cell r="W296" t="str">
            <v>Flujo Nuevo</v>
          </cell>
          <cell r="X296" t="str">
            <v>Acumulación Cuatrienio</v>
          </cell>
          <cell r="Y296" t="str">
            <v>Luz Marina Pedraza</v>
          </cell>
          <cell r="AA296" t="str">
            <v>T</v>
          </cell>
          <cell r="AC296">
            <v>138955</v>
          </cell>
          <cell r="AD296">
            <v>155484</v>
          </cell>
          <cell r="AE296">
            <v>148697</v>
          </cell>
          <cell r="AF296">
            <v>143124</v>
          </cell>
          <cell r="AG296" t="str">
            <v>Efectividad</v>
          </cell>
          <cell r="AI296" t="str">
            <v>Trazador SISMEG</v>
          </cell>
          <cell r="AJ296" t="str">
            <v>Trazador SISMEG</v>
          </cell>
          <cell r="AK296" t="str">
            <v>PND</v>
          </cell>
          <cell r="AL296" t="str">
            <v>PE</v>
          </cell>
          <cell r="AM296" t="str">
            <v>A</v>
          </cell>
          <cell r="AN296" t="str">
            <v>R</v>
          </cell>
          <cell r="AP296" t="str">
            <v>Número de personas que logran ocupar las vacantes registradas por las empresas empleadoras a través del Servicio Público de Empleo, ocurridas en el período de tiempo reportado.</v>
          </cell>
          <cell r="AQ296" t="str">
            <v>Impacto</v>
          </cell>
          <cell r="AR296" t="str">
            <v>Flujo Nuevo</v>
          </cell>
          <cell r="AS296">
            <v>137658</v>
          </cell>
          <cell r="AT296" t="str">
            <v>Total de personas colocadas por el SNE en un perido  de análisis / Total de personas a colocar por el SNE en el periodo de la vigencia * 100</v>
          </cell>
          <cell r="AV296" t="str">
            <v>su medición es Mensual</v>
          </cell>
          <cell r="BE296" t="str">
            <v>P2</v>
          </cell>
          <cell r="BW296" t="str">
            <v>X</v>
          </cell>
          <cell r="BY296">
            <v>137658</v>
          </cell>
          <cell r="BZ296">
            <v>138955</v>
          </cell>
          <cell r="CA296">
            <v>143124</v>
          </cell>
          <cell r="CB296">
            <v>147417</v>
          </cell>
          <cell r="CC296">
            <v>151840</v>
          </cell>
          <cell r="CD296">
            <v>581336</v>
          </cell>
          <cell r="CE296">
            <v>148697</v>
          </cell>
          <cell r="DH296">
            <v>72686</v>
          </cell>
          <cell r="DJ296">
            <v>85348</v>
          </cell>
          <cell r="DK296">
            <v>98632</v>
          </cell>
          <cell r="DL296">
            <v>106793</v>
          </cell>
          <cell r="DM296">
            <v>117361</v>
          </cell>
          <cell r="DN296">
            <v>143359</v>
          </cell>
          <cell r="DO296">
            <v>155484</v>
          </cell>
          <cell r="DZ296">
            <v>11102</v>
          </cell>
          <cell r="EA296">
            <v>25806</v>
          </cell>
          <cell r="EW296">
            <v>0.1030234348893635</v>
          </cell>
          <cell r="EX296">
            <v>-4.3650793650793607E-2</v>
          </cell>
        </row>
        <row r="297">
          <cell r="C297" t="str">
            <v>DETE-347</v>
          </cell>
          <cell r="D297" t="str">
            <v>DETE-347 Personas desplazadas orientadas por el SNE Anual</v>
          </cell>
          <cell r="E297" t="str">
            <v>DETE-347</v>
          </cell>
          <cell r="F297" t="str">
            <v>DETE</v>
          </cell>
          <cell r="G297">
            <v>347</v>
          </cell>
          <cell r="J297" t="str">
            <v>Personas desplazadas orientadas por el SNE</v>
          </cell>
          <cell r="K297" t="str">
            <v>Este indicador mide la gestion  de empleo en la orientación que se le brinda a personas desplazadas inscritas en el programa</v>
          </cell>
          <cell r="L297" t="str">
            <v xml:space="preserve">El propósito de éste indicador es medir la eficacia de la Dirección de Empleo y Trabajo en el cumplimiento de la meta </v>
          </cell>
          <cell r="M297" t="str">
            <v>Personas desplazadas orientadas por el SNE/ Total propuesto  de personas desplazadas orientadas por el SNE x100</v>
          </cell>
          <cell r="N297" t="str">
            <v>Registros DETE</v>
          </cell>
          <cell r="O297" t="str">
            <v>Base de Datos</v>
          </cell>
          <cell r="P297" t="str">
            <v>Personas Orientadas</v>
          </cell>
          <cell r="S297" t="str">
            <v>Trimestral</v>
          </cell>
          <cell r="T297" t="str">
            <v>Anual</v>
          </cell>
          <cell r="U297" t="str">
            <v>Mensual</v>
          </cell>
          <cell r="W297" t="str">
            <v>Acumulado Anual</v>
          </cell>
          <cell r="Y297" t="str">
            <v>Gina Vela</v>
          </cell>
          <cell r="AA297" t="str">
            <v>T</v>
          </cell>
          <cell r="AG297" t="str">
            <v>Eficacia</v>
          </cell>
          <cell r="AK297" t="str">
            <v>PND</v>
          </cell>
          <cell r="AM297" t="str">
            <v>A</v>
          </cell>
          <cell r="AN297" t="str">
            <v>R</v>
          </cell>
          <cell r="BY297">
            <v>125385</v>
          </cell>
          <cell r="BZ297">
            <v>123071</v>
          </cell>
          <cell r="CA297">
            <v>126736</v>
          </cell>
          <cell r="CB297">
            <v>130566</v>
          </cell>
          <cell r="CC297">
            <v>134483</v>
          </cell>
          <cell r="CD297">
            <v>514856</v>
          </cell>
          <cell r="DH297">
            <v>54752</v>
          </cell>
          <cell r="DL297">
            <v>86238</v>
          </cell>
          <cell r="DM297">
            <v>103152</v>
          </cell>
          <cell r="EW297">
            <v>7.2560513618056488E-2</v>
          </cell>
        </row>
        <row r="298">
          <cell r="C298" t="str">
            <v>DETE-348</v>
          </cell>
          <cell r="D298" t="str">
            <v>DETE-348 Unidades  productivas creadas Jóvenes Rurales Emprendedores Anual</v>
          </cell>
          <cell r="E298" t="str">
            <v>DETE-348</v>
          </cell>
          <cell r="F298" t="str">
            <v>DETE</v>
          </cell>
          <cell r="G298">
            <v>348</v>
          </cell>
          <cell r="J298" t="str">
            <v>Unidades  productivas creadas Jóvenes Rurales Emprendedores</v>
          </cell>
          <cell r="K298" t="str">
            <v>Este indicador mide las unidades productivas  creadas por el programa de Jóvenes Rurales Emprendedores  en un periodo de análisis</v>
          </cell>
          <cell r="L298" t="str">
            <v>Conocer el número de unidades productivas  creadas con el programa Jóvenes Rurales Emprendedores</v>
          </cell>
          <cell r="M298" t="str">
            <v>Número de unidades productivas creadas Jóvenes Rurales Emprendedores / Total de unidades productivas creadas Jóvenes Rurales  Emprendedores meta propuesta x 100</v>
          </cell>
          <cell r="N298" t="str">
            <v>Registros DETE</v>
          </cell>
          <cell r="O298" t="str">
            <v>Base de Datos</v>
          </cell>
          <cell r="P298" t="str">
            <v>Unidades productivas</v>
          </cell>
          <cell r="S298" t="str">
            <v>Trimestral</v>
          </cell>
          <cell r="T298" t="str">
            <v>Anual</v>
          </cell>
          <cell r="U298" t="str">
            <v>Mensual</v>
          </cell>
          <cell r="W298" t="str">
            <v>Acumulado Anual</v>
          </cell>
          <cell r="Y298" t="str">
            <v>Gina Vela</v>
          </cell>
          <cell r="Z298" t="str">
            <v>E</v>
          </cell>
          <cell r="AG298" t="str">
            <v>Eficacia</v>
          </cell>
          <cell r="AK298" t="str">
            <v>PND</v>
          </cell>
          <cell r="AM298" t="str">
            <v>A</v>
          </cell>
          <cell r="AO298" t="str">
            <v>C</v>
          </cell>
          <cell r="BY298">
            <v>7972</v>
          </cell>
          <cell r="BZ298">
            <v>8069</v>
          </cell>
          <cell r="CA298">
            <v>6331</v>
          </cell>
          <cell r="CB298">
            <v>6521</v>
          </cell>
          <cell r="CC298">
            <v>6716</v>
          </cell>
          <cell r="CD298">
            <v>27637</v>
          </cell>
          <cell r="DH298">
            <v>2491</v>
          </cell>
          <cell r="EW298">
            <v>-0.15755143000501759</v>
          </cell>
        </row>
        <row r="299">
          <cell r="C299" t="str">
            <v>DETE-349</v>
          </cell>
          <cell r="D299" t="str">
            <v>DETE-349 Pymes con diagnóstico Anual</v>
          </cell>
          <cell r="E299" t="str">
            <v>DETE-349</v>
          </cell>
          <cell r="F299" t="str">
            <v>DETE</v>
          </cell>
          <cell r="G299">
            <v>349</v>
          </cell>
          <cell r="J299" t="str">
            <v>Pymes con diagnóstico</v>
          </cell>
          <cell r="K299" t="str">
            <v>Este indicador mide la cantidad de diagnósticos realizados por el DETE  a las Pymes, en aras de realizar diferentes tipos de procesos  de fortalecimiento</v>
          </cell>
          <cell r="L299" t="str">
            <v>Conocer el número de empresas pymes  a las cuales se les ha realizado el diagnóstico para acciones de fortalecimiento</v>
          </cell>
          <cell r="M299" t="str">
            <v>Cantidad de Pymes con diagnóstico efectuadas a fecha de análisis / Total de Pymes con diagnóstico presupuestadas  hacer en el periodo de vigencia x 100</v>
          </cell>
          <cell r="N299" t="str">
            <v>Registros DETE</v>
          </cell>
          <cell r="O299" t="str">
            <v>Base de Datos</v>
          </cell>
          <cell r="P299" t="str">
            <v>Número de Pymes</v>
          </cell>
          <cell r="S299" t="str">
            <v>Trimestral</v>
          </cell>
          <cell r="T299" t="str">
            <v>Anual</v>
          </cell>
          <cell r="U299" t="str">
            <v>Mensual</v>
          </cell>
          <cell r="W299" t="str">
            <v>Flujo Nuevo</v>
          </cell>
          <cell r="Y299" t="str">
            <v>Gina Vela</v>
          </cell>
          <cell r="AA299" t="str">
            <v>T</v>
          </cell>
          <cell r="AG299" t="str">
            <v>Eficacia</v>
          </cell>
          <cell r="AM299" t="str">
            <v>A</v>
          </cell>
          <cell r="AN299" t="str">
            <v>R</v>
          </cell>
          <cell r="BY299">
            <v>1798</v>
          </cell>
          <cell r="BZ299">
            <v>1749</v>
          </cell>
          <cell r="CA299">
            <v>3510</v>
          </cell>
          <cell r="CB299">
            <v>5265</v>
          </cell>
          <cell r="CC299">
            <v>7898</v>
          </cell>
          <cell r="CD299">
            <v>18422</v>
          </cell>
          <cell r="EW299">
            <v>3.3926585094549502</v>
          </cell>
        </row>
        <row r="300">
          <cell r="C300" t="str">
            <v>Dir. DETE-350</v>
          </cell>
          <cell r="D300" t="str">
            <v>Dir. DETE-350 Aprendices pertenecientes al programa Jóvenes Rurales Emprendedores  Semestral</v>
          </cell>
          <cell r="E300" t="str">
            <v>Dir. DETE-350</v>
          </cell>
          <cell r="F300" t="str">
            <v>Dir. DETE</v>
          </cell>
          <cell r="G300">
            <v>350</v>
          </cell>
          <cell r="I300" t="str">
            <v/>
          </cell>
          <cell r="J300" t="str">
            <v xml:space="preserve">Aprendices pertenecientes al programa Jóvenes Rurales Emprendedores </v>
          </cell>
          <cell r="K300" t="str">
            <v>Este indicador nos presenta los aprendices desarrollando el programa Jóvenes Rurales Emprendedores  orientados por  el SENA, con el fin de crear unidades productivas  para la Región.</v>
          </cell>
          <cell r="L300" t="str">
            <v>Identificar el número de aprendices  pertenecientes al programa de Jóvenes Rurales Emprendedores</v>
          </cell>
          <cell r="M300" t="str">
            <v xml:space="preserve">Cantidad de aprendices pertenecientes al programa de Jóvenes Rurales Emprendedores en un perido de análisis/ Total de aprendices pertenecientes al programa de Jóvenes Rurales Emprendedores, meta propuesta para la vigencia x 100 </v>
          </cell>
          <cell r="N300" t="str">
            <v>Aplicativo Sofia</v>
          </cell>
          <cell r="O300" t="str">
            <v>Base de Datos</v>
          </cell>
          <cell r="P300" t="str">
            <v>Aprendices</v>
          </cell>
          <cell r="S300" t="str">
            <v>Trimestral</v>
          </cell>
          <cell r="T300" t="str">
            <v>Semestral</v>
          </cell>
          <cell r="U300" t="str">
            <v>Mensual</v>
          </cell>
          <cell r="V300" t="str">
            <v>Resultado</v>
          </cell>
          <cell r="W300" t="str">
            <v>Flujo Nuevo</v>
          </cell>
          <cell r="X300" t="str">
            <v>Acumulación Cuatrienio</v>
          </cell>
          <cell r="Y300" t="str">
            <v>Gina Vela</v>
          </cell>
          <cell r="AB300" t="str">
            <v>O</v>
          </cell>
          <cell r="AC300">
            <v>202829</v>
          </cell>
          <cell r="AD300">
            <v>276543</v>
          </cell>
          <cell r="AE300">
            <v>224398</v>
          </cell>
          <cell r="AF300">
            <v>208914</v>
          </cell>
          <cell r="AG300" t="str">
            <v>Eficacia</v>
          </cell>
          <cell r="AI300" t="str">
            <v>SISMEG</v>
          </cell>
          <cell r="AK300" t="str">
            <v>PND</v>
          </cell>
          <cell r="AL300" t="str">
            <v>PE</v>
          </cell>
          <cell r="AM300" t="str">
            <v>A</v>
          </cell>
          <cell r="AO300" t="str">
            <v>C</v>
          </cell>
          <cell r="AY300" t="str">
            <v>IS3</v>
          </cell>
          <cell r="AZ300" t="str">
            <v>C1</v>
          </cell>
          <cell r="BW300" t="str">
            <v>X</v>
          </cell>
          <cell r="BY300">
            <v>209857</v>
          </cell>
          <cell r="BZ300">
            <v>202829</v>
          </cell>
          <cell r="CA300">
            <v>208914</v>
          </cell>
          <cell r="CB300">
            <v>215182</v>
          </cell>
          <cell r="CC300">
            <v>221637</v>
          </cell>
          <cell r="CD300">
            <v>848562</v>
          </cell>
          <cell r="CE300">
            <v>224398</v>
          </cell>
          <cell r="CK300">
            <v>150096</v>
          </cell>
          <cell r="DH300">
            <v>135843</v>
          </cell>
          <cell r="DJ300">
            <v>129796</v>
          </cell>
          <cell r="DK300">
            <v>170835</v>
          </cell>
          <cell r="DL300">
            <v>203436</v>
          </cell>
          <cell r="DM300">
            <v>224513</v>
          </cell>
          <cell r="DN300">
            <v>270966</v>
          </cell>
          <cell r="DO300">
            <v>276543</v>
          </cell>
          <cell r="DZ300">
            <v>169</v>
          </cell>
          <cell r="EA300">
            <v>16479</v>
          </cell>
          <cell r="EW300">
            <v>5.613346231004912E-2</v>
          </cell>
          <cell r="EX300">
            <v>-0.18856018774657102</v>
          </cell>
        </row>
        <row r="301">
          <cell r="C301" t="str">
            <v>DETE-351</v>
          </cell>
          <cell r="D301" t="str">
            <v>DETE-351 Aprendices  certificados en el programa Jóvenes Rurales Emprendedores Anual</v>
          </cell>
          <cell r="E301" t="str">
            <v>DETE-351</v>
          </cell>
          <cell r="F301" t="str">
            <v>DETE</v>
          </cell>
          <cell r="G301">
            <v>351</v>
          </cell>
          <cell r="I301" t="str">
            <v/>
          </cell>
          <cell r="J301" t="str">
            <v>Aprendices  certificados en el programa Jóvenes Rurales Emprendedores</v>
          </cell>
          <cell r="K301" t="str">
            <v>Este indicador nos presenta los aprendices  Jóvenes Rurales  certificados  del programa de Emprendedores y orientados por la DETE</v>
          </cell>
          <cell r="L301" t="str">
            <v>Conocer el número total de certificaciones expedidas para Jóvenes Rurales Emprendedores</v>
          </cell>
          <cell r="M301" t="str">
            <v>Cantidad de aprendices  certificados del programa Jóvenes Rurales Emprendedores / Total  propuesto  meta de aprendices certificados programa Jóvenes Rurales Emprendedores x 100</v>
          </cell>
          <cell r="N301" t="str">
            <v>Aplicativo Sofia</v>
          </cell>
          <cell r="O301" t="str">
            <v>Base de Datos</v>
          </cell>
          <cell r="P301" t="str">
            <v>Certificaciones expedidas</v>
          </cell>
          <cell r="S301" t="str">
            <v>Trimestral</v>
          </cell>
          <cell r="T301" t="str">
            <v>Anual</v>
          </cell>
          <cell r="U301" t="str">
            <v>Mensual</v>
          </cell>
          <cell r="W301" t="str">
            <v>Flujo Nuevo</v>
          </cell>
          <cell r="Y301" t="str">
            <v>Gina Vela</v>
          </cell>
          <cell r="AB301" t="str">
            <v>O</v>
          </cell>
          <cell r="AG301" t="str">
            <v>Eficacia</v>
          </cell>
          <cell r="AK301" t="str">
            <v>PND</v>
          </cell>
          <cell r="AM301" t="str">
            <v>A</v>
          </cell>
          <cell r="AO301" t="str">
            <v>C</v>
          </cell>
          <cell r="BZ301">
            <v>228247</v>
          </cell>
          <cell r="EW301" t="str">
            <v/>
          </cell>
        </row>
        <row r="302">
          <cell r="C302" t="str">
            <v>DETE-352</v>
          </cell>
          <cell r="D302" t="str">
            <v>DETE-352 Empleos generados en unidades productivas Jóvenes Rurales Emprendedores  Anual</v>
          </cell>
          <cell r="E302" t="str">
            <v>DETE-352</v>
          </cell>
          <cell r="F302" t="str">
            <v>DETE</v>
          </cell>
          <cell r="G302">
            <v>352</v>
          </cell>
          <cell r="I302" t="str">
            <v/>
          </cell>
          <cell r="J302" t="str">
            <v xml:space="preserve">Empleos generados en unidades productivas Jóvenes Rurales Emprendedores </v>
          </cell>
          <cell r="K302" t="str">
            <v>Este indicador evalúa  los empleos generados de las unidades productivas de los Jóvenes Rurales Emprendedores en un periodo  de tiempo</v>
          </cell>
          <cell r="L302" t="str">
            <v>Identificar  el número de empleos generados por la unidades productivas del  programa Jóvenes Rurales Emprendedores</v>
          </cell>
          <cell r="M302" t="str">
            <v>Cantidad de empleos generados en unidades productivas Jóvenes Rurales emprendedores / Total de empleos propuestos como meta a través de  las unidades productivas del programa Jóvenes Rurales Emprendedores x100</v>
          </cell>
          <cell r="N302" t="str">
            <v>Registros DETE</v>
          </cell>
          <cell r="O302" t="str">
            <v>Base de Datos</v>
          </cell>
          <cell r="P302" t="str">
            <v>Empleos generados</v>
          </cell>
          <cell r="S302" t="str">
            <v>Trimestral</v>
          </cell>
          <cell r="T302" t="str">
            <v>Anual</v>
          </cell>
          <cell r="U302" t="str">
            <v>Mensual</v>
          </cell>
          <cell r="W302" t="str">
            <v>Flujo Nuevo</v>
          </cell>
          <cell r="Y302" t="str">
            <v>Gina Vela</v>
          </cell>
          <cell r="Z302" t="str">
            <v>E</v>
          </cell>
          <cell r="AA302" t="str">
            <v>T</v>
          </cell>
          <cell r="AG302" t="str">
            <v>Eficacia</v>
          </cell>
          <cell r="AK302" t="str">
            <v>PND</v>
          </cell>
          <cell r="AM302" t="str">
            <v>A</v>
          </cell>
          <cell r="AN302" t="str">
            <v>R</v>
          </cell>
          <cell r="BZ302">
            <v>28242</v>
          </cell>
          <cell r="CA302">
            <v>22159</v>
          </cell>
          <cell r="CB302">
            <v>22824</v>
          </cell>
          <cell r="CC302">
            <v>23506</v>
          </cell>
          <cell r="CD302">
            <v>23506</v>
          </cell>
          <cell r="CK302">
            <v>4982</v>
          </cell>
          <cell r="DH302">
            <v>4982</v>
          </cell>
          <cell r="EW302" t="str">
            <v/>
          </cell>
        </row>
        <row r="303">
          <cell r="C303" t="str">
            <v>DETE-353</v>
          </cell>
          <cell r="D303" t="str">
            <v>DETE-353 Pymes con planes formulados Anual</v>
          </cell>
          <cell r="E303" t="str">
            <v>DETE-353</v>
          </cell>
          <cell r="F303" t="str">
            <v>DETE</v>
          </cell>
          <cell r="G303">
            <v>353</v>
          </cell>
          <cell r="J303" t="str">
            <v>Pymes con planes formulados</v>
          </cell>
          <cell r="K303" t="str">
            <v xml:space="preserve">Este indicador mide  la cantidad de planes formulados  de las pymes intervenidas con el fin de orientar procesos para el crecimiento de la organización.                      </v>
          </cell>
          <cell r="L303" t="str">
            <v>Identificar el número de Pymes con planes formulados en un periodo de tiempo</v>
          </cell>
          <cell r="M303" t="str">
            <v>Cantidad de Pymes con planes formulados en un periodo de análisis / Total cantidad propuesta de planes formulados para Pymes x 100</v>
          </cell>
          <cell r="N303" t="str">
            <v>Registros DETE</v>
          </cell>
          <cell r="O303" t="str">
            <v>Base de Datos</v>
          </cell>
          <cell r="P303" t="str">
            <v xml:space="preserve">Número de Planes </v>
          </cell>
          <cell r="S303" t="str">
            <v>Trimestral</v>
          </cell>
          <cell r="T303" t="str">
            <v>Anual</v>
          </cell>
          <cell r="U303" t="str">
            <v>Mensual</v>
          </cell>
          <cell r="W303" t="str">
            <v>Flujo Nuevo</v>
          </cell>
          <cell r="Y303" t="str">
            <v>Gina Vela</v>
          </cell>
          <cell r="Z303" t="str">
            <v>E</v>
          </cell>
          <cell r="AA303" t="str">
            <v>T</v>
          </cell>
          <cell r="AG303" t="str">
            <v>Eficacia</v>
          </cell>
          <cell r="AM303" t="str">
            <v>A</v>
          </cell>
          <cell r="AN303" t="str">
            <v>R</v>
          </cell>
          <cell r="BY303">
            <v>1537</v>
          </cell>
          <cell r="BZ303">
            <v>1666</v>
          </cell>
          <cell r="CA303">
            <v>2372</v>
          </cell>
          <cell r="CB303">
            <v>5265</v>
          </cell>
          <cell r="CC303">
            <v>7898</v>
          </cell>
          <cell r="EW303">
            <v>4.1385816525699415</v>
          </cell>
        </row>
        <row r="304">
          <cell r="C304" t="str">
            <v>DETE-354</v>
          </cell>
          <cell r="D304" t="str">
            <v>DETE-354 Ruedas de Inversión Anual</v>
          </cell>
          <cell r="E304" t="str">
            <v>DETE-354</v>
          </cell>
          <cell r="F304" t="str">
            <v>DETE</v>
          </cell>
          <cell r="G304">
            <v>354</v>
          </cell>
          <cell r="J304" t="str">
            <v>Ruedas de Inversión</v>
          </cell>
          <cell r="K304" t="str">
            <v>Identifica el número de ruedas de inversión que haya realizado la Dirección de Empleo y Emprendimiento para el fortalecimiento a Pymes</v>
          </cell>
          <cell r="L304" t="str">
            <v>cuantificar el número de ruedas de inversión  realizadas en un periodo por el DETE</v>
          </cell>
          <cell r="M304" t="str">
            <v>Número de ruedas de invesión/ Total propuesto  de ruedas de inversión x 100</v>
          </cell>
          <cell r="N304" t="str">
            <v>Registros DETE</v>
          </cell>
          <cell r="O304" t="str">
            <v>Base de Datos</v>
          </cell>
          <cell r="P304" t="str">
            <v>Número de Ruedas de Inversión</v>
          </cell>
          <cell r="S304" t="str">
            <v>Trimestral</v>
          </cell>
          <cell r="T304" t="str">
            <v>Anual</v>
          </cell>
          <cell r="U304" t="str">
            <v>Mensual</v>
          </cell>
          <cell r="W304" t="str">
            <v>Flujo Nuevo</v>
          </cell>
          <cell r="Y304" t="str">
            <v>Gina Vela</v>
          </cell>
          <cell r="Z304" t="str">
            <v>E</v>
          </cell>
          <cell r="AG304" t="str">
            <v>Eficacia</v>
          </cell>
          <cell r="AM304" t="str">
            <v>A</v>
          </cell>
          <cell r="BZ304">
            <v>2</v>
          </cell>
          <cell r="EW304" t="str">
            <v/>
          </cell>
        </row>
        <row r="305">
          <cell r="C305" t="str">
            <v>DETE-355</v>
          </cell>
          <cell r="D305" t="str">
            <v>DETE-355 Asesorías y consultorías por emprendimiento Anual</v>
          </cell>
          <cell r="E305" t="str">
            <v>DETE-355</v>
          </cell>
          <cell r="F305" t="str">
            <v>DETE</v>
          </cell>
          <cell r="G305">
            <v>355</v>
          </cell>
          <cell r="J305" t="str">
            <v>Asesorías y consultorías por emprendimiento</v>
          </cell>
          <cell r="K305" t="str">
            <v>Este indicador mide la cantidad de asesorías  y consultorías  realizadas en emprendimiento a las diferentes unidades de negocio implementadas</v>
          </cell>
          <cell r="L305" t="str">
            <v>Conocer el número de asesorías y consultorías  realizadas por emprendimiento</v>
          </cell>
          <cell r="M305" t="str">
            <v>Cantidad de asesorías y consultorías por emprendimiento en un periodo de análisis / Total de asesorías y consultorías  presupuestadas de acuerdo con la meta determinada x 100</v>
          </cell>
          <cell r="N305" t="str">
            <v>Registros DETE</v>
          </cell>
          <cell r="O305" t="str">
            <v>Base de Datos</v>
          </cell>
          <cell r="P305" t="str">
            <v>Número de asesorías</v>
          </cell>
          <cell r="S305" t="str">
            <v>Trimestral</v>
          </cell>
          <cell r="T305" t="str">
            <v>Anual</v>
          </cell>
          <cell r="U305" t="str">
            <v>Mensual</v>
          </cell>
          <cell r="W305" t="str">
            <v>Flujo Nuevo</v>
          </cell>
          <cell r="Y305" t="str">
            <v>Gina Vela</v>
          </cell>
          <cell r="Z305" t="str">
            <v>E</v>
          </cell>
          <cell r="AG305" t="str">
            <v>Eficacia</v>
          </cell>
          <cell r="AM305" t="str">
            <v>A</v>
          </cell>
          <cell r="AO305" t="str">
            <v>C</v>
          </cell>
          <cell r="BZ305">
            <v>12852</v>
          </cell>
          <cell r="CA305">
            <v>13498</v>
          </cell>
          <cell r="CB305">
            <v>14173</v>
          </cell>
          <cell r="CC305">
            <v>14882</v>
          </cell>
          <cell r="DH305">
            <v>10946</v>
          </cell>
          <cell r="EW305" t="str">
            <v/>
          </cell>
        </row>
        <row r="306">
          <cell r="C306" t="str">
            <v>DETE-356</v>
          </cell>
          <cell r="D306" t="str">
            <v>DETE-356 Seguimiento a las empresas creadas Fondo Emprender mayores a 1 año Anual</v>
          </cell>
          <cell r="E306" t="str">
            <v>DETE-356</v>
          </cell>
          <cell r="F306" t="str">
            <v>DETE</v>
          </cell>
          <cell r="G306">
            <v>356</v>
          </cell>
          <cell r="J306" t="str">
            <v>Seguimiento a las empresas creadas Fondo Emprender mayores a 1 año</v>
          </cell>
          <cell r="K306" t="str">
            <v>Este indicador  mide el número de seguimientos realizados a empresas creadas por el fondo emprender mayores a un año</v>
          </cell>
          <cell r="L306" t="str">
            <v>Identificar el número de seguimientos realizados a empresas creadas  por el fondo emprender mayores a 1 año</v>
          </cell>
          <cell r="M306" t="str">
            <v>Cantidad de seguimientos a las empresas creadas fondo emprender mayores a 1 año / Total de seguimientos planteados  a realizar  para empresas mayores a 1 año x 100</v>
          </cell>
          <cell r="N306" t="str">
            <v>Registros DETE</v>
          </cell>
          <cell r="O306" t="str">
            <v>Base de Datos</v>
          </cell>
          <cell r="P306" t="str">
            <v>Número de seguimiento</v>
          </cell>
          <cell r="S306" t="str">
            <v>Trimestral</v>
          </cell>
          <cell r="T306" t="str">
            <v>Anual</v>
          </cell>
          <cell r="U306" t="str">
            <v>Mensual</v>
          </cell>
          <cell r="W306" t="str">
            <v>Acumulado Anual</v>
          </cell>
          <cell r="Y306" t="str">
            <v>Gina Vela</v>
          </cell>
          <cell r="Z306" t="str">
            <v>E</v>
          </cell>
          <cell r="AG306" t="str">
            <v>Eficacia</v>
          </cell>
          <cell r="AM306" t="str">
            <v>A</v>
          </cell>
          <cell r="AO306" t="str">
            <v>C</v>
          </cell>
          <cell r="BE306" t="str">
            <v>P2</v>
          </cell>
          <cell r="BZ306">
            <v>764</v>
          </cell>
          <cell r="CA306">
            <v>802</v>
          </cell>
          <cell r="CB306">
            <v>842</v>
          </cell>
          <cell r="CC306">
            <v>884</v>
          </cell>
          <cell r="DH306">
            <v>1388</v>
          </cell>
          <cell r="EW306" t="str">
            <v/>
          </cell>
        </row>
        <row r="307">
          <cell r="C307" t="str">
            <v>DETE-357</v>
          </cell>
          <cell r="D307" t="str">
            <v>DETE-357 Seguimiento a las empresas creadas Fondo Emprender menores de  1 año Anual</v>
          </cell>
          <cell r="E307" t="str">
            <v>DETE-357</v>
          </cell>
          <cell r="F307" t="str">
            <v>DETE</v>
          </cell>
          <cell r="G307">
            <v>357</v>
          </cell>
          <cell r="J307" t="str">
            <v>Seguimiento a las empresas creadas Fondo Emprender menores de  1 año</v>
          </cell>
          <cell r="K307" t="str">
            <v>Este indicador  mide el número de seguimientos realizados a empresas creadas por el fondo emprender menores a un año</v>
          </cell>
          <cell r="L307" t="str">
            <v>Identificar el número de seguimientos realizados a empresas creadas  por el fondo emprender menores a 1 año</v>
          </cell>
          <cell r="M307" t="str">
            <v>Cantidad de seguimientos a las empresas creadas fondo emprender menores a 1 año / Total de seguimientos planteados a realizar para empresas menores a 1 año  x 100</v>
          </cell>
          <cell r="N307" t="str">
            <v>Registros DETE</v>
          </cell>
          <cell r="O307" t="str">
            <v>Base de Datos</v>
          </cell>
          <cell r="P307" t="str">
            <v>Número de seguimiento</v>
          </cell>
          <cell r="S307" t="str">
            <v>Trimestral</v>
          </cell>
          <cell r="T307" t="str">
            <v>Anual</v>
          </cell>
          <cell r="U307" t="str">
            <v>Mensual</v>
          </cell>
          <cell r="W307" t="str">
            <v>Flujo Nuevo</v>
          </cell>
          <cell r="Y307" t="str">
            <v>Gina Vela</v>
          </cell>
          <cell r="Z307" t="str">
            <v>E</v>
          </cell>
          <cell r="AG307" t="str">
            <v>Eficacia</v>
          </cell>
          <cell r="AM307" t="str">
            <v>A</v>
          </cell>
          <cell r="BE307" t="str">
            <v>P2</v>
          </cell>
          <cell r="BZ307">
            <v>360</v>
          </cell>
          <cell r="CA307">
            <v>378</v>
          </cell>
          <cell r="CB307">
            <v>396</v>
          </cell>
          <cell r="CC307">
            <v>419</v>
          </cell>
          <cell r="DH307">
            <v>1382</v>
          </cell>
          <cell r="EW307" t="str">
            <v/>
          </cell>
        </row>
        <row r="308">
          <cell r="C308" t="str">
            <v>DETE-358</v>
          </cell>
          <cell r="D308" t="str">
            <v>DETE-358 Seguimiento a las empresas creadas Fondo Emprender nuevas Anual</v>
          </cell>
          <cell r="E308" t="str">
            <v>DETE-358</v>
          </cell>
          <cell r="F308" t="str">
            <v>DETE</v>
          </cell>
          <cell r="G308">
            <v>358</v>
          </cell>
          <cell r="J308" t="str">
            <v>Seguimiento a las empresas creadas Fondo Emprender nuevas</v>
          </cell>
          <cell r="K308" t="str">
            <v>Este indicador  mide el número de seguimientos realizados a empresas creadas por el fondo emprender nuevas</v>
          </cell>
          <cell r="L308" t="str">
            <v>Identificar el número de seguimientos realizados a empresas creadas  por el fondo emprender nuevas</v>
          </cell>
          <cell r="M308" t="str">
            <v>Cantidad de seguimientos a las empresas creadas fondo emprender nuevas / Total seguimiento a empresas nuevas a realizar en la vigencia del periodo x 100</v>
          </cell>
          <cell r="N308" t="str">
            <v>Registros DETE</v>
          </cell>
          <cell r="O308" t="str">
            <v>Base de Datos</v>
          </cell>
          <cell r="P308" t="str">
            <v>Número de seguimiento</v>
          </cell>
          <cell r="S308" t="str">
            <v>Trimestral</v>
          </cell>
          <cell r="T308" t="str">
            <v>Anual</v>
          </cell>
          <cell r="U308" t="str">
            <v>Mensual</v>
          </cell>
          <cell r="W308" t="str">
            <v>Flujo Nuevo</v>
          </cell>
          <cell r="Y308" t="str">
            <v>Gina Vela</v>
          </cell>
          <cell r="Z308" t="str">
            <v>E</v>
          </cell>
          <cell r="AG308" t="str">
            <v>Eficacia</v>
          </cell>
          <cell r="AM308" t="str">
            <v>A</v>
          </cell>
          <cell r="AO308" t="str">
            <v>C</v>
          </cell>
          <cell r="BE308" t="str">
            <v>P2</v>
          </cell>
          <cell r="BZ308">
            <v>526</v>
          </cell>
          <cell r="CA308">
            <v>552</v>
          </cell>
          <cell r="CB308">
            <v>579</v>
          </cell>
          <cell r="CC308">
            <v>608</v>
          </cell>
          <cell r="DH308">
            <v>70</v>
          </cell>
          <cell r="EW308" t="str">
            <v/>
          </cell>
        </row>
        <row r="309">
          <cell r="C309" t="str">
            <v>Dir. DETE-360</v>
          </cell>
          <cell r="D309" t="str">
            <v>Dir. DETE-360 Aprendices población vulnerable (no incluye desplazados por la violencia) Semestral</v>
          </cell>
          <cell r="E309" t="str">
            <v>Dir. DETE-360</v>
          </cell>
          <cell r="F309" t="str">
            <v>Dir. DETE</v>
          </cell>
          <cell r="G309">
            <v>360</v>
          </cell>
          <cell r="I309" t="str">
            <v/>
          </cell>
          <cell r="J309" t="str">
            <v>Aprendices población vulnerable (no incluye desplazados por la violencia)</v>
          </cell>
          <cell r="K309" t="str">
            <v>Corresponde a los aprendices de la población vulnerable que se encuentran adelantando cualquiera de los programas de formación ofrecidos por la entidad SENA, que les permita generar competencias para su desarrollo personal y laboral.</v>
          </cell>
          <cell r="L309" t="str">
            <v>Conocer la cantidad de personas formadas población vulnerable en una variable de  tiempo propuesto</v>
          </cell>
          <cell r="M309" t="str">
            <v>Cantidad de personas formadas población vulnerable/ Total  población vulnerable   propuesta   a capacitar en la vigencia x 100</v>
          </cell>
          <cell r="N309" t="str">
            <v>Aplicativo Sofia</v>
          </cell>
          <cell r="O309" t="str">
            <v>Base de Datos</v>
          </cell>
          <cell r="P309" t="str">
            <v>Aprendices</v>
          </cell>
          <cell r="S309" t="str">
            <v>Trimestral</v>
          </cell>
          <cell r="T309" t="str">
            <v>Semestral</v>
          </cell>
          <cell r="U309" t="str">
            <v>Mensual</v>
          </cell>
          <cell r="V309" t="str">
            <v>Resultado</v>
          </cell>
          <cell r="W309" t="str">
            <v>Flujo Nuevo</v>
          </cell>
          <cell r="X309" t="str">
            <v>Acumulación Cuatrienio</v>
          </cell>
          <cell r="Y309" t="str">
            <v>Maria Paz Valencia</v>
          </cell>
          <cell r="AB309" t="str">
            <v>O</v>
          </cell>
          <cell r="AC309">
            <v>987229</v>
          </cell>
          <cell r="AD309">
            <v>1588034</v>
          </cell>
          <cell r="AE309">
            <v>1032000</v>
          </cell>
          <cell r="AF309">
            <v>1016846</v>
          </cell>
          <cell r="AG309" t="str">
            <v>Equidad</v>
          </cell>
          <cell r="AI309" t="str">
            <v>Trazador SISMEG</v>
          </cell>
          <cell r="AJ309" t="str">
            <v>Trazador SISMEG</v>
          </cell>
          <cell r="AK309" t="str">
            <v>PND</v>
          </cell>
          <cell r="AL309" t="str">
            <v>PE</v>
          </cell>
          <cell r="AM309" t="str">
            <v>A</v>
          </cell>
          <cell r="AO309" t="str">
            <v>C</v>
          </cell>
          <cell r="AP309" t="str">
            <v>Corresponde a los aprendices de la población vulnerable que se encuentran adelantando cualquiera de los programas de formación ofrecidos por la entidad que les permita generar competencias para su desarrollo personal y laboral.</v>
          </cell>
          <cell r="AQ309" t="str">
            <v>Producto</v>
          </cell>
          <cell r="AR309" t="str">
            <v>Flujo Nuevo</v>
          </cell>
          <cell r="AS309">
            <v>958475</v>
          </cell>
          <cell r="AT309" t="str">
            <v>Total aprendices de población vulnerable en programas ofrecidos / Total aprendices población vulnerable en el periodo  de la vigencia  * 100</v>
          </cell>
          <cell r="AV309" t="str">
            <v>su medición es Trimestral</v>
          </cell>
          <cell r="AY309" t="str">
            <v>IS3</v>
          </cell>
          <cell r="AZ309" t="str">
            <v>C1</v>
          </cell>
          <cell r="BW309" t="str">
            <v>X</v>
          </cell>
          <cell r="BY309">
            <v>958475</v>
          </cell>
          <cell r="BZ309">
            <v>987229</v>
          </cell>
          <cell r="CA309">
            <v>1016846</v>
          </cell>
          <cell r="CB309">
            <v>1047351</v>
          </cell>
          <cell r="CC309">
            <v>1078772</v>
          </cell>
          <cell r="CD309">
            <v>4130198</v>
          </cell>
          <cell r="CE309">
            <v>1032000</v>
          </cell>
          <cell r="CK309">
            <v>831386</v>
          </cell>
          <cell r="DH309">
            <v>831386</v>
          </cell>
          <cell r="DJ309">
            <v>726856</v>
          </cell>
          <cell r="DK309">
            <v>821634</v>
          </cell>
          <cell r="DL309">
            <v>959178</v>
          </cell>
          <cell r="DM309">
            <v>1023685</v>
          </cell>
          <cell r="DN309">
            <v>1522629</v>
          </cell>
          <cell r="DO309">
            <v>1588034</v>
          </cell>
          <cell r="DZ309">
            <v>42066</v>
          </cell>
          <cell r="EA309">
            <v>233901</v>
          </cell>
          <cell r="EW309">
            <v>0.12550875088030455</v>
          </cell>
          <cell r="EX309">
            <v>-0.35013985846650642</v>
          </cell>
        </row>
        <row r="310">
          <cell r="C310" t="str">
            <v>Dir. DETE-362</v>
          </cell>
          <cell r="D310" t="str">
            <v>Dir. DETE-362 Personas atendidas e inscritas por SNE pertenecientes al programa Red Unidos  Anual</v>
          </cell>
          <cell r="E310" t="str">
            <v>Dir. DETE-362</v>
          </cell>
          <cell r="F310" t="str">
            <v>Dir. DETE</v>
          </cell>
          <cell r="G310">
            <v>362</v>
          </cell>
          <cell r="I310" t="str">
            <v/>
          </cell>
          <cell r="J310" t="str">
            <v xml:space="preserve">Personas atendidas e inscritas por SNE pertenecientes al programa Red Unidos </v>
          </cell>
          <cell r="K310" t="str">
            <v>Este indicador identifica el número de personas atendidas por el SNE pertenecientes  al programa Red Unidos, que gestiona el SENA, para orientarlos en los procesos de empleabilidad.</v>
          </cell>
          <cell r="L310" t="str">
            <v>Conocer el número de personas  atendidas por el SNE del programa de Red Unidos</v>
          </cell>
          <cell r="M310" t="str">
            <v>Cantidad de personas atendidas por SNE del programa Red Unidos/ Total personas atendidas por el SNE meta presupuestada x 100</v>
          </cell>
          <cell r="N310" t="str">
            <v>Registros DETE</v>
          </cell>
          <cell r="O310" t="str">
            <v>Base de Datos</v>
          </cell>
          <cell r="P310" t="str">
            <v>Personas</v>
          </cell>
          <cell r="S310" t="str">
            <v>Trimestral</v>
          </cell>
          <cell r="T310" t="str">
            <v>Anual</v>
          </cell>
          <cell r="U310" t="str">
            <v>Mensual</v>
          </cell>
          <cell r="V310" t="str">
            <v>Resultado</v>
          </cell>
          <cell r="W310" t="str">
            <v>Flujo Nuevo</v>
          </cell>
          <cell r="X310" t="str">
            <v>Acumulación Cuatrienio</v>
          </cell>
          <cell r="Y310" t="str">
            <v>Mayra Alejandra Romero</v>
          </cell>
          <cell r="Z310" t="str">
            <v>E</v>
          </cell>
          <cell r="AA310" t="str">
            <v>T</v>
          </cell>
          <cell r="AC310">
            <v>8541</v>
          </cell>
          <cell r="AD310">
            <v>66183</v>
          </cell>
          <cell r="AE310">
            <v>8541</v>
          </cell>
          <cell r="AF310">
            <v>8541</v>
          </cell>
          <cell r="AG310" t="str">
            <v>Eficacia</v>
          </cell>
          <cell r="AI310" t="str">
            <v>SISMEG</v>
          </cell>
          <cell r="AK310" t="str">
            <v>PND</v>
          </cell>
          <cell r="AL310" t="str">
            <v>PE</v>
          </cell>
          <cell r="AM310" t="str">
            <v>A</v>
          </cell>
          <cell r="AN310" t="str">
            <v>R</v>
          </cell>
          <cell r="AY310" t="str">
            <v>IS3</v>
          </cell>
          <cell r="BW310" t="str">
            <v>X</v>
          </cell>
          <cell r="BY310">
            <v>53061</v>
          </cell>
          <cell r="BZ310">
            <v>8541</v>
          </cell>
          <cell r="CA310">
            <v>8541</v>
          </cell>
          <cell r="CB310">
            <v>8541</v>
          </cell>
          <cell r="CC310">
            <v>8541</v>
          </cell>
          <cell r="CD310">
            <v>34164</v>
          </cell>
          <cell r="CE310">
            <v>8541</v>
          </cell>
          <cell r="DH310">
            <v>11427</v>
          </cell>
          <cell r="DJ310">
            <v>34947</v>
          </cell>
          <cell r="DK310">
            <v>39963</v>
          </cell>
          <cell r="DL310">
            <v>45782</v>
          </cell>
          <cell r="DM310">
            <v>51213</v>
          </cell>
          <cell r="DN310">
            <v>58156</v>
          </cell>
          <cell r="DO310">
            <v>66183</v>
          </cell>
          <cell r="DZ310">
            <v>1110</v>
          </cell>
          <cell r="EA310">
            <v>4690</v>
          </cell>
          <cell r="EW310">
            <v>-0.83903431899134961</v>
          </cell>
          <cell r="EX310">
            <v>-0.87094873305833831</v>
          </cell>
        </row>
        <row r="311">
          <cell r="C311" t="str">
            <v>Dir. DETE-363</v>
          </cell>
          <cell r="D311" t="str">
            <v>Dir. DETE-363 Aprendices en programa Desplazados por la Violencia  Semestral</v>
          </cell>
          <cell r="E311" t="str">
            <v>Dir. DETE-363</v>
          </cell>
          <cell r="F311" t="str">
            <v>Dir. DETE</v>
          </cell>
          <cell r="G311">
            <v>363</v>
          </cell>
          <cell r="J311" t="str">
            <v xml:space="preserve">Aprendices en programa Desplazados por la Violencia </v>
          </cell>
          <cell r="K311" t="str">
            <v>Este indicador corresponde a los aprendices  en el programa Desplazados por la Violencia que se encuentran adelantando cualquiera de los programas de formación  ofrecidos por el SENA, que les permita generar competencis para su desarrollo personal y laboral.</v>
          </cell>
          <cell r="L311" t="str">
            <v>Conocer el número de aprendices que se encuentran en  el programa de Desplazados por la Violencia que la dirección DETE  realiza con los diferentes programas de formación.</v>
          </cell>
          <cell r="M311" t="str">
            <v>Cantidad aprendices en el programa de Desplazados por la Violencia en un periodo de análisis / Total meta  aprendices en el programa  Desplazados por la Violencia para  la vigencia ó  período de análisis x 100</v>
          </cell>
          <cell r="N311" t="str">
            <v>Aplicativo Sofia</v>
          </cell>
          <cell r="O311" t="str">
            <v>Base de Datos</v>
          </cell>
          <cell r="P311" t="str">
            <v>Aprendices</v>
          </cell>
          <cell r="S311" t="str">
            <v>Trimestral</v>
          </cell>
          <cell r="T311" t="str">
            <v>Semestral</v>
          </cell>
          <cell r="U311" t="str">
            <v>Mensual</v>
          </cell>
          <cell r="V311" t="str">
            <v>Resultado</v>
          </cell>
          <cell r="W311" t="str">
            <v>Flujo Nuevo</v>
          </cell>
          <cell r="X311" t="str">
            <v>Acumulación Cuatrienio</v>
          </cell>
          <cell r="Y311" t="str">
            <v>Maria Paz Valencia</v>
          </cell>
          <cell r="AB311" t="str">
            <v>O</v>
          </cell>
          <cell r="AC311">
            <v>282727</v>
          </cell>
          <cell r="AD311">
            <v>418100</v>
          </cell>
          <cell r="AE311">
            <v>307748</v>
          </cell>
          <cell r="AF311">
            <v>288382</v>
          </cell>
          <cell r="AG311" t="str">
            <v>Equidad</v>
          </cell>
          <cell r="AI311" t="str">
            <v>Trazador SISMEG</v>
          </cell>
          <cell r="AJ311" t="str">
            <v>Trazador SISMEG</v>
          </cell>
          <cell r="AK311" t="str">
            <v>PND</v>
          </cell>
          <cell r="AL311" t="str">
            <v>PE</v>
          </cell>
          <cell r="AM311" t="str">
            <v>A</v>
          </cell>
          <cell r="AO311" t="str">
            <v>C</v>
          </cell>
          <cell r="AP311" t="str">
            <v>Este indicador corresponde a los aprendices  en el programa Desplazados por la Violencia que se encuentran adelantando cualquiera de los programas de formación  ofrecidos por la entidad, que les permita generar competencis para su desarrollo personal y laboral.</v>
          </cell>
          <cell r="AQ311" t="str">
            <v>Producto</v>
          </cell>
          <cell r="AR311" t="str">
            <v>Flujo Nuevo</v>
          </cell>
          <cell r="AS311">
            <v>277184</v>
          </cell>
          <cell r="AT311" t="str">
            <v>Total aprendices en el programa de Desplazados por la Violencia / Total meta  aprendices en el programa  Desplazados por la Violencia en el periodo de la vigencia* 100</v>
          </cell>
          <cell r="AV311" t="str">
            <v>su medición es Trimestral</v>
          </cell>
          <cell r="AY311" t="str">
            <v>IS3</v>
          </cell>
          <cell r="BW311" t="str">
            <v>X</v>
          </cell>
          <cell r="BY311">
            <v>277184</v>
          </cell>
          <cell r="BZ311">
            <v>282727</v>
          </cell>
          <cell r="CA311">
            <v>288382</v>
          </cell>
          <cell r="CB311">
            <v>294149</v>
          </cell>
          <cell r="CC311">
            <v>300032</v>
          </cell>
          <cell r="CD311">
            <v>1165290</v>
          </cell>
          <cell r="CE311">
            <v>307748</v>
          </cell>
          <cell r="DH311">
            <v>185255</v>
          </cell>
          <cell r="DJ311">
            <v>158807</v>
          </cell>
          <cell r="DK311">
            <v>186445</v>
          </cell>
          <cell r="DL311">
            <v>263117</v>
          </cell>
          <cell r="DM311">
            <v>292667</v>
          </cell>
          <cell r="DN311">
            <v>401505</v>
          </cell>
          <cell r="DO311">
            <v>418110</v>
          </cell>
          <cell r="DZ311">
            <v>7782</v>
          </cell>
          <cell r="EA311">
            <v>54811</v>
          </cell>
          <cell r="EW311">
            <v>8.2429000230893612E-2</v>
          </cell>
          <cell r="EX311">
            <v>-0.26395446174451698</v>
          </cell>
        </row>
        <row r="312">
          <cell r="C312" t="str">
            <v>Dir. DETE-364</v>
          </cell>
          <cell r="D312" t="str">
            <v>Dir. DETE-364 Aprendices en programa Desplazados por la Violencia Red Unidos  Semestral</v>
          </cell>
          <cell r="E312" t="str">
            <v>Dir. DETE-364</v>
          </cell>
          <cell r="F312" t="str">
            <v>Dir. DETE</v>
          </cell>
          <cell r="G312">
            <v>364</v>
          </cell>
          <cell r="J312" t="str">
            <v xml:space="preserve">Aprendices en programa Desplazados por la Violencia Red Unidos </v>
          </cell>
          <cell r="K312" t="str">
            <v>Este indicador evalúa los aprendices en el programa de Desplazados por la Violencia Red Unidos orientados por el SENA, que permite generar su desarrollo personal y orientación profesional.</v>
          </cell>
          <cell r="L312" t="str">
            <v>Conocer el número de aprendices  que se encuentran en el programa  Desplazados por la Violencia Red Unidos  que ofrece el DETE.</v>
          </cell>
          <cell r="M312" t="str">
            <v>Cantidad de aprendices  en programa Desplazados por al Violencia Red  Unidos para un periodo de análisis/ Total  meta aprendices en el programa Desplazados por  la Violencia Red Unidos  para el periodo de la vigencia x 100</v>
          </cell>
          <cell r="N312" t="str">
            <v>Aplicativo Sofia</v>
          </cell>
          <cell r="O312" t="str">
            <v>Base de Datos</v>
          </cell>
          <cell r="P312" t="str">
            <v>Aprendices</v>
          </cell>
          <cell r="S312" t="str">
            <v>Trimestral</v>
          </cell>
          <cell r="T312" t="str">
            <v>Semestral</v>
          </cell>
          <cell r="U312" t="str">
            <v>Mensual</v>
          </cell>
          <cell r="V312" t="str">
            <v>Resultado</v>
          </cell>
          <cell r="W312" t="str">
            <v>Flujo Nuevo</v>
          </cell>
          <cell r="X312" t="str">
            <v>Acumulación Cuatrienio</v>
          </cell>
          <cell r="Y312" t="str">
            <v>Maria Paz Valencia</v>
          </cell>
          <cell r="AB312" t="str">
            <v>O</v>
          </cell>
          <cell r="AC312">
            <v>66065</v>
          </cell>
          <cell r="AD312">
            <v>32869</v>
          </cell>
          <cell r="AE312">
            <v>66065</v>
          </cell>
          <cell r="AF312">
            <v>66065</v>
          </cell>
          <cell r="AG312" t="str">
            <v>Eficacia</v>
          </cell>
          <cell r="AI312" t="str">
            <v>SISMEG</v>
          </cell>
          <cell r="AK312" t="str">
            <v>PND</v>
          </cell>
          <cell r="AL312" t="str">
            <v>PE</v>
          </cell>
          <cell r="AM312" t="str">
            <v>A</v>
          </cell>
          <cell r="AO312" t="str">
            <v>C</v>
          </cell>
          <cell r="AY312" t="str">
            <v>IS3</v>
          </cell>
          <cell r="BW312" t="str">
            <v>X</v>
          </cell>
          <cell r="BY312">
            <v>277184</v>
          </cell>
          <cell r="BZ312">
            <v>66065</v>
          </cell>
          <cell r="CA312">
            <v>66065</v>
          </cell>
          <cell r="CB312">
            <v>66064</v>
          </cell>
          <cell r="CC312">
            <v>66064</v>
          </cell>
          <cell r="CD312">
            <v>264258</v>
          </cell>
          <cell r="CE312">
            <v>66065</v>
          </cell>
          <cell r="DH312">
            <v>4563</v>
          </cell>
          <cell r="DJ312">
            <v>4563</v>
          </cell>
          <cell r="DK312">
            <v>17700</v>
          </cell>
          <cell r="DL312">
            <v>26161</v>
          </cell>
          <cell r="DM312">
            <v>29001</v>
          </cell>
          <cell r="DN312">
            <v>31639</v>
          </cell>
          <cell r="DO312">
            <v>32869</v>
          </cell>
          <cell r="DZ312">
            <v>1214</v>
          </cell>
          <cell r="EA312">
            <v>11836</v>
          </cell>
          <cell r="EW312">
            <v>-0.76166012468252142</v>
          </cell>
          <cell r="EX312">
            <v>1.0099485837719433</v>
          </cell>
        </row>
        <row r="313">
          <cell r="C313" t="str">
            <v>Dir. DETE-365</v>
          </cell>
          <cell r="D313" t="str">
            <v>Dir. DETE-365 Aprendices pertenecientes al programa Jóvenes Rurales Emprendedores Red Unidos  Semestral</v>
          </cell>
          <cell r="E313" t="str">
            <v>Dir. DETE-365</v>
          </cell>
          <cell r="F313" t="str">
            <v>Dir. DETE</v>
          </cell>
          <cell r="G313">
            <v>365</v>
          </cell>
          <cell r="J313" t="str">
            <v xml:space="preserve">Aprendices pertenecientes al programa Jóvenes Rurales Emprendedores Red Unidos </v>
          </cell>
          <cell r="K313" t="str">
            <v xml:space="preserve">Este indicador mide la cantidad de  aprendices que se encuentran  en el programa Jóvenes Rurales Emprendedores Red Unidos, orientado por el SENA que permiten generar su desarrollo  y creación de unidades productivas para la Región. </v>
          </cell>
          <cell r="L313" t="str">
            <v>Conocer el número de aprendices que se encuentran en el programa Jóvenes Rurales Emprendedores Red Unidos</v>
          </cell>
          <cell r="M313" t="str">
            <v>Cantidad de aprendices en el programa Jóvenes Emprendedores Red Unidos para un periodo de  análisis / Total meta de aprendices que se encuentran en el programa Jóvenes Rurales Emprendedores Red Unidos para la vigencia x 100</v>
          </cell>
          <cell r="N313" t="str">
            <v>Aplicativo Sofia</v>
          </cell>
          <cell r="O313" t="str">
            <v>Base de Datos</v>
          </cell>
          <cell r="P313" t="str">
            <v>Aprendices</v>
          </cell>
          <cell r="S313" t="str">
            <v>Trimestral</v>
          </cell>
          <cell r="T313" t="str">
            <v>Semestral</v>
          </cell>
          <cell r="U313" t="str">
            <v>Mensual</v>
          </cell>
          <cell r="V313" t="str">
            <v>Resultado</v>
          </cell>
          <cell r="W313" t="str">
            <v>Flujo Nuevo</v>
          </cell>
          <cell r="X313" t="str">
            <v>Acumulación Cuatrienio</v>
          </cell>
          <cell r="Y313" t="str">
            <v>Mayra Alejandra Romero</v>
          </cell>
          <cell r="AB313" t="str">
            <v>O</v>
          </cell>
          <cell r="AC313">
            <v>35574</v>
          </cell>
          <cell r="AD313">
            <v>18501</v>
          </cell>
          <cell r="AE313">
            <v>35574</v>
          </cell>
          <cell r="AF313">
            <v>35573</v>
          </cell>
          <cell r="AG313" t="str">
            <v>Eficacia</v>
          </cell>
          <cell r="AI313" t="str">
            <v>SISMEG</v>
          </cell>
          <cell r="AK313" t="str">
            <v>PND</v>
          </cell>
          <cell r="AL313" t="str">
            <v>PE</v>
          </cell>
          <cell r="AM313" t="str">
            <v>A</v>
          </cell>
          <cell r="AO313" t="str">
            <v>C</v>
          </cell>
          <cell r="AY313" t="str">
            <v>IS3</v>
          </cell>
          <cell r="BW313" t="str">
            <v>X</v>
          </cell>
          <cell r="BY313">
            <v>10166</v>
          </cell>
          <cell r="BZ313">
            <v>35574</v>
          </cell>
          <cell r="CA313">
            <v>35573</v>
          </cell>
          <cell r="CB313">
            <v>35573</v>
          </cell>
          <cell r="CC313">
            <v>35573</v>
          </cell>
          <cell r="CD313">
            <v>142293</v>
          </cell>
          <cell r="CE313">
            <v>35574</v>
          </cell>
          <cell r="DH313">
            <v>1531</v>
          </cell>
          <cell r="DJ313">
            <v>1531</v>
          </cell>
          <cell r="DK313">
            <v>15163</v>
          </cell>
          <cell r="DL313">
            <v>15806</v>
          </cell>
          <cell r="DM313">
            <v>17330</v>
          </cell>
          <cell r="DN313">
            <v>18301</v>
          </cell>
          <cell r="DO313">
            <v>18501</v>
          </cell>
          <cell r="DZ313">
            <v>4</v>
          </cell>
          <cell r="EA313">
            <v>2109</v>
          </cell>
          <cell r="EW313">
            <v>2.4992130631516822</v>
          </cell>
          <cell r="EX313">
            <v>0.92281498297389319</v>
          </cell>
        </row>
        <row r="314">
          <cell r="C314" t="str">
            <v>DETE-366</v>
          </cell>
          <cell r="D314" t="str">
            <v>DETE-366 Empleos  a generar por el Fondo Emprender Anual</v>
          </cell>
          <cell r="E314" t="str">
            <v>DETE-366</v>
          </cell>
          <cell r="F314" t="str">
            <v>DETE</v>
          </cell>
          <cell r="G314">
            <v>366</v>
          </cell>
          <cell r="J314" t="str">
            <v>Empleos  a generar por el Fondo Emprender</v>
          </cell>
          <cell r="K314" t="str">
            <v>Este indicador  mide la cantidad de empleos  a generar por  la DETE a través del Fondo Emprender</v>
          </cell>
          <cell r="L314" t="str">
            <v>Conocer el número de empleos  a generar por el Fondo Emprender</v>
          </cell>
          <cell r="M314" t="str">
            <v>Cantidad de empleos a generado por el Fondo Emprender/ Total meta propuesta de empleos generados a través del Fondo Emprender para la vigencia x 100</v>
          </cell>
          <cell r="N314" t="str">
            <v>Registros DETE</v>
          </cell>
          <cell r="O314" t="str">
            <v>Base de Datos</v>
          </cell>
          <cell r="P314" t="str">
            <v>Número de empleos</v>
          </cell>
          <cell r="S314" t="str">
            <v>Trimestral</v>
          </cell>
          <cell r="T314" t="str">
            <v>Anual</v>
          </cell>
          <cell r="U314" t="str">
            <v>Mensual</v>
          </cell>
          <cell r="W314" t="str">
            <v>Flujo Nuevo</v>
          </cell>
          <cell r="Y314" t="str">
            <v>Gina Vela</v>
          </cell>
          <cell r="Z314" t="str">
            <v>E</v>
          </cell>
          <cell r="AG314" t="str">
            <v>Eficacia</v>
          </cell>
          <cell r="AK314" t="str">
            <v>PND</v>
          </cell>
          <cell r="AM314" t="str">
            <v>A</v>
          </cell>
          <cell r="AN314" t="str">
            <v>R</v>
          </cell>
          <cell r="BY314">
            <v>2479</v>
          </cell>
          <cell r="BZ314">
            <v>4513</v>
          </cell>
          <cell r="CA314">
            <v>2304</v>
          </cell>
          <cell r="CB314">
            <v>2488</v>
          </cell>
          <cell r="CC314">
            <v>2687</v>
          </cell>
          <cell r="CD314">
            <v>11992</v>
          </cell>
          <cell r="DH314">
            <v>93</v>
          </cell>
          <cell r="EW314">
            <v>8.3904800322710749E-2</v>
          </cell>
        </row>
        <row r="315">
          <cell r="C315" t="str">
            <v>DETE-367</v>
          </cell>
          <cell r="D315" t="str">
            <v>DETE-367 Actividades de fortalecimiento Fondo Emprender  Anual</v>
          </cell>
          <cell r="E315" t="str">
            <v>DETE-367</v>
          </cell>
          <cell r="F315" t="str">
            <v>DETE</v>
          </cell>
          <cell r="G315">
            <v>367</v>
          </cell>
          <cell r="J315" t="str">
            <v xml:space="preserve">Actividades de fortalecimiento Fondo Emprender </v>
          </cell>
          <cell r="K315" t="str">
            <v>Este indicador evalúa la cantidad de actividades generadas a las Pymes para su fortalecimiento  a través del Fondo Emprender y colocarlas  en un proceso de productividad y competitividad en su sector</v>
          </cell>
          <cell r="L315" t="str">
            <v>Conocer el número de actividades  a través del Fondo Emprender  para  el fortalecimiento  de las Pymes</v>
          </cell>
          <cell r="M315" t="str">
            <v>Número de actividades de fortalecimiento Fondo Emprender  a las Pymes en un periodo de análisis/ Total de actividades programadas  de fortalecimiento Fondo Emprender a las Pymes en el periodo de la vigencia x 100</v>
          </cell>
          <cell r="N315" t="str">
            <v>Registros DETE</v>
          </cell>
          <cell r="O315" t="str">
            <v>Base de Datos</v>
          </cell>
          <cell r="P315" t="str">
            <v>Número de actividades</v>
          </cell>
          <cell r="S315" t="str">
            <v>Trimestral</v>
          </cell>
          <cell r="T315" t="str">
            <v>Anual</v>
          </cell>
          <cell r="U315" t="str">
            <v>Mensual</v>
          </cell>
          <cell r="W315" t="str">
            <v>Flujo Nuevo</v>
          </cell>
          <cell r="Y315" t="str">
            <v>Gina Vela</v>
          </cell>
          <cell r="Z315" t="str">
            <v>E</v>
          </cell>
          <cell r="AG315" t="str">
            <v>Eficacia</v>
          </cell>
          <cell r="AM315" t="str">
            <v>A</v>
          </cell>
          <cell r="BZ315">
            <v>2244</v>
          </cell>
          <cell r="EW315" t="str">
            <v/>
          </cell>
        </row>
        <row r="316">
          <cell r="C316" t="str">
            <v>DETE-369</v>
          </cell>
          <cell r="D316" t="str">
            <v>DETE-369 Nuevas empresas registradas el SNE Anual</v>
          </cell>
          <cell r="E316" t="str">
            <v>DETE-369</v>
          </cell>
          <cell r="F316" t="str">
            <v>DETE</v>
          </cell>
          <cell r="G316">
            <v>369</v>
          </cell>
          <cell r="J316" t="str">
            <v>Nuevas empresas registradas el SNE</v>
          </cell>
          <cell r="K316" t="str">
            <v>Este indicador  mide la eficacia de la DETE en la afiliación y registro  de nuevas empresas al SNE, con el fin de ofertar empleos de acuerdo con las vacantes registradas por las empresas</v>
          </cell>
          <cell r="L316" t="str">
            <v>Identificar  el número de las nuevas empresas registradas en el SNE</v>
          </cell>
          <cell r="M316" t="str">
            <v>Nuevas empresas registradas en el SNE en un periodo de análisis/ Total meta propuesta de empresas registradas  en el SNE en el periodo de la vigencia x 100</v>
          </cell>
          <cell r="N316" t="str">
            <v>Registros DETE</v>
          </cell>
          <cell r="O316" t="str">
            <v>Base de Datos</v>
          </cell>
          <cell r="P316" t="str">
            <v>Nuevas empresas</v>
          </cell>
          <cell r="S316" t="str">
            <v>Trimestral</v>
          </cell>
          <cell r="T316" t="str">
            <v>Anual</v>
          </cell>
          <cell r="U316" t="str">
            <v>Mensual</v>
          </cell>
          <cell r="W316" t="str">
            <v>Flujo Nuevo</v>
          </cell>
          <cell r="Y316" t="str">
            <v>Gina Vela</v>
          </cell>
          <cell r="AA316" t="str">
            <v>T</v>
          </cell>
          <cell r="AG316" t="str">
            <v>Eficacia</v>
          </cell>
          <cell r="AM316" t="str">
            <v>A</v>
          </cell>
          <cell r="AN316" t="str">
            <v>R</v>
          </cell>
          <cell r="BY316">
            <v>16793</v>
          </cell>
          <cell r="BZ316">
            <v>16058</v>
          </cell>
          <cell r="CA316">
            <v>16540</v>
          </cell>
          <cell r="CB316">
            <v>17036</v>
          </cell>
          <cell r="CC316">
            <v>17547</v>
          </cell>
          <cell r="CD316">
            <v>67181</v>
          </cell>
          <cell r="DH316">
            <v>7417</v>
          </cell>
          <cell r="DL316">
            <v>11964</v>
          </cell>
          <cell r="EW316">
            <v>4.4899660572857769E-2</v>
          </cell>
        </row>
        <row r="317">
          <cell r="C317" t="str">
            <v>DETE-370</v>
          </cell>
          <cell r="D317" t="str">
            <v>DETE-370 Empresas a sensibilizar  para el uso del SNE Anual</v>
          </cell>
          <cell r="E317" t="str">
            <v>DETE-370</v>
          </cell>
          <cell r="F317" t="str">
            <v>DETE</v>
          </cell>
          <cell r="G317">
            <v>370</v>
          </cell>
          <cell r="J317" t="str">
            <v>Empresas a sensibilizar  para el uso del SNE</v>
          </cell>
          <cell r="K317" t="str">
            <v>Este indicador mide  la eficacia del DETE  a las empresas con el fin de sensibilizarlas  para registrarlas en el SNE, permitiendo obtener con mayor facilidad aspirantes  a los cargos ofertados por ellos.</v>
          </cell>
          <cell r="L317" t="str">
            <v>Conocer la cantidad de empresas donde el DETE realiza procesos de sensibilización para el uso del SNE</v>
          </cell>
          <cell r="M317" t="str">
            <v>Cantidad de empresas a sensibilizar  para el uso del SNE en un periodo de análisis/ Total  de empresas a sensibilizar  para registrarlas en el SNE en el periodo de la vigencia x 100</v>
          </cell>
          <cell r="N317" t="str">
            <v>Registros de la DETE</v>
          </cell>
          <cell r="O317" t="str">
            <v>Base de Datos</v>
          </cell>
          <cell r="P317" t="str">
            <v>Empresas sensibilizadas</v>
          </cell>
          <cell r="S317" t="str">
            <v>Trimestral</v>
          </cell>
          <cell r="T317" t="str">
            <v>Anual</v>
          </cell>
          <cell r="U317" t="str">
            <v>Mensual</v>
          </cell>
          <cell r="W317" t="str">
            <v>Flujo Nuevo</v>
          </cell>
          <cell r="Y317" t="str">
            <v>Gina Vela</v>
          </cell>
          <cell r="AA317" t="str">
            <v>T</v>
          </cell>
          <cell r="AG317" t="str">
            <v>Eficacia</v>
          </cell>
          <cell r="AM317" t="str">
            <v>A</v>
          </cell>
          <cell r="AN317" t="str">
            <v>R</v>
          </cell>
          <cell r="BY317">
            <v>237951</v>
          </cell>
          <cell r="BZ317">
            <v>247801</v>
          </cell>
          <cell r="CA317">
            <v>255235</v>
          </cell>
          <cell r="CB317">
            <v>262892</v>
          </cell>
          <cell r="CC317">
            <v>270779</v>
          </cell>
          <cell r="CD317">
            <v>1036707</v>
          </cell>
          <cell r="DH317">
            <v>112693</v>
          </cell>
          <cell r="EW317">
            <v>0.13796117688095455</v>
          </cell>
        </row>
        <row r="318">
          <cell r="C318" t="str">
            <v>DETE-371</v>
          </cell>
          <cell r="D318" t="str">
            <v>DETE-371 Profesionales inscritos SNE Anual</v>
          </cell>
          <cell r="E318" t="str">
            <v>DETE-371</v>
          </cell>
          <cell r="F318" t="str">
            <v>DETE</v>
          </cell>
          <cell r="G318">
            <v>371</v>
          </cell>
          <cell r="J318" t="str">
            <v>Profesionales inscritos SNE</v>
          </cell>
          <cell r="K318" t="str">
            <v>Este indicador mide la cantidad de profesionales inscritos  en el SNE con el fin de obtener los beneficios  que ofrece  la organización en éste  programa</v>
          </cell>
          <cell r="L318" t="str">
            <v xml:space="preserve">Identificar la cantidad de profesionales que se inscriben en el Sistema Nacional de Empleo </v>
          </cell>
          <cell r="M318" t="str">
            <v>Cantidad de profesionales inscritos en el SNE / Total meta presupuestada de profesionales a inscribir en el SNE para la vigencia x 100</v>
          </cell>
          <cell r="N318" t="str">
            <v>Registros de la DETE</v>
          </cell>
          <cell r="O318" t="str">
            <v>Base de Datos</v>
          </cell>
          <cell r="P318" t="str">
            <v>Número de profesionales</v>
          </cell>
          <cell r="S318" t="str">
            <v>Trimestral</v>
          </cell>
          <cell r="T318" t="str">
            <v>Anual</v>
          </cell>
          <cell r="U318" t="str">
            <v>Mensual</v>
          </cell>
          <cell r="W318" t="str">
            <v>Flujo Nuevo</v>
          </cell>
          <cell r="Y318" t="str">
            <v>Gina Vela</v>
          </cell>
          <cell r="AA318" t="str">
            <v>T</v>
          </cell>
          <cell r="AG318" t="str">
            <v>Eficacia</v>
          </cell>
          <cell r="AK318" t="str">
            <v>PND</v>
          </cell>
          <cell r="AM318" t="str">
            <v>A</v>
          </cell>
          <cell r="AN318" t="str">
            <v>R</v>
          </cell>
          <cell r="BY318">
            <v>181664</v>
          </cell>
          <cell r="BZ318">
            <v>197314</v>
          </cell>
          <cell r="CA318">
            <v>203233</v>
          </cell>
          <cell r="CB318">
            <v>209330</v>
          </cell>
          <cell r="CC318">
            <v>215610</v>
          </cell>
          <cell r="CD318">
            <v>825487</v>
          </cell>
          <cell r="DH318">
            <v>112255</v>
          </cell>
          <cell r="DL318">
            <v>163468</v>
          </cell>
          <cell r="EW318">
            <v>0.18686145851682223</v>
          </cell>
        </row>
        <row r="319">
          <cell r="C319" t="str">
            <v>DETE-373</v>
          </cell>
          <cell r="D319" t="str">
            <v>DETE-373 Municipios atendidos por el programa Jóvenes Rurales Emprendedores Anual</v>
          </cell>
          <cell r="E319" t="str">
            <v>DETE-373</v>
          </cell>
          <cell r="F319" t="str">
            <v>DETE</v>
          </cell>
          <cell r="G319">
            <v>373</v>
          </cell>
          <cell r="J319" t="str">
            <v>Municipios atendidos por el programa Jóvenes Rurales Emprendedores</v>
          </cell>
          <cell r="K319" t="str">
            <v>Este indicador mide la cantidad de Municipios atendidios por el programa Jóvenes Rurales Emprendedores en un periodo de análisis</v>
          </cell>
          <cell r="L319" t="str">
            <v>Conocer la cantidad  de municipios atendidos por el programa de Jóvenes Rurales Emprendedores</v>
          </cell>
          <cell r="M319" t="str">
            <v>Cantidad de Municipios atendidos por el programa  Jóvenes Rurales Emprendedores/Total propuesto de Municipios para atender en el programa de Jóvenes Rurales Emprendedores x 100</v>
          </cell>
          <cell r="N319" t="str">
            <v>Registros de la DETE</v>
          </cell>
          <cell r="O319" t="str">
            <v>Base de Datos</v>
          </cell>
          <cell r="P319" t="str">
            <v>Número de Municipios</v>
          </cell>
          <cell r="S319" t="str">
            <v>Trimestral</v>
          </cell>
          <cell r="T319" t="str">
            <v>Anual</v>
          </cell>
          <cell r="U319" t="str">
            <v>Mensual</v>
          </cell>
          <cell r="W319" t="str">
            <v>Flujo Nuevo</v>
          </cell>
          <cell r="Y319" t="str">
            <v>Gina Vela</v>
          </cell>
          <cell r="Z319" t="str">
            <v>E</v>
          </cell>
          <cell r="AG319" t="str">
            <v>Eficacia</v>
          </cell>
          <cell r="AM319" t="str">
            <v>A</v>
          </cell>
          <cell r="BY319">
            <v>957</v>
          </cell>
          <cell r="BZ319">
            <v>1077</v>
          </cell>
          <cell r="CA319">
            <v>1077</v>
          </cell>
          <cell r="CB319">
            <v>1077</v>
          </cell>
          <cell r="CC319">
            <v>1077</v>
          </cell>
          <cell r="CD319">
            <v>4308</v>
          </cell>
          <cell r="DH319">
            <v>804</v>
          </cell>
          <cell r="EW319">
            <v>0.12539184952978055</v>
          </cell>
        </row>
        <row r="320">
          <cell r="C320" t="str">
            <v>Dir. DFP-100</v>
          </cell>
          <cell r="D320" t="str">
            <v>Dir. DFP-100 Aprendices en formación profesional integral  (Gran total)   Semestral</v>
          </cell>
          <cell r="E320" t="str">
            <v>Dir. DFP-100</v>
          </cell>
          <cell r="F320" t="str">
            <v>Dir. DFP</v>
          </cell>
          <cell r="G320">
            <v>100</v>
          </cell>
          <cell r="I320" t="str">
            <v/>
          </cell>
          <cell r="J320" t="str">
            <v xml:space="preserve">Aprendices en formación profesional integral  (Gran total)  </v>
          </cell>
          <cell r="K320" t="str">
            <v>Este indicador permite observar el número de aprendices que se  encuentran adelantando programas de educación superior, técnica laboral y otros ,   y formación complementaria  de manera integral , de manea de poderlos relacionar con  la cobertura que el SENA ha realizado en un periodo de tiempo.</v>
          </cell>
          <cell r="L320" t="str">
            <v>Identificar   el número de aprendices  de manera general que se encuentran adelantando formación profesional , técnica laboral y otros  y complementaria</v>
          </cell>
          <cell r="M320" t="str">
            <v>Cantidad de aprendices  en formación profesional integral (titulada y complementaria)/ Total  de aprendices formación profesional integral determinada como meta para el periodo x 100</v>
          </cell>
          <cell r="N320" t="str">
            <v>Aplicativo Sofia</v>
          </cell>
          <cell r="O320" t="str">
            <v>Base de Datos</v>
          </cell>
          <cell r="P320" t="str">
            <v>Aprendices</v>
          </cell>
          <cell r="S320" t="str">
            <v>Trimestral</v>
          </cell>
          <cell r="T320" t="str">
            <v>Semestral</v>
          </cell>
          <cell r="U320" t="str">
            <v>Mensual</v>
          </cell>
          <cell r="V320" t="str">
            <v>Resultado</v>
          </cell>
          <cell r="W320" t="str">
            <v>Flujo Nuevo</v>
          </cell>
          <cell r="X320" t="str">
            <v>Último periodo</v>
          </cell>
          <cell r="Y320" t="str">
            <v>Pedro Murcia</v>
          </cell>
          <cell r="AB320" t="str">
            <v>O</v>
          </cell>
          <cell r="AC320">
            <v>4564000</v>
          </cell>
          <cell r="AD320">
            <v>6484385</v>
          </cell>
          <cell r="AE320">
            <v>6699851</v>
          </cell>
          <cell r="AF320">
            <v>4846000</v>
          </cell>
          <cell r="AG320" t="str">
            <v>Eficacia</v>
          </cell>
          <cell r="AI320" t="str">
            <v>SISMEG</v>
          </cell>
          <cell r="AK320" t="str">
            <v>PND</v>
          </cell>
          <cell r="AL320" t="str">
            <v>PE</v>
          </cell>
          <cell r="AM320" t="str">
            <v>A</v>
          </cell>
          <cell r="AN320" t="str">
            <v>R</v>
          </cell>
          <cell r="AO320" t="str">
            <v>C</v>
          </cell>
          <cell r="BF320" t="str">
            <v>P3</v>
          </cell>
          <cell r="BW320" t="str">
            <v>X</v>
          </cell>
          <cell r="BY320">
            <v>4358229</v>
          </cell>
          <cell r="BZ320">
            <v>4564000</v>
          </cell>
          <cell r="CA320">
            <v>4846000</v>
          </cell>
          <cell r="CB320">
            <v>5161000</v>
          </cell>
          <cell r="CC320">
            <v>5520000</v>
          </cell>
          <cell r="CD320">
            <v>5520000</v>
          </cell>
          <cell r="CE320">
            <v>6695992</v>
          </cell>
          <cell r="CK320">
            <v>2710575</v>
          </cell>
          <cell r="DH320">
            <v>2716733</v>
          </cell>
          <cell r="DJ320">
            <v>2895135</v>
          </cell>
          <cell r="DK320">
            <v>3199128</v>
          </cell>
          <cell r="DL320">
            <v>3799970</v>
          </cell>
          <cell r="DM320">
            <v>4096763</v>
          </cell>
          <cell r="DN320">
            <v>6237445</v>
          </cell>
          <cell r="DO320">
            <v>6484385</v>
          </cell>
          <cell r="DZ320">
            <v>202168</v>
          </cell>
          <cell r="EA320">
            <v>1044164</v>
          </cell>
          <cell r="EW320">
            <v>0.26656951711348809</v>
          </cell>
          <cell r="EX320">
            <v>3.2633318348617379E-2</v>
          </cell>
        </row>
        <row r="321">
          <cell r="C321" t="str">
            <v>Dir. DFP-101</v>
          </cell>
          <cell r="D321" t="str">
            <v>Dir. DFP-101 Aprendices en formación Técnico Profesional, Tecnólogo y Especializaciones Semestral</v>
          </cell>
          <cell r="E321" t="str">
            <v>Dir. DFP-101</v>
          </cell>
          <cell r="F321" t="str">
            <v>Dir. DFP</v>
          </cell>
          <cell r="G321">
            <v>101</v>
          </cell>
          <cell r="I321" t="str">
            <v/>
          </cell>
          <cell r="J321" t="str">
            <v>Aprendices en formación Técnico Profesional, Tecnólogo y Especializaciones</v>
          </cell>
          <cell r="K321" t="str">
            <v>Este indicador corresponde al total de  los aprendices que se encuentran actualmente  en la  formación de educación titulada profesional : técnica laboral , tecnóloga y especializaciones con los diferentes programas ofrecidos por el SENA.</v>
          </cell>
          <cell r="L321" t="str">
            <v>Conocer el número de aprendices  que se encuentran  adelantando el programa  en formación titulada profesional</v>
          </cell>
          <cell r="M321" t="str">
            <v>Cantidad de aprendices en formación técnica , tecnológica y especializaciones en un periodo de análisis/ Total meta de aprendices formación técnica , tecnológica y especializaciones  para la vigencia x 100</v>
          </cell>
          <cell r="N321" t="str">
            <v>Aplicativo Sofia</v>
          </cell>
          <cell r="O321" t="str">
            <v>Base de Datos</v>
          </cell>
          <cell r="P321" t="str">
            <v>Aprendices</v>
          </cell>
          <cell r="S321" t="str">
            <v>Trimestral</v>
          </cell>
          <cell r="T321" t="str">
            <v>Semestral</v>
          </cell>
          <cell r="U321" t="str">
            <v>Mensual</v>
          </cell>
          <cell r="V321" t="str">
            <v>Resultado</v>
          </cell>
          <cell r="W321" t="str">
            <v>Flujo Nuevo</v>
          </cell>
          <cell r="X321" t="str">
            <v>Último periodo</v>
          </cell>
          <cell r="Y321" t="str">
            <v>Pedro Murcia</v>
          </cell>
          <cell r="AB321" t="str">
            <v>O</v>
          </cell>
          <cell r="AC321">
            <v>277000</v>
          </cell>
          <cell r="AD321">
            <v>269987</v>
          </cell>
          <cell r="AE321">
            <v>363000</v>
          </cell>
          <cell r="AF321">
            <v>363000</v>
          </cell>
          <cell r="AG321" t="str">
            <v>Eficacia</v>
          </cell>
          <cell r="AI321" t="str">
            <v>Trazador SISMEG</v>
          </cell>
          <cell r="AJ321" t="str">
            <v>Trazador SISMEG</v>
          </cell>
          <cell r="AK321" t="str">
            <v>PND</v>
          </cell>
          <cell r="AL321" t="str">
            <v>PE</v>
          </cell>
          <cell r="AM321" t="str">
            <v>A</v>
          </cell>
          <cell r="AN321" t="str">
            <v>R</v>
          </cell>
          <cell r="AO321" t="str">
            <v>C</v>
          </cell>
          <cell r="AP321" t="str">
            <v>Este indicador corresponde al total de  los aprendices que se encuentran actualmente  en la  formación de educación superior</v>
          </cell>
          <cell r="AQ321" t="str">
            <v>Producto</v>
          </cell>
          <cell r="AR321" t="str">
            <v>Flujo Nuevo</v>
          </cell>
          <cell r="AS321">
            <v>203677</v>
          </cell>
          <cell r="AT321" t="str">
            <v>Cantidad de aprendices en formación educación superior en periodo de análisis/ Total meta de aprendices formación educación superior  para la vigencia * 100</v>
          </cell>
          <cell r="AV321" t="str">
            <v>su medición es Trimestral</v>
          </cell>
          <cell r="BF321" t="str">
            <v>P3</v>
          </cell>
          <cell r="BW321" t="str">
            <v>X</v>
          </cell>
          <cell r="BY321">
            <v>203756</v>
          </cell>
          <cell r="BZ321">
            <v>277000</v>
          </cell>
          <cell r="CA321">
            <v>363000</v>
          </cell>
          <cell r="CB321">
            <v>459000</v>
          </cell>
          <cell r="CC321">
            <v>569000</v>
          </cell>
          <cell r="CD321">
            <v>569000</v>
          </cell>
          <cell r="CE321">
            <v>359141</v>
          </cell>
          <cell r="CK321">
            <v>232756</v>
          </cell>
          <cell r="DH321">
            <v>232756</v>
          </cell>
          <cell r="DJ321">
            <v>228628</v>
          </cell>
          <cell r="DK321">
            <v>242643</v>
          </cell>
          <cell r="DL321">
            <v>251821</v>
          </cell>
          <cell r="DM321">
            <v>233853</v>
          </cell>
          <cell r="DN321">
            <v>269984</v>
          </cell>
          <cell r="DO321">
            <v>269987</v>
          </cell>
          <cell r="DZ321">
            <v>51362</v>
          </cell>
          <cell r="EA321">
            <v>175241</v>
          </cell>
          <cell r="EW321">
            <v>1.7925558020377315</v>
          </cell>
          <cell r="EX321">
            <v>0.3302158992840396</v>
          </cell>
        </row>
        <row r="322">
          <cell r="C322" t="str">
            <v>Dir. DFP-102</v>
          </cell>
          <cell r="D322" t="str">
            <v>Dir. DFP-102 Aprendices en formación Técnica Laboral y otros SENA  Semestral</v>
          </cell>
          <cell r="E322" t="str">
            <v>Dir. DFP-102</v>
          </cell>
          <cell r="F322" t="str">
            <v>Dir. DFP</v>
          </cell>
          <cell r="G322">
            <v>102</v>
          </cell>
          <cell r="I322" t="str">
            <v/>
          </cell>
          <cell r="J322" t="str">
            <v xml:space="preserve">Aprendices en formación Técnica Laboral y otros SENA </v>
          </cell>
          <cell r="K322" t="str">
            <v>Este indicador corresponde al total de  los aprendices que se encuentran actualmente  en la  formación técnica  laboral y otros ofrecidos por el SENA.</v>
          </cell>
          <cell r="L322" t="str">
            <v>Conocer el número de aprendices  que se encuentran  adelantando el programa  en formación titulada laboral</v>
          </cell>
          <cell r="M322" t="str">
            <v>Cantidad de aprendices en formación  laboral en periodo de análisis/ Total meta aprendices formación laboral para la vigencia x 100</v>
          </cell>
          <cell r="N322" t="str">
            <v>Aplicativo Sofia</v>
          </cell>
          <cell r="O322" t="str">
            <v>Base de Datos</v>
          </cell>
          <cell r="P322" t="str">
            <v>Aprendices</v>
          </cell>
          <cell r="S322" t="str">
            <v>Trimestral</v>
          </cell>
          <cell r="T322" t="str">
            <v>Semestral</v>
          </cell>
          <cell r="U322" t="str">
            <v>Mensual</v>
          </cell>
          <cell r="V322" t="str">
            <v>Resultado</v>
          </cell>
          <cell r="W322" t="str">
            <v>Flujo Nuevo</v>
          </cell>
          <cell r="X322" t="str">
            <v>Último periodo</v>
          </cell>
          <cell r="Y322" t="str">
            <v>Pedro Murcia</v>
          </cell>
          <cell r="AB322" t="str">
            <v>O</v>
          </cell>
          <cell r="AC322">
            <v>506000</v>
          </cell>
          <cell r="AD322">
            <v>510353</v>
          </cell>
          <cell r="AE322">
            <v>558767</v>
          </cell>
          <cell r="AF322">
            <v>528000</v>
          </cell>
          <cell r="AG322" t="str">
            <v>Eficacia</v>
          </cell>
          <cell r="AI322" t="str">
            <v>Trazador SISMEG</v>
          </cell>
          <cell r="AJ322" t="str">
            <v>Trazador SISMEG</v>
          </cell>
          <cell r="AK322" t="str">
            <v>PND</v>
          </cell>
          <cell r="AL322" t="str">
            <v>PE</v>
          </cell>
          <cell r="AM322" t="str">
            <v>A</v>
          </cell>
          <cell r="AN322" t="str">
            <v>R</v>
          </cell>
          <cell r="AO322" t="str">
            <v>C</v>
          </cell>
          <cell r="AP322" t="str">
            <v>Este indicador corresponde al total de  los aprendices que se encuentran actualmente  en la  formación laboral</v>
          </cell>
          <cell r="AQ322" t="str">
            <v>Producto</v>
          </cell>
          <cell r="AR322" t="str">
            <v>Flujo Nuevo</v>
          </cell>
          <cell r="AS322">
            <v>486982</v>
          </cell>
          <cell r="AT322" t="str">
            <v>Cantidad de aprendices en formación  laboral en periodo de análisis/ Total meta aprendices formación laboral para la vigencia * 100</v>
          </cell>
          <cell r="AV322" t="str">
            <v>su medición es Trimestral</v>
          </cell>
          <cell r="BF322" t="str">
            <v>P3</v>
          </cell>
          <cell r="BW322" t="str">
            <v>X</v>
          </cell>
          <cell r="BY322">
            <v>486982</v>
          </cell>
          <cell r="BZ322">
            <v>506000</v>
          </cell>
          <cell r="CA322">
            <v>528000</v>
          </cell>
          <cell r="CB322">
            <v>553000</v>
          </cell>
          <cell r="CC322">
            <v>582000</v>
          </cell>
          <cell r="CD322">
            <v>582000</v>
          </cell>
          <cell r="CE322">
            <v>558767</v>
          </cell>
          <cell r="CK322">
            <v>466899</v>
          </cell>
          <cell r="DH322">
            <v>466899</v>
          </cell>
          <cell r="DJ322">
            <v>445374</v>
          </cell>
          <cell r="DK322">
            <v>470470</v>
          </cell>
          <cell r="DL322">
            <v>486526</v>
          </cell>
          <cell r="DM322">
            <v>470715</v>
          </cell>
          <cell r="DN322">
            <v>512191</v>
          </cell>
          <cell r="DO322">
            <v>510353</v>
          </cell>
          <cell r="DZ322">
            <v>33121</v>
          </cell>
          <cell r="EA322">
            <v>209925</v>
          </cell>
          <cell r="EW322">
            <v>0.19511604124998461</v>
          </cell>
          <cell r="EX322">
            <v>9.486375116830903E-2</v>
          </cell>
        </row>
        <row r="323">
          <cell r="C323" t="str">
            <v>Dir. DFP-103</v>
          </cell>
          <cell r="D323" t="str">
            <v>Dir. DFP-103 Aprendices en formación complementaria  Anual</v>
          </cell>
          <cell r="E323" t="str">
            <v>Dir. DFP-103</v>
          </cell>
          <cell r="F323" t="str">
            <v>Dir. DFP</v>
          </cell>
          <cell r="G323">
            <v>103</v>
          </cell>
          <cell r="I323" t="str">
            <v/>
          </cell>
          <cell r="J323" t="str">
            <v xml:space="preserve">Aprendices en formación complementaria </v>
          </cell>
          <cell r="K323" t="str">
            <v>Este indicador corresponde  al total de aprendices que se encuentran adelantando formación complementaria, con los diferentes programas ofrecidos por el SENA.</v>
          </cell>
          <cell r="L323" t="str">
            <v>Conocer el número de aprendices que se encuentran adelantando los programas  de formación complementaria</v>
          </cell>
          <cell r="M323" t="str">
            <v>Cantidad de aprendices en formación complementaria/ Total  meta aprendices en formación complementaria para la vigencia ó período de análisis  x 100</v>
          </cell>
          <cell r="N323" t="str">
            <v>Aplicativo Sofia</v>
          </cell>
          <cell r="O323" t="str">
            <v>Base de Datos</v>
          </cell>
          <cell r="P323" t="str">
            <v>Aprendices</v>
          </cell>
          <cell r="S323" t="str">
            <v>Trimestral</v>
          </cell>
          <cell r="T323" t="str">
            <v>Anual</v>
          </cell>
          <cell r="U323" t="str">
            <v>Mensual</v>
          </cell>
          <cell r="V323" t="str">
            <v>Resultado</v>
          </cell>
          <cell r="W323" t="str">
            <v>Flujo Nuevo</v>
          </cell>
          <cell r="X323" t="str">
            <v>Último periodo</v>
          </cell>
          <cell r="Y323" t="str">
            <v>Pedro Murcia</v>
          </cell>
          <cell r="AB323" t="str">
            <v>O</v>
          </cell>
          <cell r="AC323">
            <v>3781000</v>
          </cell>
          <cell r="AD323">
            <v>5704045</v>
          </cell>
          <cell r="AE323">
            <v>5778084</v>
          </cell>
          <cell r="AF323">
            <v>3955000</v>
          </cell>
          <cell r="AG323" t="str">
            <v>Eficacia</v>
          </cell>
          <cell r="AI323" t="str">
            <v>Trazador SISMEG</v>
          </cell>
          <cell r="AJ323" t="str">
            <v>Trazador SISMEG</v>
          </cell>
          <cell r="AK323" t="str">
            <v>PND</v>
          </cell>
          <cell r="AL323" t="str">
            <v>PE</v>
          </cell>
          <cell r="AM323" t="str">
            <v>A</v>
          </cell>
          <cell r="AN323" t="str">
            <v>R</v>
          </cell>
          <cell r="AO323" t="str">
            <v>C</v>
          </cell>
          <cell r="AP323" t="str">
            <v>Este indicador corresponde  al total de aprendices que se encuentran adelantando formación complementaria</v>
          </cell>
          <cell r="AQ323" t="str">
            <v>Producto</v>
          </cell>
          <cell r="AR323" t="str">
            <v>Flujo Nuevo</v>
          </cell>
          <cell r="AS323">
            <v>3633316</v>
          </cell>
          <cell r="AT323" t="str">
            <v>Cantidad de aprendices en formación complementaria/ Total  meta aprendices en formación complementaria para la vigencia * 100</v>
          </cell>
          <cell r="AV323" t="str">
            <v>su medición es Trimestral -  acumulada</v>
          </cell>
          <cell r="BF323" t="str">
            <v>P3</v>
          </cell>
          <cell r="BW323" t="str">
            <v>X</v>
          </cell>
          <cell r="BY323">
            <v>3667491</v>
          </cell>
          <cell r="BZ323">
            <v>3781000</v>
          </cell>
          <cell r="CA323">
            <v>3955000</v>
          </cell>
          <cell r="CB323">
            <v>4149000</v>
          </cell>
          <cell r="CC323">
            <v>4369000</v>
          </cell>
          <cell r="CD323">
            <v>4369000</v>
          </cell>
          <cell r="CE323">
            <v>5778084</v>
          </cell>
          <cell r="CK323">
            <v>210920</v>
          </cell>
          <cell r="DH323">
            <v>2017078</v>
          </cell>
          <cell r="DJ323">
            <v>2221133</v>
          </cell>
          <cell r="DK323">
            <v>2486015</v>
          </cell>
          <cell r="DL323">
            <v>3061623</v>
          </cell>
          <cell r="DM323">
            <v>3392195</v>
          </cell>
          <cell r="DN323">
            <v>5455270</v>
          </cell>
          <cell r="DO323">
            <v>5704045</v>
          </cell>
          <cell r="DZ323">
            <v>117685</v>
          </cell>
          <cell r="EA323">
            <v>658998</v>
          </cell>
          <cell r="EW323">
            <v>0.19127763367381134</v>
          </cell>
          <cell r="EX323">
            <v>1.2980086938304325E-2</v>
          </cell>
        </row>
        <row r="324">
          <cell r="C324" t="str">
            <v>Dir. DFP-104</v>
          </cell>
          <cell r="D324" t="str">
            <v>Dir. DFP-104 Aprendices en programas titulada para Sectores de clase mundial  Semestral</v>
          </cell>
          <cell r="E324" t="str">
            <v>Dir. DFP-104</v>
          </cell>
          <cell r="F324" t="str">
            <v>Dir. DFP</v>
          </cell>
          <cell r="G324">
            <v>104</v>
          </cell>
          <cell r="J324" t="str">
            <v xml:space="preserve">Aprendices en programas titulada para Sectores de clase mundial </v>
          </cell>
          <cell r="K324" t="str">
            <v xml:space="preserve">Este indicador mide los aprendices que se encuentran adelantando programas de formación de acuerdo con los sectores de clase mundial </v>
          </cell>
          <cell r="L324" t="str">
            <v xml:space="preserve">Conocer el número de aprendices que se encuentran adelantando los diferentes programas de formación  orientado con los sectores de clase mundial </v>
          </cell>
          <cell r="M324" t="str">
            <v>Cantidad de aprendices en formación sectores de clase mundial/ Total meta propuesta de aprendices sectores de clase mundial para la vigencia x 100</v>
          </cell>
          <cell r="N324" t="str">
            <v>Aplicativo Sofia</v>
          </cell>
          <cell r="O324" t="str">
            <v>Base de Datos</v>
          </cell>
          <cell r="P324" t="str">
            <v>Aprendices</v>
          </cell>
          <cell r="S324" t="str">
            <v>Trimestral</v>
          </cell>
          <cell r="T324" t="str">
            <v>Semestral</v>
          </cell>
          <cell r="U324" t="str">
            <v>Mensual</v>
          </cell>
          <cell r="V324" t="str">
            <v>Resultado</v>
          </cell>
          <cell r="W324" t="str">
            <v>Flujo Nuevo</v>
          </cell>
          <cell r="X324" t="str">
            <v>Último periodo</v>
          </cell>
          <cell r="Y324" t="str">
            <v>Pedro Murcia</v>
          </cell>
          <cell r="Z324" t="str">
            <v>E</v>
          </cell>
          <cell r="AB324" t="str">
            <v>O</v>
          </cell>
          <cell r="AC324">
            <v>360000</v>
          </cell>
          <cell r="AD324">
            <v>383298</v>
          </cell>
          <cell r="AE324">
            <v>407400</v>
          </cell>
          <cell r="AF324">
            <v>407400</v>
          </cell>
          <cell r="AG324" t="str">
            <v>Eficacia</v>
          </cell>
          <cell r="AI324" t="str">
            <v>Trazador SISMEG</v>
          </cell>
          <cell r="AJ324" t="str">
            <v>Trazador SISMEG</v>
          </cell>
          <cell r="AK324" t="str">
            <v>PND</v>
          </cell>
          <cell r="AL324" t="str">
            <v>PE</v>
          </cell>
          <cell r="AM324" t="str">
            <v>A</v>
          </cell>
          <cell r="AN324" t="str">
            <v>R</v>
          </cell>
          <cell r="AO324" t="str">
            <v>C</v>
          </cell>
          <cell r="AP324" t="str">
            <v xml:space="preserve">Este indicador mide los aprendices que se encuentran adelantando programas de formación de acuerdo con los sectores de clase mundial </v>
          </cell>
          <cell r="AQ324" t="str">
            <v>Producto</v>
          </cell>
          <cell r="AR324" t="str">
            <v>Flujo Nuevo</v>
          </cell>
          <cell r="AT324" t="str">
            <v>Cantidad de aprendices en formación sectores de clase mundial/ Total meta propuesta de aprendices sectores de clase mundial para la vigencia * 100</v>
          </cell>
          <cell r="AV324" t="str">
            <v>su medición es Trimestral</v>
          </cell>
          <cell r="AX324" t="str">
            <v>IS2</v>
          </cell>
          <cell r="AZ324" t="str">
            <v>C1</v>
          </cell>
          <cell r="BG324" t="str">
            <v>P4</v>
          </cell>
          <cell r="BW324" t="str">
            <v>X</v>
          </cell>
          <cell r="BY324">
            <v>313193</v>
          </cell>
          <cell r="BZ324">
            <v>360000</v>
          </cell>
          <cell r="CA324">
            <v>407400</v>
          </cell>
          <cell r="CB324">
            <v>456500</v>
          </cell>
          <cell r="CC324">
            <v>509400</v>
          </cell>
          <cell r="CD324">
            <v>509000</v>
          </cell>
          <cell r="CE324">
            <v>313822</v>
          </cell>
          <cell r="DH324">
            <v>334622</v>
          </cell>
          <cell r="DJ324">
            <v>324291</v>
          </cell>
          <cell r="DK324">
            <v>343902</v>
          </cell>
          <cell r="DL324">
            <v>359450</v>
          </cell>
          <cell r="DM324">
            <v>344938</v>
          </cell>
          <cell r="DN324">
            <v>384794</v>
          </cell>
          <cell r="DO324">
            <v>383298</v>
          </cell>
          <cell r="DZ324">
            <v>840</v>
          </cell>
          <cell r="EA324">
            <v>194918</v>
          </cell>
          <cell r="EW324">
            <v>0.62647313317986031</v>
          </cell>
          <cell r="EX324">
            <v>-0.18125844643071454</v>
          </cell>
        </row>
        <row r="325">
          <cell r="C325" t="str">
            <v>Dir. DFP-105</v>
          </cell>
          <cell r="D325" t="str">
            <v>Dir. DFP-105 Aprendices en programas titulada para Locomotoras PND  Semestral</v>
          </cell>
          <cell r="E325" t="str">
            <v>Dir. DFP-105</v>
          </cell>
          <cell r="F325" t="str">
            <v>Dir. DFP</v>
          </cell>
          <cell r="G325">
            <v>105</v>
          </cell>
          <cell r="J325" t="str">
            <v xml:space="preserve">Aprendices en programas titulada para Locomotoras PND </v>
          </cell>
          <cell r="K325" t="str">
            <v>Este indicador mide a los aprendices que se encuentran adelantando programas de formación  con el SENA, de acuerdo con las locomotoras  del progreso, determinadas por el Gobierno.</v>
          </cell>
          <cell r="L325" t="str">
            <v>Conocer el número de aprendices que se encuentran adelantando los diferentes programas de formación orientados por  las locomotoras  determinadas por el gobierno</v>
          </cell>
          <cell r="M325" t="str">
            <v>Cantidad de aprendices en formación locomotoras / Total meta propuesta de aprendices locomotoras para la vigencia x 100</v>
          </cell>
          <cell r="N325" t="str">
            <v>Aplicativo Sofia</v>
          </cell>
          <cell r="O325" t="str">
            <v>Base de Datos</v>
          </cell>
          <cell r="P325" t="str">
            <v>Aprendices</v>
          </cell>
          <cell r="S325" t="str">
            <v>Trimestral</v>
          </cell>
          <cell r="T325" t="str">
            <v>Semestral</v>
          </cell>
          <cell r="U325" t="str">
            <v>Mensual</v>
          </cell>
          <cell r="V325" t="str">
            <v>Resultado</v>
          </cell>
          <cell r="W325" t="str">
            <v>Flujo Nuevo</v>
          </cell>
          <cell r="X325" t="str">
            <v>Último periodo</v>
          </cell>
          <cell r="Y325" t="str">
            <v>Pedro Murcia</v>
          </cell>
          <cell r="Z325" t="str">
            <v>E</v>
          </cell>
          <cell r="AB325" t="str">
            <v>O</v>
          </cell>
          <cell r="AC325">
            <v>400000</v>
          </cell>
          <cell r="AD325">
            <v>410737</v>
          </cell>
          <cell r="AE325">
            <v>452700</v>
          </cell>
          <cell r="AF325">
            <v>452700</v>
          </cell>
          <cell r="AG325" t="str">
            <v>Eficacia</v>
          </cell>
          <cell r="AH325" t="str">
            <v>L</v>
          </cell>
          <cell r="AI325" t="str">
            <v>Trazador SISMEG</v>
          </cell>
          <cell r="AJ325" t="str">
            <v>Trazador SISMEG</v>
          </cell>
          <cell r="AK325" t="str">
            <v>PND</v>
          </cell>
          <cell r="AL325" t="str">
            <v>PE</v>
          </cell>
          <cell r="AM325" t="str">
            <v>A</v>
          </cell>
          <cell r="AN325" t="str">
            <v>R</v>
          </cell>
          <cell r="AO325" t="str">
            <v>C</v>
          </cell>
          <cell r="AP325" t="str">
            <v>Este indicador mide a los aprendices que se encuentran adelantando programas de formación  de acuerdo con las locomotoras  de progreso</v>
          </cell>
          <cell r="AQ325" t="str">
            <v>Producto</v>
          </cell>
          <cell r="AR325" t="str">
            <v>Flujo Nuevo</v>
          </cell>
          <cell r="AT325" t="str">
            <v>Cantidad de aprendices en formación locomotoras / Total meta propuesta de aprendices locomotoras para la vigencia * 100</v>
          </cell>
          <cell r="AV325" t="str">
            <v>su medición es Trimestral</v>
          </cell>
          <cell r="AX325" t="str">
            <v>IS2</v>
          </cell>
          <cell r="AZ325" t="str">
            <v>C1</v>
          </cell>
          <cell r="BG325" t="str">
            <v>P4</v>
          </cell>
          <cell r="BW325" t="str">
            <v>X</v>
          </cell>
          <cell r="BY325">
            <v>348075</v>
          </cell>
          <cell r="BZ325">
            <v>400000</v>
          </cell>
          <cell r="CA325">
            <v>452700</v>
          </cell>
          <cell r="CB325">
            <v>507400</v>
          </cell>
          <cell r="CC325">
            <v>566100</v>
          </cell>
          <cell r="CD325">
            <v>566000</v>
          </cell>
          <cell r="CE325">
            <v>353664</v>
          </cell>
          <cell r="DH325">
            <v>370645</v>
          </cell>
          <cell r="DJ325">
            <v>364606</v>
          </cell>
          <cell r="DK325">
            <v>383073</v>
          </cell>
          <cell r="DL325">
            <v>393127</v>
          </cell>
          <cell r="DM325">
            <v>376158</v>
          </cell>
          <cell r="DN325">
            <v>412194</v>
          </cell>
          <cell r="DO325">
            <v>410737</v>
          </cell>
          <cell r="DZ325">
            <v>43199</v>
          </cell>
          <cell r="EA325">
            <v>203140</v>
          </cell>
          <cell r="EW325">
            <v>0.62637362637362637</v>
          </cell>
          <cell r="EX325">
            <v>-0.13895266313967336</v>
          </cell>
        </row>
        <row r="326">
          <cell r="C326" t="str">
            <v>DFP-106</v>
          </cell>
          <cell r="D326" t="str">
            <v>DFP-106 Porcentaje de retención aprendices en formación virtual Semestral</v>
          </cell>
          <cell r="E326" t="str">
            <v>DFP-106</v>
          </cell>
          <cell r="F326" t="str">
            <v>DFP</v>
          </cell>
          <cell r="G326">
            <v>106</v>
          </cell>
          <cell r="J326" t="str">
            <v>Porcentaje de retención aprendices en formación virtual</v>
          </cell>
          <cell r="K326" t="str">
            <v>Este indicador mide el porcentaje de retención de los aprendices  en diferentes programas de formación  virtual que ofrece la entidad.</v>
          </cell>
          <cell r="L326" t="str">
            <v>Conocer el porcentaje de retención de aprendices en los procesos de formación  titulada.</v>
          </cell>
          <cell r="M326" t="str">
            <v>Total aprendices que continúan su proceso de formación  en el siguiente ciclo / Total de aprendices inscritos en el ciclo x 100</v>
          </cell>
          <cell r="N326" t="str">
            <v>Aplicativo Sofia</v>
          </cell>
          <cell r="O326" t="str">
            <v>Base de Datos</v>
          </cell>
          <cell r="P326" t="str">
            <v>Porcentaje aprendices</v>
          </cell>
          <cell r="S326" t="str">
            <v>Trimestral</v>
          </cell>
          <cell r="T326" t="str">
            <v>Semestral</v>
          </cell>
          <cell r="U326" t="str">
            <v>Mensual</v>
          </cell>
          <cell r="W326" t="str">
            <v>Flujo Nuevo</v>
          </cell>
          <cell r="Y326" t="str">
            <v>Pedro Murcia</v>
          </cell>
          <cell r="AB326" t="str">
            <v>O</v>
          </cell>
          <cell r="AG326" t="str">
            <v>Eficiencia</v>
          </cell>
          <cell r="AK326" t="str">
            <v>PND</v>
          </cell>
          <cell r="AM326" t="str">
            <v>A</v>
          </cell>
          <cell r="AO326" t="str">
            <v>C</v>
          </cell>
          <cell r="EW326" t="str">
            <v/>
          </cell>
        </row>
        <row r="327">
          <cell r="C327" t="str">
            <v>Dir. DFP-109</v>
          </cell>
          <cell r="D327" t="str">
            <v>Dir. DFP-109 Aprendices formación titulada - convenios  y alianzas con entidades de formación y capacitación  Semestral</v>
          </cell>
          <cell r="E327" t="str">
            <v>Dir. DFP-109</v>
          </cell>
          <cell r="F327" t="str">
            <v>Dir. DFP</v>
          </cell>
          <cell r="G327">
            <v>109</v>
          </cell>
          <cell r="J327" t="str">
            <v xml:space="preserve">Aprendices formación titulada - convenios  y alianzas con entidades de formación y capacitación </v>
          </cell>
          <cell r="K327" t="str">
            <v>Este indicador evalúa el número de aprendices en formación titulada a través de los diferentes convenios y alianzas que DFP tiene con entidades de formación  para el trabajo y desarrollo humano.</v>
          </cell>
          <cell r="L327" t="str">
            <v>Conocer el número de aprendices en formación titulada  a través de convenios y alianzas con entidades de formación para el trabajo.</v>
          </cell>
          <cell r="M327" t="str">
            <v>Cantidad de aprendices formación titulada - convenios  y alianzas con entidades de formación para el trabajo / Total de aprendices en formación titulada a través del número de convenios y alianzas que la DFP presupuestó como meta  en el perido de la vigencia x 100</v>
          </cell>
          <cell r="N327" t="str">
            <v>Aplicativo Sofia - Registros DFP</v>
          </cell>
          <cell r="O327" t="str">
            <v>Base de Datos</v>
          </cell>
          <cell r="P327" t="str">
            <v>Número aprendices</v>
          </cell>
          <cell r="S327" t="str">
            <v>Trimestral</v>
          </cell>
          <cell r="T327" t="str">
            <v>Semestral</v>
          </cell>
          <cell r="U327" t="str">
            <v>Mensual</v>
          </cell>
          <cell r="W327" t="str">
            <v>Flujo Nuevo</v>
          </cell>
          <cell r="Y327" t="str">
            <v>Pedro Murcia</v>
          </cell>
          <cell r="AA327" t="str">
            <v>T</v>
          </cell>
          <cell r="AG327" t="str">
            <v>Eficacia</v>
          </cell>
          <cell r="AM327" t="str">
            <v>A</v>
          </cell>
          <cell r="AN327" t="str">
            <v>R</v>
          </cell>
          <cell r="AZ327" t="str">
            <v>C1</v>
          </cell>
          <cell r="BF327" t="str">
            <v>P3</v>
          </cell>
          <cell r="BZ327">
            <v>23568</v>
          </cell>
          <cell r="CA327">
            <v>23568</v>
          </cell>
          <cell r="CB327">
            <v>23568</v>
          </cell>
          <cell r="CC327">
            <v>23568</v>
          </cell>
          <cell r="CD327">
            <v>23568</v>
          </cell>
          <cell r="EW327" t="str">
            <v/>
          </cell>
        </row>
        <row r="328">
          <cell r="C328" t="str">
            <v>Dir. DFP-110</v>
          </cell>
          <cell r="D328" t="str">
            <v>Dir. DFP-110 Aprendices en formación virtual  Semestral</v>
          </cell>
          <cell r="E328" t="str">
            <v>Dir. DFP-110</v>
          </cell>
          <cell r="F328" t="str">
            <v>Dir. DFP</v>
          </cell>
          <cell r="G328">
            <v>110</v>
          </cell>
          <cell r="I328" t="str">
            <v/>
          </cell>
          <cell r="J328" t="str">
            <v xml:space="preserve">Aprendices en formación virtual </v>
          </cell>
          <cell r="K328" t="str">
            <v>Este indicador corresponde a la cantidad de aprendices en formación virtual realizando los diferentes  programas ofrecidos por el SENA</v>
          </cell>
          <cell r="L328" t="str">
            <v>Conocer la cantidad de aprendices en formación virtual en los diferentes programas que generan mayor cobertura en la población.</v>
          </cell>
          <cell r="M328" t="str">
            <v>Cantidad de aprendices en formación virtual periodo de análisis/ Total aprendices formación virtual propuesto como meta en el perido de la vigencia  ó período de análisis x 100</v>
          </cell>
          <cell r="N328" t="str">
            <v>Aplicativo Sofia</v>
          </cell>
          <cell r="O328" t="str">
            <v>Base de Datos</v>
          </cell>
          <cell r="P328" t="str">
            <v>Aprendices</v>
          </cell>
          <cell r="S328" t="str">
            <v>Trimestral</v>
          </cell>
          <cell r="T328" t="str">
            <v>Semestral</v>
          </cell>
          <cell r="U328" t="str">
            <v>Mensual</v>
          </cell>
          <cell r="V328" t="str">
            <v>Resultado</v>
          </cell>
          <cell r="W328" t="str">
            <v>Flujo Nuevo</v>
          </cell>
          <cell r="X328" t="str">
            <v>Último periodo</v>
          </cell>
          <cell r="Y328" t="str">
            <v>Pedro Murcia</v>
          </cell>
          <cell r="AB328" t="str">
            <v>O</v>
          </cell>
          <cell r="AC328">
            <v>2123000</v>
          </cell>
          <cell r="AD328">
            <v>3790047</v>
          </cell>
          <cell r="AE328">
            <v>3976198</v>
          </cell>
          <cell r="AF328">
            <v>2221000</v>
          </cell>
          <cell r="AG328" t="str">
            <v>Eficacia</v>
          </cell>
          <cell r="AI328" t="str">
            <v>SISMEG</v>
          </cell>
          <cell r="AK328" t="str">
            <v>PND</v>
          </cell>
          <cell r="AL328" t="str">
            <v>PE</v>
          </cell>
          <cell r="AM328" t="str">
            <v>A</v>
          </cell>
          <cell r="AO328" t="str">
            <v>C</v>
          </cell>
          <cell r="AZ328" t="str">
            <v>C1</v>
          </cell>
          <cell r="BF328" t="str">
            <v>P3</v>
          </cell>
          <cell r="BW328" t="str">
            <v>X</v>
          </cell>
          <cell r="BY328">
            <v>2040444</v>
          </cell>
          <cell r="BZ328">
            <v>2123000</v>
          </cell>
          <cell r="CA328">
            <v>2221000</v>
          </cell>
          <cell r="CB328">
            <v>2330000</v>
          </cell>
          <cell r="CC328">
            <v>2454000</v>
          </cell>
          <cell r="CD328">
            <v>2454000</v>
          </cell>
          <cell r="CE328">
            <v>3976198</v>
          </cell>
          <cell r="CK328">
            <v>800</v>
          </cell>
          <cell r="DH328">
            <v>1107428</v>
          </cell>
          <cell r="DJ328">
            <v>1287050</v>
          </cell>
          <cell r="DK328">
            <v>1370180</v>
          </cell>
          <cell r="DL328">
            <v>1738185</v>
          </cell>
          <cell r="DM328">
            <v>1920210</v>
          </cell>
          <cell r="DN328">
            <v>3672507</v>
          </cell>
          <cell r="DO328">
            <v>3790047</v>
          </cell>
          <cell r="DZ328">
            <v>107778</v>
          </cell>
          <cell r="EA328">
            <v>517348</v>
          </cell>
          <cell r="EW328">
            <v>0.20267941683280699</v>
          </cell>
          <cell r="EX328">
            <v>4.9115749751915905E-2</v>
          </cell>
        </row>
        <row r="329">
          <cell r="C329" t="str">
            <v>Dir. DFP-112</v>
          </cell>
          <cell r="D329" t="str">
            <v>Dir. DFP-112 Aprendices de Educación Superior SENA que presentan Pruebas SABER PRO  Anual</v>
          </cell>
          <cell r="E329" t="str">
            <v>Dir. DFP-112</v>
          </cell>
          <cell r="F329" t="str">
            <v>Dir. DFP</v>
          </cell>
          <cell r="G329">
            <v>112</v>
          </cell>
          <cell r="J329" t="str">
            <v xml:space="preserve">Aprendices de Educación Superior SENA que presentan Pruebas SABER PRO </v>
          </cell>
          <cell r="K329" t="str">
            <v>Este indicador permite evaluar a los aprendices en las pruebas Saber Pro  determinadas por el MEN y permitirá conocer el número de aprendices que la realizan  en el SENA.  Se busca con esta información mejorar en los procesos de calidad en la formación.</v>
          </cell>
          <cell r="L329" t="str">
            <v>Conocer el número de aprendices que realizan las pruebas Saber Pro determinadas por el MEN</v>
          </cell>
          <cell r="M329" t="str">
            <v>Número de aprendices que realizan las pruebas Saber Pro/ Total de aprendices programados para realizar las pruebas Saber Pro  x 100</v>
          </cell>
          <cell r="N329" t="str">
            <v>Registros de DFP</v>
          </cell>
          <cell r="O329" t="str">
            <v>Base de Datos</v>
          </cell>
          <cell r="P329" t="str">
            <v>Aprendices</v>
          </cell>
          <cell r="S329" t="str">
            <v>Trimestral</v>
          </cell>
          <cell r="T329" t="str">
            <v>Anual</v>
          </cell>
          <cell r="U329" t="str">
            <v>Mensual</v>
          </cell>
          <cell r="V329" t="str">
            <v>Resultado</v>
          </cell>
          <cell r="W329" t="str">
            <v>Flujo Nuevo</v>
          </cell>
          <cell r="X329" t="str">
            <v>Acumulación Cuatrienio</v>
          </cell>
          <cell r="Y329" t="str">
            <v>Pedro Murcia</v>
          </cell>
          <cell r="Z329" t="str">
            <v>E</v>
          </cell>
          <cell r="AC329">
            <v>10000</v>
          </cell>
          <cell r="AD329">
            <v>5118</v>
          </cell>
          <cell r="AE329">
            <v>50000</v>
          </cell>
          <cell r="AF329">
            <v>50000</v>
          </cell>
          <cell r="AG329" t="str">
            <v>Eficacia</v>
          </cell>
          <cell r="AI329" t="str">
            <v>SISMEG</v>
          </cell>
          <cell r="AL329" t="str">
            <v>PE</v>
          </cell>
          <cell r="AM329" t="str">
            <v>A</v>
          </cell>
          <cell r="AZ329" t="str">
            <v>C1</v>
          </cell>
          <cell r="BH329" t="str">
            <v>P5</v>
          </cell>
          <cell r="BW329" t="str">
            <v>X</v>
          </cell>
          <cell r="BZ329">
            <v>10000</v>
          </cell>
          <cell r="CA329">
            <v>50000</v>
          </cell>
          <cell r="CB329">
            <v>70000</v>
          </cell>
          <cell r="CC329">
            <v>80000</v>
          </cell>
          <cell r="CD329">
            <v>210000</v>
          </cell>
          <cell r="CE329">
            <v>50000</v>
          </cell>
          <cell r="DN329">
            <v>5118</v>
          </cell>
          <cell r="DO329">
            <v>5118</v>
          </cell>
          <cell r="DZ329">
            <v>0</v>
          </cell>
          <cell r="EA329">
            <v>0</v>
          </cell>
          <cell r="EW329" t="str">
            <v/>
          </cell>
          <cell r="EX329">
            <v>8.7694411879640484</v>
          </cell>
        </row>
        <row r="330">
          <cell r="C330" t="str">
            <v>DFP-115</v>
          </cell>
          <cell r="D330" t="str">
            <v>DFP-115 Porcentaje de retención  en programas titulada técnica - tecnológica y especializaciones Semestral</v>
          </cell>
          <cell r="E330" t="str">
            <v>DFP-115</v>
          </cell>
          <cell r="F330" t="str">
            <v>DFP</v>
          </cell>
          <cell r="G330">
            <v>115</v>
          </cell>
          <cell r="I330" t="str">
            <v/>
          </cell>
          <cell r="J330" t="str">
            <v>Porcentaje de retención  en programas titulada técnica - tecnológica y especializaciones</v>
          </cell>
          <cell r="K330" t="str">
            <v>Este indicador mide la tasa porcentual de la deserción  en los programas de educación  titulada técnica - tecnológica y especializaciones de una cohorte a otra.</v>
          </cell>
          <cell r="L330" t="str">
            <v>Conocer la tasa de deserción  de aprendices  en los programas tituada educacíón superior</v>
          </cell>
          <cell r="M330" t="str">
            <v>Total aprendices que desertaron en los programas titulada educación superior antes de su finalización / Total aprendices inscritos  en los programas de educación superior x 100</v>
          </cell>
          <cell r="N330" t="str">
            <v>Aplicativo Sofia</v>
          </cell>
          <cell r="O330" t="str">
            <v>Base de Datos</v>
          </cell>
          <cell r="P330" t="str">
            <v>Porcentaje - Número de personas que desertan</v>
          </cell>
          <cell r="S330" t="str">
            <v>Trimestral</v>
          </cell>
          <cell r="T330" t="str">
            <v>Semestral</v>
          </cell>
          <cell r="U330" t="str">
            <v>Mensual</v>
          </cell>
          <cell r="W330" t="str">
            <v>Flujo Nuevo</v>
          </cell>
          <cell r="Y330" t="str">
            <v>Pedro Murcia</v>
          </cell>
          <cell r="AB330" t="str">
            <v>O</v>
          </cell>
          <cell r="AG330" t="str">
            <v>Eficiencia</v>
          </cell>
          <cell r="AM330" t="str">
            <v>A</v>
          </cell>
          <cell r="AO330" t="str">
            <v>C</v>
          </cell>
          <cell r="EW330" t="str">
            <v/>
          </cell>
        </row>
        <row r="331">
          <cell r="C331" t="str">
            <v>DFP-116</v>
          </cell>
          <cell r="D331" t="str">
            <v>DFP-116 Porcentaje de retención  en programas titulada - laboral Semestral</v>
          </cell>
          <cell r="E331" t="str">
            <v>DFP-116</v>
          </cell>
          <cell r="F331" t="str">
            <v>DFP</v>
          </cell>
          <cell r="G331">
            <v>116</v>
          </cell>
          <cell r="I331" t="str">
            <v/>
          </cell>
          <cell r="J331" t="str">
            <v>Porcentaje de retención  en programas titulada - laboral</v>
          </cell>
          <cell r="K331" t="str">
            <v>Este indicador mide la tasa porcentual de la deserción  en los programas de titulada laboral</v>
          </cell>
          <cell r="L331" t="str">
            <v>Conocer la tasa de deserción  de aprendices  en los programas tituada laboral</v>
          </cell>
          <cell r="M331" t="str">
            <v>Total aprendices que desertaron en los programas titulada laboral antes de su finalización / Total aprendices inscritos en los programas de titulada laboral x 100</v>
          </cell>
          <cell r="N331" t="str">
            <v>Aplicativo Sofia</v>
          </cell>
          <cell r="O331" t="str">
            <v>Base de Datos</v>
          </cell>
          <cell r="P331" t="str">
            <v>Porcentaje - Número de personas que desertan</v>
          </cell>
          <cell r="S331" t="str">
            <v>Trimestral</v>
          </cell>
          <cell r="T331" t="str">
            <v>Semestral</v>
          </cell>
          <cell r="U331" t="str">
            <v>Mensual</v>
          </cell>
          <cell r="W331" t="str">
            <v>Flujo Nuevo</v>
          </cell>
          <cell r="Y331" t="str">
            <v>Pedro Murcia</v>
          </cell>
          <cell r="AB331" t="str">
            <v>O</v>
          </cell>
          <cell r="AG331" t="str">
            <v>Eficiencia</v>
          </cell>
          <cell r="AM331" t="str">
            <v>A</v>
          </cell>
          <cell r="AO331" t="str">
            <v>C</v>
          </cell>
          <cell r="EW331" t="str">
            <v/>
          </cell>
        </row>
        <row r="332">
          <cell r="C332" t="str">
            <v>DFP-120</v>
          </cell>
          <cell r="D332" t="str">
            <v>DFP-120 Nuevos cupos en titulada- educación superior  Semestral</v>
          </cell>
          <cell r="E332" t="str">
            <v>DFP-120</v>
          </cell>
          <cell r="F332" t="str">
            <v>DFP</v>
          </cell>
          <cell r="G332">
            <v>120</v>
          </cell>
          <cell r="I332" t="str">
            <v/>
          </cell>
          <cell r="J332" t="str">
            <v xml:space="preserve">Nuevos cupos en titulada- educación superior </v>
          </cell>
          <cell r="K332" t="str">
            <v>Este indicador corresponde a los nuevos cupos generados en educación superior en el periodo vigente comparado con vigencias anteriores</v>
          </cell>
          <cell r="L332" t="str">
            <v>Identificar los nuevos cupos de educación superior que la institución tiene, en aras de generar mayor cobertura en educación y generando oportunidades a la población.</v>
          </cell>
          <cell r="M332" t="str">
            <v>Sumatoria de cupos actuales en educación superior menos los cupos de la vigencia anterior</v>
          </cell>
          <cell r="N332" t="str">
            <v>Registros DFP</v>
          </cell>
          <cell r="O332" t="str">
            <v>Base de Datos</v>
          </cell>
          <cell r="P332" t="str">
            <v>Número cupos</v>
          </cell>
          <cell r="S332" t="str">
            <v>Trimestral</v>
          </cell>
          <cell r="T332" t="str">
            <v>Semestral</v>
          </cell>
          <cell r="U332" t="str">
            <v>Mensual</v>
          </cell>
          <cell r="W332" t="str">
            <v>Flujo Nuevo</v>
          </cell>
          <cell r="Y332" t="str">
            <v>Pedro Murcia</v>
          </cell>
          <cell r="AB332" t="str">
            <v>O</v>
          </cell>
          <cell r="AG332" t="str">
            <v>Eficacia</v>
          </cell>
          <cell r="AM332" t="str">
            <v>A</v>
          </cell>
          <cell r="AO332" t="str">
            <v>C</v>
          </cell>
          <cell r="BY332">
            <v>203677</v>
          </cell>
          <cell r="BZ332">
            <v>73323</v>
          </cell>
          <cell r="CA332">
            <v>86000</v>
          </cell>
          <cell r="CB332">
            <v>96000</v>
          </cell>
          <cell r="CC332">
            <v>110000</v>
          </cell>
          <cell r="CD332">
            <v>365323</v>
          </cell>
          <cell r="EW332">
            <v>-0.45992920162806794</v>
          </cell>
        </row>
        <row r="333">
          <cell r="C333" t="str">
            <v>DFP-121</v>
          </cell>
          <cell r="D333" t="str">
            <v>DFP-121 Nuevos cupos en formación titulada-laboral Semestral</v>
          </cell>
          <cell r="E333" t="str">
            <v>DFP-121</v>
          </cell>
          <cell r="F333" t="str">
            <v>DFP</v>
          </cell>
          <cell r="G333">
            <v>121</v>
          </cell>
          <cell r="I333" t="str">
            <v/>
          </cell>
          <cell r="J333" t="str">
            <v>Nuevos cupos en formación titulada-laboral</v>
          </cell>
          <cell r="K333" t="str">
            <v>Este indicador corresponde a los nuevos cupos generados en formación titulada laboral en el periodo vigente comparado con vigencias anteriores</v>
          </cell>
          <cell r="L333" t="str">
            <v>Identificar los nuevos cupos de formación laboral que la institución tiene, en aras de generar mayor cobertura en educación y generando oportunidades a la población.</v>
          </cell>
          <cell r="M333" t="str">
            <v>Sumatoria de cupos actuales en titulada laboral menos los cupos de la vigencia anterior</v>
          </cell>
          <cell r="N333" t="str">
            <v>Registros DFP</v>
          </cell>
          <cell r="O333" t="str">
            <v>Base de Datos</v>
          </cell>
          <cell r="P333" t="str">
            <v>Número cupos</v>
          </cell>
          <cell r="S333" t="str">
            <v>Trimestral</v>
          </cell>
          <cell r="T333" t="str">
            <v>Semestral</v>
          </cell>
          <cell r="U333" t="str">
            <v>Mensual</v>
          </cell>
          <cell r="W333" t="str">
            <v>Flujo Nuevo</v>
          </cell>
          <cell r="Y333" t="str">
            <v>Pedro Murcia</v>
          </cell>
          <cell r="AB333" t="str">
            <v>O</v>
          </cell>
          <cell r="AG333" t="str">
            <v>Eficacia</v>
          </cell>
          <cell r="AM333" t="str">
            <v>A</v>
          </cell>
          <cell r="AO333" t="str">
            <v>C</v>
          </cell>
          <cell r="CA333">
            <v>22000</v>
          </cell>
          <cell r="CB333">
            <v>25000</v>
          </cell>
          <cell r="CC333">
            <v>29000</v>
          </cell>
          <cell r="EW333" t="str">
            <v/>
          </cell>
        </row>
        <row r="334">
          <cell r="C334" t="str">
            <v>Dir. DFP-122</v>
          </cell>
          <cell r="D334" t="str">
            <v>Dir. DFP-122 Porcentaje de cumplimiento de condiciones para la acreditación institucional  Anual</v>
          </cell>
          <cell r="E334" t="str">
            <v>Dir. DFP-122</v>
          </cell>
          <cell r="F334" t="str">
            <v>Dir. DFP</v>
          </cell>
          <cell r="G334">
            <v>122</v>
          </cell>
          <cell r="J334" t="str">
            <v xml:space="preserve">Porcentaje de cumplimiento de condiciones para la acreditación institucional </v>
          </cell>
          <cell r="K334" t="str">
            <v>Corresponde a la acreditación  institucional  en la formación que la organización debe de realizar con el CNA.  La Acreditación Institucional certifica integralmente a la institución como un todo; como una institución que cumple sus objetivos tanto en el logro, como en la pertinencia social, consignados en la misión y en el proyecto educativo de la institución. Igualmente, certifica la calidad en el cumplimiento de sus funciones, en las especificidades de los estudiantes y los docentes, en la relación de la labor académica y el medio externo y en el buen desarrollo de las áreas administrativas, de gestión, de bienestar y de recursos físicos y financieros.</v>
          </cell>
          <cell r="L334" t="str">
            <v>Conocer el porcentaje de cumplimiento de las condiciones de acreditación institucional para la formación</v>
          </cell>
          <cell r="M334" t="str">
            <v>Cumplimiento  de la condiciones de acreditación institucional / Total de condiciones  que certifican el cumplimiento  de la acreditación instituacional x 100</v>
          </cell>
          <cell r="N334" t="str">
            <v>Registros DFP</v>
          </cell>
          <cell r="O334" t="str">
            <v>Base de Datos</v>
          </cell>
          <cell r="P334" t="str">
            <v>Porcentaje - Cumplimiento Condiciones</v>
          </cell>
          <cell r="S334" t="str">
            <v>Trimestral</v>
          </cell>
          <cell r="T334" t="str">
            <v>Anual</v>
          </cell>
          <cell r="U334" t="str">
            <v>Mensual</v>
          </cell>
          <cell r="V334" t="str">
            <v xml:space="preserve">Gestión </v>
          </cell>
          <cell r="W334" t="str">
            <v>Acumulado Anual</v>
          </cell>
          <cell r="X334" t="str">
            <v>Último periodo</v>
          </cell>
          <cell r="Y334" t="str">
            <v>Pedro Murcia</v>
          </cell>
          <cell r="Z334" t="str">
            <v>E</v>
          </cell>
          <cell r="AC334">
            <v>0</v>
          </cell>
          <cell r="AD334">
            <v>0</v>
          </cell>
          <cell r="AE334">
            <v>0.5</v>
          </cell>
          <cell r="AF334">
            <v>0.5</v>
          </cell>
          <cell r="AG334" t="str">
            <v>Eficacia</v>
          </cell>
          <cell r="AI334" t="str">
            <v>SISMEG</v>
          </cell>
          <cell r="AL334" t="str">
            <v>PE</v>
          </cell>
          <cell r="AM334" t="str">
            <v>A</v>
          </cell>
          <cell r="BH334" t="str">
            <v>P5</v>
          </cell>
          <cell r="BW334" t="str">
            <v>X</v>
          </cell>
          <cell r="BY334">
            <v>0</v>
          </cell>
          <cell r="BZ334">
            <v>0</v>
          </cell>
          <cell r="CA334">
            <v>0.5</v>
          </cell>
          <cell r="CB334">
            <v>0.75</v>
          </cell>
          <cell r="CC334">
            <v>1</v>
          </cell>
          <cell r="CD334">
            <v>1</v>
          </cell>
          <cell r="CE334">
            <v>0.5</v>
          </cell>
          <cell r="DZ334">
            <v>0</v>
          </cell>
          <cell r="EA334">
            <v>0</v>
          </cell>
          <cell r="EW334" t="str">
            <v/>
          </cell>
          <cell r="EX334" t="e">
            <v>#DIV/0!</v>
          </cell>
        </row>
        <row r="335">
          <cell r="C335" t="str">
            <v>DFP-123</v>
          </cell>
          <cell r="D335" t="str">
            <v>DFP-123 Aprendices en formación titulada Semestral</v>
          </cell>
          <cell r="E335" t="str">
            <v>DFP-123</v>
          </cell>
          <cell r="F335" t="str">
            <v>DFP</v>
          </cell>
          <cell r="G335">
            <v>123</v>
          </cell>
          <cell r="J335" t="str">
            <v>Aprendices en formación titulada</v>
          </cell>
          <cell r="K335" t="str">
            <v>Corresponde  al  número de aprendices que se encuentran en formación titulada: técnica laboral , tecnóloga y especializaciones - laboral, en los diferentes programa ofrecidos en un periodo de tiempo.</v>
          </cell>
          <cell r="L335" t="str">
            <v>Identificar el  número de aprendices que se encuentran en formación titulada</v>
          </cell>
          <cell r="M335" t="str">
            <v>Total aprendices en formación titulada en un periodo de análisis / Total  de aprendices presupuestados en formación titulada  para la vigencia del periodo x 100</v>
          </cell>
          <cell r="N335" t="str">
            <v>Aplicativo Sofia</v>
          </cell>
          <cell r="O335" t="str">
            <v>Base de Datos</v>
          </cell>
          <cell r="P335" t="str">
            <v>Número de Estudiantes</v>
          </cell>
          <cell r="S335" t="str">
            <v>Trimestral</v>
          </cell>
          <cell r="T335" t="str">
            <v>Semestral</v>
          </cell>
          <cell r="U335" t="str">
            <v>Mensual</v>
          </cell>
          <cell r="W335" t="str">
            <v>Flujo Nuevo</v>
          </cell>
          <cell r="Y335" t="str">
            <v>Pedro Murcia</v>
          </cell>
          <cell r="AB335" t="str">
            <v>O</v>
          </cell>
          <cell r="AG335" t="str">
            <v>Eficacia</v>
          </cell>
          <cell r="AM335" t="str">
            <v>A</v>
          </cell>
          <cell r="AO335" t="str">
            <v>C</v>
          </cell>
          <cell r="BY335">
            <v>690659</v>
          </cell>
          <cell r="BZ335">
            <v>783000</v>
          </cell>
          <cell r="CD335">
            <v>1151000</v>
          </cell>
          <cell r="CK335">
            <v>699655</v>
          </cell>
          <cell r="DH335">
            <v>699655</v>
          </cell>
          <cell r="EW335">
            <v>-1</v>
          </cell>
        </row>
        <row r="336">
          <cell r="C336" t="str">
            <v>Dir. DFP-130</v>
          </cell>
          <cell r="D336" t="str">
            <v>Dir. DFP-130 Aprendices en programa Bilingûismo (virtual)  Semestral</v>
          </cell>
          <cell r="E336" t="str">
            <v>Dir. DFP-130</v>
          </cell>
          <cell r="F336" t="str">
            <v>Dir. DFP</v>
          </cell>
          <cell r="G336">
            <v>130</v>
          </cell>
          <cell r="J336" t="str">
            <v xml:space="preserve">Aprendices en programa Bilingûismo (virtual) </v>
          </cell>
          <cell r="K336" t="str">
            <v>Este indicador mide los aprendices que se encuentran en el programa de Bilinguismo a través de la plataforma virtual del SENA</v>
          </cell>
          <cell r="L336" t="str">
            <v>Conocer el número de aprendices que se encuentran en el programa de Bilinguismo</v>
          </cell>
          <cell r="M336" t="str">
            <v>Cantidad de aprendices  inscritos en el programa de Bilinguismo/ Total programado de aprendices  en el programa de Bilinguismo para la vigencia del periodo x 100</v>
          </cell>
          <cell r="N336" t="str">
            <v>Aplicativo Sofia</v>
          </cell>
          <cell r="O336" t="str">
            <v>Base de Datos</v>
          </cell>
          <cell r="P336" t="str">
            <v>Aprendices</v>
          </cell>
          <cell r="S336" t="str">
            <v>Trimestral</v>
          </cell>
          <cell r="T336" t="str">
            <v>Semestral</v>
          </cell>
          <cell r="U336" t="str">
            <v>Mensual</v>
          </cell>
          <cell r="V336" t="str">
            <v>Resultado</v>
          </cell>
          <cell r="W336" t="str">
            <v>Flujo Nuevo</v>
          </cell>
          <cell r="X336" t="str">
            <v>Acumulación Cuatrienio</v>
          </cell>
          <cell r="Y336" t="str">
            <v>Pedro Murcia</v>
          </cell>
          <cell r="AB336" t="str">
            <v>O</v>
          </cell>
          <cell r="AC336">
            <v>537000</v>
          </cell>
          <cell r="AD336">
            <v>844260</v>
          </cell>
          <cell r="AE336">
            <v>1133389</v>
          </cell>
          <cell r="AF336">
            <v>702000</v>
          </cell>
          <cell r="AG336" t="str">
            <v>Eficacia</v>
          </cell>
          <cell r="AI336" t="str">
            <v>SISMEG</v>
          </cell>
          <cell r="AL336" t="str">
            <v>PE</v>
          </cell>
          <cell r="AM336" t="str">
            <v>A</v>
          </cell>
          <cell r="AN336" t="str">
            <v>R</v>
          </cell>
          <cell r="AO336" t="str">
            <v>C</v>
          </cell>
          <cell r="AZ336" t="str">
            <v>C1</v>
          </cell>
          <cell r="BI336" t="str">
            <v>P6</v>
          </cell>
          <cell r="BW336" t="str">
            <v>X</v>
          </cell>
          <cell r="BY336">
            <v>759537</v>
          </cell>
          <cell r="BZ336">
            <v>537000</v>
          </cell>
          <cell r="CA336">
            <v>702000</v>
          </cell>
          <cell r="CB336">
            <v>747000</v>
          </cell>
          <cell r="CC336">
            <v>800000</v>
          </cell>
          <cell r="CD336">
            <v>2786000</v>
          </cell>
          <cell r="CE336">
            <v>1133389</v>
          </cell>
          <cell r="DH336">
            <v>229873</v>
          </cell>
          <cell r="DJ336">
            <v>229853</v>
          </cell>
          <cell r="DK336">
            <v>230677</v>
          </cell>
          <cell r="DL336">
            <v>469745</v>
          </cell>
          <cell r="DM336">
            <v>502728</v>
          </cell>
          <cell r="DN336">
            <v>825678</v>
          </cell>
          <cell r="DO336">
            <v>844260</v>
          </cell>
          <cell r="DZ336">
            <v>24292</v>
          </cell>
          <cell r="EA336">
            <v>37141</v>
          </cell>
          <cell r="EW336">
            <v>5.3273244094757644E-2</v>
          </cell>
          <cell r="EX336">
            <v>0.34246440669935807</v>
          </cell>
        </row>
        <row r="337">
          <cell r="C337" t="str">
            <v>Dir. DFP-140</v>
          </cell>
          <cell r="D337" t="str">
            <v xml:space="preserve">Dir. DFP-140 Programas con registro calificado MEN </v>
          </cell>
          <cell r="E337" t="str">
            <v>Dir. DFP-140</v>
          </cell>
          <cell r="F337" t="str">
            <v>Dir. DFP</v>
          </cell>
          <cell r="G337">
            <v>140</v>
          </cell>
          <cell r="I337" t="str">
            <v/>
          </cell>
          <cell r="J337" t="str">
            <v xml:space="preserve">Programas con registro calificado MEN </v>
          </cell>
          <cell r="K337" t="str">
            <v>Este indicador permite identificar el número de programas que ofrece la institución con registro calificado otorgado por el MEN</v>
          </cell>
          <cell r="L337" t="str">
            <v>Identificar la cantidad de programas con registro calificado otorgados por MEN</v>
          </cell>
          <cell r="M337" t="str">
            <v>Cantidad de  programas ofertados con registro calificado / Total de  programas ofertados  por la institución</v>
          </cell>
          <cell r="N337" t="str">
            <v>SNIES</v>
          </cell>
          <cell r="O337" t="str">
            <v>Base de Datos</v>
          </cell>
          <cell r="P337" t="str">
            <v>Programas</v>
          </cell>
          <cell r="S337" t="str">
            <v>Trimestral</v>
          </cell>
          <cell r="T337" t="str">
            <v>Anual</v>
          </cell>
          <cell r="U337" t="str">
            <v>Mensual</v>
          </cell>
          <cell r="V337" t="str">
            <v>Producto</v>
          </cell>
          <cell r="W337" t="str">
            <v>Acumulado Anual</v>
          </cell>
          <cell r="X337" t="str">
            <v>Último periodo</v>
          </cell>
          <cell r="Y337" t="str">
            <v>Pedro Murcia</v>
          </cell>
          <cell r="Z337" t="str">
            <v>E</v>
          </cell>
          <cell r="AC337">
            <v>140</v>
          </cell>
          <cell r="AD337">
            <v>101</v>
          </cell>
          <cell r="AE337">
            <v>275</v>
          </cell>
          <cell r="AF337">
            <v>275</v>
          </cell>
          <cell r="AG337" t="str">
            <v>Eficacia</v>
          </cell>
          <cell r="AI337" t="str">
            <v>Trazador SISMEG</v>
          </cell>
          <cell r="AJ337" t="str">
            <v>Trazador SISMEG</v>
          </cell>
          <cell r="AL337" t="str">
            <v>PE</v>
          </cell>
          <cell r="AM337" t="str">
            <v>A</v>
          </cell>
          <cell r="AP337" t="str">
            <v>Este indicador permite identificar el número de programas que ofrece la institución con registro calificado otorgado por el MEN</v>
          </cell>
          <cell r="AQ337" t="str">
            <v>Gestión</v>
          </cell>
          <cell r="AR337" t="str">
            <v>Capacidad Nuevo</v>
          </cell>
          <cell r="AS337">
            <v>75</v>
          </cell>
          <cell r="AT337" t="str">
            <v>Cantidad de  programas ofertados con registro calificado / Total de  programas ofertados  por la institución</v>
          </cell>
          <cell r="AV337" t="str">
            <v>su medición es Semestral</v>
          </cell>
          <cell r="AZ337" t="str">
            <v>C1</v>
          </cell>
          <cell r="BH337" t="str">
            <v>P5</v>
          </cell>
          <cell r="BW337" t="str">
            <v>X</v>
          </cell>
          <cell r="BY337">
            <v>75</v>
          </cell>
          <cell r="BZ337">
            <v>140</v>
          </cell>
          <cell r="CA337">
            <v>275</v>
          </cell>
          <cell r="CB337">
            <v>283</v>
          </cell>
          <cell r="CC337">
            <v>291</v>
          </cell>
          <cell r="CD337">
            <v>291</v>
          </cell>
          <cell r="CE337">
            <v>275</v>
          </cell>
          <cell r="CK337">
            <v>26</v>
          </cell>
          <cell r="DH337">
            <v>101</v>
          </cell>
          <cell r="DJ337">
            <v>101</v>
          </cell>
          <cell r="DK337">
            <v>101</v>
          </cell>
          <cell r="DL337">
            <v>101</v>
          </cell>
          <cell r="DM337">
            <v>101</v>
          </cell>
          <cell r="DN337">
            <v>101</v>
          </cell>
          <cell r="DO337">
            <v>101</v>
          </cell>
          <cell r="DZ337">
            <v>101</v>
          </cell>
          <cell r="EA337">
            <v>101</v>
          </cell>
          <cell r="EW337">
            <v>2.88</v>
          </cell>
          <cell r="EX337">
            <v>1.722772277227723</v>
          </cell>
        </row>
        <row r="338">
          <cell r="C338" t="str">
            <v>Dir. DFP-141</v>
          </cell>
          <cell r="D338" t="str">
            <v>Dir. DFP-141 Programas con acreditación de alta calidad CNA  Anual</v>
          </cell>
          <cell r="E338" t="str">
            <v>Dir. DFP-141</v>
          </cell>
          <cell r="F338" t="str">
            <v>Dir. DFP</v>
          </cell>
          <cell r="G338">
            <v>141</v>
          </cell>
          <cell r="I338" t="str">
            <v/>
          </cell>
          <cell r="J338" t="str">
            <v xml:space="preserve">Programas con acreditación de alta calidad CNA </v>
          </cell>
          <cell r="K338" t="str">
            <v>Este indicador permite identificar el número de programas que ofrece la institución con  Acreditación de Calidad  de acuerdo con los lineamientos del CNA</v>
          </cell>
          <cell r="L338" t="str">
            <v>Conocer la cantidad de programas con Acreditación de Calidad otorgado por elCNA</v>
          </cell>
          <cell r="M338" t="str">
            <v>Acumulado de programas de formación educación superior evaluados /  Total de programas formación educación superior  autorizados por el SNIES</v>
          </cell>
          <cell r="N338" t="str">
            <v>CNA</v>
          </cell>
          <cell r="O338" t="str">
            <v>Base de Datos</v>
          </cell>
          <cell r="P338" t="str">
            <v>Programas</v>
          </cell>
          <cell r="S338" t="str">
            <v>Trimestral</v>
          </cell>
          <cell r="T338" t="str">
            <v>Anual</v>
          </cell>
          <cell r="U338" t="str">
            <v>Mensual</v>
          </cell>
          <cell r="V338" t="str">
            <v xml:space="preserve">Gestión </v>
          </cell>
          <cell r="W338" t="str">
            <v>Acumulado Anual</v>
          </cell>
          <cell r="X338" t="str">
            <v>Último periodo</v>
          </cell>
          <cell r="Y338" t="str">
            <v>Pedro Murcia</v>
          </cell>
          <cell r="Z338" t="str">
            <v>E</v>
          </cell>
          <cell r="AC338">
            <v>0</v>
          </cell>
          <cell r="AD338">
            <v>0</v>
          </cell>
          <cell r="AE338">
            <v>5</v>
          </cell>
          <cell r="AF338">
            <v>5</v>
          </cell>
          <cell r="AG338" t="str">
            <v>Eficacia</v>
          </cell>
          <cell r="AI338" t="str">
            <v>Trazador SISMEG</v>
          </cell>
          <cell r="AJ338" t="str">
            <v>Trazador SISMEG</v>
          </cell>
          <cell r="AL338" t="str">
            <v>PE</v>
          </cell>
          <cell r="AM338" t="str">
            <v>A</v>
          </cell>
          <cell r="AP338" t="str">
            <v>Este indicador permite identificar el número de programas que ofrece la institución con  Acreditación de Calidad  de acuerdo con los lineamientos del CNA</v>
          </cell>
          <cell r="AQ338" t="str">
            <v>Gestión</v>
          </cell>
          <cell r="AR338" t="str">
            <v>Capacidad Nuevo</v>
          </cell>
          <cell r="AS338">
            <v>0</v>
          </cell>
          <cell r="AT338" t="str">
            <v>Acumulado de programas de formación educación superior evaluados /  Total de programas formación educación superior  autorizados por el SNIES</v>
          </cell>
          <cell r="AV338" t="str">
            <v>su medición es Semestral</v>
          </cell>
          <cell r="AZ338" t="str">
            <v>C1</v>
          </cell>
          <cell r="BH338" t="str">
            <v>P5</v>
          </cell>
          <cell r="BW338" t="str">
            <v>X</v>
          </cell>
          <cell r="BY338">
            <v>0</v>
          </cell>
          <cell r="BZ338">
            <v>0</v>
          </cell>
          <cell r="CA338">
            <v>5</v>
          </cell>
          <cell r="CB338">
            <v>10</v>
          </cell>
          <cell r="CC338">
            <v>20</v>
          </cell>
          <cell r="CD338">
            <v>20</v>
          </cell>
          <cell r="CE338">
            <v>5</v>
          </cell>
          <cell r="CK338">
            <v>0</v>
          </cell>
          <cell r="DH338">
            <v>0</v>
          </cell>
          <cell r="DZ338">
            <v>0</v>
          </cell>
          <cell r="EA338">
            <v>0</v>
          </cell>
          <cell r="EW338" t="str">
            <v/>
          </cell>
          <cell r="EX338" t="e">
            <v>#DIV/0!</v>
          </cell>
        </row>
        <row r="339">
          <cell r="C339" t="str">
            <v>Dir. DFP-142</v>
          </cell>
          <cell r="D339" t="str">
            <v>Dir. DFP-142 Nuevos programas virtuales en formación titulada  Semestral</v>
          </cell>
          <cell r="E339" t="str">
            <v>Dir. DFP-142</v>
          </cell>
          <cell r="F339" t="str">
            <v>Dir. DFP</v>
          </cell>
          <cell r="G339">
            <v>142</v>
          </cell>
          <cell r="I339" t="str">
            <v/>
          </cell>
          <cell r="J339" t="str">
            <v xml:space="preserve">Nuevos programas virtuales en formación titulada </v>
          </cell>
          <cell r="K339" t="str">
            <v>Este indicador corresponde a los nuevos programas en formación virtual que la dirección de Formación Profesional desarrolla para ofertar de acuerdo con las necesidades de los sectores, y que corresponde al periodo vigente comparado con vigencias anteriores</v>
          </cell>
          <cell r="L339" t="str">
            <v>Identificar los nuevos programas en formación virtual  que la institución presenta, en aras de generar mayor cobertura en educación y generando oportunidades a la población.</v>
          </cell>
          <cell r="M339" t="str">
            <v>Nuevos programas en formación virtual/ Total de programas de formación virtual vigentes x 100</v>
          </cell>
          <cell r="N339" t="str">
            <v>Registros DFP</v>
          </cell>
          <cell r="O339" t="str">
            <v>Base de Datos</v>
          </cell>
          <cell r="P339" t="str">
            <v>Nuevos programas</v>
          </cell>
          <cell r="S339" t="str">
            <v>Trimestral</v>
          </cell>
          <cell r="T339" t="str">
            <v>Semestral</v>
          </cell>
          <cell r="U339" t="str">
            <v>Mensual</v>
          </cell>
          <cell r="W339" t="str">
            <v>Acumulado Anual</v>
          </cell>
          <cell r="Y339" t="str">
            <v>Pedro Murcia</v>
          </cell>
          <cell r="Z339" t="str">
            <v>E</v>
          </cell>
          <cell r="AG339" t="str">
            <v>Eficacia</v>
          </cell>
          <cell r="AM339" t="str">
            <v>A</v>
          </cell>
          <cell r="AZ339" t="str">
            <v>C1</v>
          </cell>
          <cell r="BF339" t="str">
            <v>P3</v>
          </cell>
          <cell r="EW339" t="str">
            <v/>
          </cell>
        </row>
        <row r="340">
          <cell r="C340" t="str">
            <v>SG-852</v>
          </cell>
          <cell r="D340" t="str">
            <v>SG-852 Instructores capacitados  Anual</v>
          </cell>
          <cell r="E340" t="str">
            <v>SG-852</v>
          </cell>
          <cell r="F340" t="str">
            <v>SG</v>
          </cell>
          <cell r="G340">
            <v>852</v>
          </cell>
          <cell r="I340" t="str">
            <v/>
          </cell>
          <cell r="J340" t="str">
            <v xml:space="preserve">Instructores capacitados </v>
          </cell>
          <cell r="K340" t="str">
            <v>Este indicador mide la formación  de instructores  y el proceso de capacitación que se les realiza para cualificarlos en sus procesos de desempeño</v>
          </cell>
          <cell r="L340" t="str">
            <v>Conocer  el porcentaje de instructores cualificados  capacitados   en un periodo</v>
          </cell>
          <cell r="M340" t="str">
            <v>Cantidad de instructores  capacitados de acuerdo con cronograma anual/ Total de instructores vinculados con la organización x 100</v>
          </cell>
          <cell r="N340" t="str">
            <v>Registros de SG</v>
          </cell>
          <cell r="O340" t="str">
            <v>Base de Datos</v>
          </cell>
          <cell r="P340" t="str">
            <v xml:space="preserve">Instructores </v>
          </cell>
          <cell r="S340" t="str">
            <v>Trimestral</v>
          </cell>
          <cell r="T340" t="str">
            <v>Anual</v>
          </cell>
          <cell r="U340" t="str">
            <v>Mensual</v>
          </cell>
          <cell r="W340" t="str">
            <v>Flujo Nuevo</v>
          </cell>
          <cell r="Y340" t="str">
            <v>Jair Ospina</v>
          </cell>
          <cell r="AE340">
            <v>1700</v>
          </cell>
          <cell r="AG340" t="str">
            <v>Eficacia</v>
          </cell>
          <cell r="AM340" t="str">
            <v>A</v>
          </cell>
          <cell r="CA340">
            <v>1700</v>
          </cell>
          <cell r="EW340" t="str">
            <v/>
          </cell>
        </row>
        <row r="341">
          <cell r="C341" t="str">
            <v>Dir. DETE-170</v>
          </cell>
          <cell r="D341" t="str">
            <v>Dir. DETE-170 Aprendices en formación titulada Red Unidos  Semestral</v>
          </cell>
          <cell r="E341" t="str">
            <v>Dir. DETE-170</v>
          </cell>
          <cell r="F341" t="str">
            <v>Dir. DETE</v>
          </cell>
          <cell r="G341">
            <v>170</v>
          </cell>
          <cell r="J341" t="str">
            <v xml:space="preserve">Aprendices en formación titulada Red Unidos </v>
          </cell>
          <cell r="K341" t="str">
            <v xml:space="preserve">Este indicador permite conocer el número de aprendices  que se encuentran en formación titulada Red Unidos en los diferentes programas que ofrece en SENA. </v>
          </cell>
          <cell r="L341" t="str">
            <v>Conocer el número de aprendices que se encuentran en el proceso de formación titulada Red Unidos</v>
          </cell>
          <cell r="M341" t="str">
            <v xml:space="preserve">Cantidad aprendices en formación titulada Red Unidos que se encuentran adelantando cualquiera de los programas ofrecidos en un periodo de tiempo/ Total meta de aprendices en formación titulada Red Unidos para la vigencia x 100 </v>
          </cell>
          <cell r="N341" t="str">
            <v>Aplicativo Sofia</v>
          </cell>
          <cell r="O341" t="str">
            <v>Base de Datos</v>
          </cell>
          <cell r="P341" t="str">
            <v>Aprendices</v>
          </cell>
          <cell r="S341" t="str">
            <v>Trimestral</v>
          </cell>
          <cell r="T341" t="str">
            <v>Semestral</v>
          </cell>
          <cell r="U341" t="str">
            <v>Mensual</v>
          </cell>
          <cell r="V341" t="str">
            <v>Resultado</v>
          </cell>
          <cell r="W341" t="str">
            <v>Flujo Nuevo</v>
          </cell>
          <cell r="X341" t="str">
            <v>Acumulación Cuatrienio</v>
          </cell>
          <cell r="Y341" t="str">
            <v>Luz Marina Pedraza</v>
          </cell>
          <cell r="AB341" t="str">
            <v>O</v>
          </cell>
          <cell r="AC341">
            <v>23000</v>
          </cell>
          <cell r="AD341">
            <v>25108</v>
          </cell>
          <cell r="AE341">
            <v>21068</v>
          </cell>
          <cell r="AF341">
            <v>23000</v>
          </cell>
          <cell r="AG341" t="str">
            <v>Eficacia</v>
          </cell>
          <cell r="AI341" t="str">
            <v>Trazador SISMEG</v>
          </cell>
          <cell r="AJ341" t="str">
            <v>Trazador SISMEG</v>
          </cell>
          <cell r="AK341" t="str">
            <v>PND</v>
          </cell>
          <cell r="AL341" t="str">
            <v>PE</v>
          </cell>
          <cell r="AM341" t="str">
            <v>A</v>
          </cell>
          <cell r="AO341" t="str">
            <v>C</v>
          </cell>
          <cell r="AP341" t="str">
            <v>Este indicador permite conocer el número de aprendices  que se encuentran en formación titulada Red Unidos</v>
          </cell>
          <cell r="AQ341" t="str">
            <v>Producto</v>
          </cell>
          <cell r="AR341" t="str">
            <v>Flujo Nuevo</v>
          </cell>
          <cell r="AS341">
            <v>18393</v>
          </cell>
          <cell r="AT341" t="str">
            <v>Total aprendices en el programa Red Unidos / Total meta  aprendices en el programa  Red Unidos en el periodo de la vigencia* 100</v>
          </cell>
          <cell r="AV341" t="str">
            <v>su medición es Trimestral</v>
          </cell>
          <cell r="AY341" t="str">
            <v>IS3</v>
          </cell>
          <cell r="BW341" t="str">
            <v>X</v>
          </cell>
          <cell r="BY341">
            <v>21153</v>
          </cell>
          <cell r="BZ341">
            <v>23000</v>
          </cell>
          <cell r="CA341">
            <v>23000</v>
          </cell>
          <cell r="CB341">
            <v>23000</v>
          </cell>
          <cell r="CC341">
            <v>23000</v>
          </cell>
          <cell r="CD341">
            <v>92000</v>
          </cell>
          <cell r="CE341">
            <v>21068</v>
          </cell>
          <cell r="DH341">
            <v>11709</v>
          </cell>
          <cell r="DJ341">
            <v>11709</v>
          </cell>
          <cell r="DK341">
            <v>22233</v>
          </cell>
          <cell r="DL341">
            <v>22731</v>
          </cell>
          <cell r="DM341">
            <v>23707</v>
          </cell>
          <cell r="DN341">
            <v>25143</v>
          </cell>
          <cell r="DO341">
            <v>25108</v>
          </cell>
          <cell r="DZ341">
            <v>3388</v>
          </cell>
          <cell r="EA341">
            <v>21986</v>
          </cell>
          <cell r="EW341">
            <v>8.7316219921524052E-2</v>
          </cell>
          <cell r="EX341">
            <v>-0.16090489087143545</v>
          </cell>
        </row>
        <row r="342">
          <cell r="C342" t="str">
            <v>DFP-171</v>
          </cell>
          <cell r="D342" t="str">
            <v>DFP-171 Aprendices certificados (graduados) en formación  Técnico Profesional, Tecnológica y Especializaciones Semestral</v>
          </cell>
          <cell r="E342" t="str">
            <v>DFP-171</v>
          </cell>
          <cell r="F342" t="str">
            <v>DFP</v>
          </cell>
          <cell r="G342">
            <v>171</v>
          </cell>
          <cell r="J342" t="str">
            <v>Aprendices certificados (graduados) en formación  Técnico Profesional, Tecnológica y Especializaciones</v>
          </cell>
          <cell r="K342" t="str">
            <v>Este indicador  presenta a los aprendices que se graduaron en formación Técnica Profesional, Tecnológica y Especializaciones  en los diferentes programas ofrecidos por el SENA , permitiendo realizar los análisis de cobertura pertinente.</v>
          </cell>
          <cell r="L342" t="str">
            <v>Conocer el número de aprendices graduados  en Educación Superior en los diferentes programas  ofrecidos por Formación Profesional</v>
          </cell>
          <cell r="M342" t="str">
            <v>Cantidad de aprendices graduados en formación Titulada Profesional, Tecnólogo y Especializaciones  en un periodo de análisis /Total de aprendices formación Técnica Profesional, Tecnóloga y Especializaciones propuestos a titular en una vigencia x 100</v>
          </cell>
          <cell r="N342" t="str">
            <v>Aplicativo Sofia</v>
          </cell>
          <cell r="O342" t="str">
            <v>Base de Datos</v>
          </cell>
          <cell r="P342" t="str">
            <v>Número Certificados</v>
          </cell>
          <cell r="S342" t="str">
            <v>Trimestral</v>
          </cell>
          <cell r="T342" t="str">
            <v>Semestral</v>
          </cell>
          <cell r="U342" t="str">
            <v>Mensual</v>
          </cell>
          <cell r="W342" t="str">
            <v>Flujo Nuevo</v>
          </cell>
          <cell r="Y342" t="str">
            <v>Pedro Murcia</v>
          </cell>
          <cell r="AB342" t="str">
            <v>O</v>
          </cell>
          <cell r="AG342" t="str">
            <v>Eficacia</v>
          </cell>
          <cell r="AM342" t="str">
            <v>A</v>
          </cell>
          <cell r="AO342" t="str">
            <v>C</v>
          </cell>
          <cell r="BY342">
            <v>67446</v>
          </cell>
          <cell r="DH342">
            <v>9435</v>
          </cell>
          <cell r="EW342">
            <v>-1</v>
          </cell>
        </row>
        <row r="343">
          <cell r="C343" t="str">
            <v>DFP-172</v>
          </cell>
          <cell r="D343" t="str">
            <v>DFP-172 Aprendices certificados (graduados) en formación Ténico Laboral y otros SENA Semestral</v>
          </cell>
          <cell r="E343" t="str">
            <v>DFP-172</v>
          </cell>
          <cell r="F343" t="str">
            <v>DFP</v>
          </cell>
          <cell r="G343">
            <v>172</v>
          </cell>
          <cell r="J343" t="str">
            <v>Aprendices certificados (graduados) en formación Ténico Laboral y otros SENA</v>
          </cell>
          <cell r="K343" t="str">
            <v xml:space="preserve">Este indicador  presenta a los aprendices que se graduaron en los programas de formación Tecnico Laboral y otros SENA en los periodos de análisis  </v>
          </cell>
          <cell r="L343" t="str">
            <v>Conocer el número de aprendices graduados en formación Técnico  Laboral y otros  en los diferentes programas  ofrecidos por el SENA</v>
          </cell>
          <cell r="M343" t="str">
            <v>Cantidad de aprendices graduados en formación Técnico Laboral  y otros  en un periodo de análisis / Total de aprendices graduados en formación Técnico Laboral y otros propuestos a titular en una vigencia  x 100</v>
          </cell>
          <cell r="N343" t="str">
            <v>Aplicativo Sofia</v>
          </cell>
          <cell r="O343" t="str">
            <v>Base de Datos</v>
          </cell>
          <cell r="P343" t="str">
            <v>Número Certificados</v>
          </cell>
          <cell r="S343" t="str">
            <v>Trimestral</v>
          </cell>
          <cell r="T343" t="str">
            <v>Semestral</v>
          </cell>
          <cell r="U343" t="str">
            <v>Mensual</v>
          </cell>
          <cell r="W343" t="str">
            <v>Flujo Nuevo</v>
          </cell>
          <cell r="Y343" t="str">
            <v>Pedro Murcia</v>
          </cell>
          <cell r="AB343" t="str">
            <v>O</v>
          </cell>
          <cell r="AG343" t="str">
            <v>Eficacia</v>
          </cell>
          <cell r="AM343" t="str">
            <v>A</v>
          </cell>
          <cell r="AO343" t="str">
            <v>C</v>
          </cell>
          <cell r="EW343" t="str">
            <v/>
          </cell>
        </row>
        <row r="344">
          <cell r="C344" t="str">
            <v>DFP-173</v>
          </cell>
          <cell r="D344" t="str">
            <v>DFP-173 Aprendices  en formación de animación digital Semestral</v>
          </cell>
          <cell r="E344" t="str">
            <v>DFP-173</v>
          </cell>
          <cell r="F344" t="str">
            <v>DFP</v>
          </cell>
          <cell r="G344">
            <v>173</v>
          </cell>
          <cell r="J344" t="str">
            <v>Aprendices  en formación de animación digital</v>
          </cell>
          <cell r="K344" t="str">
            <v>Este indicador permite medir la cantidad de aprendices en formación de animación digital en un periodo de análisis</v>
          </cell>
          <cell r="L344" t="str">
            <v>Conocer el número de aprendices en el programa de formación de animación  digital</v>
          </cell>
          <cell r="M344" t="str">
            <v>Cantidad de aprendices en formación de animación digital en un periodo de análisis/ Total meta de aprendices  en formación digital para la vigencia x 100</v>
          </cell>
          <cell r="N344" t="str">
            <v>Aplicativo Sofia</v>
          </cell>
          <cell r="O344" t="str">
            <v>Base de Datos</v>
          </cell>
          <cell r="P344" t="str">
            <v>Número aprendices</v>
          </cell>
          <cell r="S344" t="str">
            <v>Trimestral</v>
          </cell>
          <cell r="T344" t="str">
            <v>Semestral</v>
          </cell>
          <cell r="U344" t="str">
            <v>Mensual</v>
          </cell>
          <cell r="W344" t="str">
            <v>Flujo Nuevo</v>
          </cell>
          <cell r="Y344" t="str">
            <v>Pedro Murcia</v>
          </cell>
          <cell r="AB344" t="str">
            <v>O</v>
          </cell>
          <cell r="AG344" t="str">
            <v>Eficacia</v>
          </cell>
          <cell r="AM344" t="str">
            <v>A</v>
          </cell>
          <cell r="AO344" t="str">
            <v>C</v>
          </cell>
          <cell r="BY344">
            <v>4333</v>
          </cell>
          <cell r="CD344">
            <v>10000</v>
          </cell>
          <cell r="EW344">
            <v>-1</v>
          </cell>
        </row>
        <row r="345">
          <cell r="C345" t="str">
            <v>DFP-174</v>
          </cell>
          <cell r="D345" t="str">
            <v>DFP-174 Aprendices certificados internacionalmente Anual</v>
          </cell>
          <cell r="E345" t="str">
            <v>DFP-174</v>
          </cell>
          <cell r="F345" t="str">
            <v>DFP</v>
          </cell>
          <cell r="G345">
            <v>174</v>
          </cell>
          <cell r="J345" t="str">
            <v>Aprendices certificados internacionalmente</v>
          </cell>
          <cell r="K345" t="str">
            <v xml:space="preserve">Este indicador permite conocer al número de profesionales certificados internacionalmente en programas de formación ofrecidos y que el SENA avala </v>
          </cell>
          <cell r="L345" t="str">
            <v>Conocer la cantidad de profesionales certificados internacionalmente en diferentes programas</v>
          </cell>
          <cell r="M345" t="str">
            <v>Cantidad de profesionales certificados internacionalmente / Total meta de profesionales certificados internacionalmente x 100</v>
          </cell>
          <cell r="N345" t="str">
            <v>Registros de certificación en DFP</v>
          </cell>
          <cell r="O345" t="str">
            <v>Base de Datos</v>
          </cell>
          <cell r="P345" t="str">
            <v>Número de profesionales</v>
          </cell>
          <cell r="S345" t="str">
            <v>Trimestral</v>
          </cell>
          <cell r="T345" t="str">
            <v>Anual</v>
          </cell>
          <cell r="U345" t="str">
            <v>Mensual</v>
          </cell>
          <cell r="W345" t="str">
            <v>Flujo Nuevo</v>
          </cell>
          <cell r="Y345" t="str">
            <v>Pedro Murcia</v>
          </cell>
          <cell r="Z345" t="str">
            <v>E</v>
          </cell>
          <cell r="AG345" t="str">
            <v>Eficacia</v>
          </cell>
          <cell r="AM345" t="str">
            <v>A</v>
          </cell>
          <cell r="AZ345" t="str">
            <v>C1</v>
          </cell>
          <cell r="BI345" t="str">
            <v>P6</v>
          </cell>
          <cell r="BY345">
            <v>2603</v>
          </cell>
          <cell r="CD345">
            <v>6000</v>
          </cell>
          <cell r="EW345">
            <v>-1</v>
          </cell>
        </row>
        <row r="346">
          <cell r="C346" t="str">
            <v>DFP-175</v>
          </cell>
          <cell r="D346" t="str">
            <v>DFP-175 Cantidad  de aprendices  certificados  Semestral</v>
          </cell>
          <cell r="E346" t="str">
            <v>DFP-175</v>
          </cell>
          <cell r="F346" t="str">
            <v>DFP</v>
          </cell>
          <cell r="G346">
            <v>175</v>
          </cell>
          <cell r="J346" t="str">
            <v xml:space="preserve">Cantidad  de aprendices  certificados </v>
          </cell>
          <cell r="K346" t="str">
            <v>Corresponde a la cantidad de aprendices certificados en competencias laborales.  En esto  la  DFP Promueve  la formación a través de la competencia laboral en términos del conjunto de conocimientos, habilidades y destrezas que se requieren para el desempeño de una función productiva a partir de las expectativas de calidad esperadas por el sector productivo.</v>
          </cell>
          <cell r="L346" t="str">
            <v>Identificar la cantidad de aprendices certificados en competencias laborales</v>
          </cell>
          <cell r="M346" t="str">
            <v>Cantidad de aprendices certificados en competencias laborales en un periodo de análisis / Total de aprendices propuestos a certificar como meta en competencias laborales en la vigencia ó período de análisis x 100</v>
          </cell>
          <cell r="N346" t="str">
            <v>Aplicativo Sofia - Registros DFP</v>
          </cell>
          <cell r="O346" t="str">
            <v>Base de Datos</v>
          </cell>
          <cell r="P346" t="str">
            <v>Número de certificaciones</v>
          </cell>
          <cell r="S346" t="str">
            <v>Trimestral</v>
          </cell>
          <cell r="T346" t="str">
            <v>Semestral</v>
          </cell>
          <cell r="U346" t="str">
            <v>Mensual</v>
          </cell>
          <cell r="W346" t="str">
            <v>Flujo Nuevo</v>
          </cell>
          <cell r="Y346" t="str">
            <v>Pedro Murcia</v>
          </cell>
          <cell r="AB346" t="str">
            <v>O</v>
          </cell>
          <cell r="AG346" t="str">
            <v>Eficacia</v>
          </cell>
          <cell r="AK346" t="str">
            <v>PND</v>
          </cell>
          <cell r="AM346" t="str">
            <v>A</v>
          </cell>
          <cell r="AO346" t="str">
            <v>C</v>
          </cell>
          <cell r="BY346">
            <v>0</v>
          </cell>
          <cell r="BZ346">
            <v>320000</v>
          </cell>
          <cell r="CA346">
            <v>335000</v>
          </cell>
          <cell r="CB346">
            <v>353000</v>
          </cell>
          <cell r="CC346">
            <v>360000</v>
          </cell>
          <cell r="CD346">
            <v>1368000</v>
          </cell>
          <cell r="EW346" t="str">
            <v/>
          </cell>
        </row>
        <row r="347">
          <cell r="C347" t="str">
            <v>DFP-180</v>
          </cell>
          <cell r="D347" t="str">
            <v>DFP-180 Aprendices en aulas móviles  Semestral</v>
          </cell>
          <cell r="E347" t="str">
            <v>DFP-180</v>
          </cell>
          <cell r="F347" t="str">
            <v>DFP</v>
          </cell>
          <cell r="G347">
            <v>180</v>
          </cell>
          <cell r="J347" t="str">
            <v xml:space="preserve">Aprendices en aulas móviles </v>
          </cell>
          <cell r="K347" t="str">
            <v>Este indicador mide los aprendices que se encuentran en el programa de aulas móviles</v>
          </cell>
          <cell r="L347" t="str">
            <v>Conocer el número de aprendices que se encuentran en el programa de aulas móviles</v>
          </cell>
          <cell r="M347" t="str">
            <v>Cantidad de aprendices en aulas móviles en un periodo de análisis / Total meta de aprendices  de aulas móviles en un periodo vigente x 100</v>
          </cell>
          <cell r="N347" t="str">
            <v>Aplicativo Sofia</v>
          </cell>
          <cell r="O347" t="str">
            <v>Base de Datos</v>
          </cell>
          <cell r="P347" t="str">
            <v>Número aprendices</v>
          </cell>
          <cell r="S347" t="str">
            <v>Trimestral</v>
          </cell>
          <cell r="T347" t="str">
            <v>Semestral</v>
          </cell>
          <cell r="U347" t="str">
            <v>Mensual</v>
          </cell>
          <cell r="W347" t="str">
            <v>Flujo Nuevo</v>
          </cell>
          <cell r="Y347" t="str">
            <v>Pedro Murcia</v>
          </cell>
          <cell r="AB347" t="str">
            <v>O</v>
          </cell>
          <cell r="AG347" t="str">
            <v>Eficacia</v>
          </cell>
          <cell r="AM347" t="str">
            <v>A</v>
          </cell>
          <cell r="AO347" t="str">
            <v>C</v>
          </cell>
          <cell r="EW347" t="str">
            <v/>
          </cell>
        </row>
        <row r="348">
          <cell r="C348" t="str">
            <v>DFP-821</v>
          </cell>
          <cell r="D348" t="str">
            <v>DFP-821 Porcentaje de ejecución del presupuesto  de la dependencia   Anual</v>
          </cell>
          <cell r="E348" t="str">
            <v>DFP-821</v>
          </cell>
          <cell r="F348" t="str">
            <v>DFP</v>
          </cell>
          <cell r="G348">
            <v>821</v>
          </cell>
          <cell r="J348" t="str">
            <v xml:space="preserve">Porcentaje de ejecución del presupuesto  de la dependencia  </v>
          </cell>
          <cell r="K348" t="str">
            <v>Corresponde a la ejecución presupuestal que ejecuta el Área,Regional ó Centro  del presupuesto asignado anualmente, destinado a los diferentes actividades y proyectos pertinentes. Ejecución presupuestal</v>
          </cell>
          <cell r="L348" t="str">
            <v>Establecer el nivel de ejecución presupuestal de los recursos asignados a cada una de las dependencias de la Dirección General, para la vigencia.</v>
          </cell>
          <cell r="M348" t="str">
            <v>Ejecución presupuestal asignado a la Dirección de Formación Profesional a la fecha de corte / Presupuesto asignado a la Dirección x 100</v>
          </cell>
          <cell r="N348" t="str">
            <v>División Financiera</v>
          </cell>
          <cell r="O348" t="str">
            <v>Base de Datos</v>
          </cell>
          <cell r="P348" t="str">
            <v>Porcentaje</v>
          </cell>
          <cell r="S348" t="str">
            <v>Trimestral</v>
          </cell>
          <cell r="T348" t="str">
            <v>Anual</v>
          </cell>
          <cell r="U348" t="str">
            <v>Mensual</v>
          </cell>
          <cell r="W348" t="str">
            <v>Flujo Nuevo</v>
          </cell>
          <cell r="Y348" t="str">
            <v>Coordinadores de la Dirección</v>
          </cell>
          <cell r="Z348" t="str">
            <v>E</v>
          </cell>
          <cell r="AG348" t="str">
            <v>Economia</v>
          </cell>
          <cell r="AM348" t="str">
            <v>A</v>
          </cell>
          <cell r="EW348" t="str">
            <v/>
          </cell>
        </row>
        <row r="349">
          <cell r="C349" t="str">
            <v>DFP-822</v>
          </cell>
          <cell r="D349" t="str">
            <v>DFP-822 Variación en el hallazgos reportados en informes de auditoría por la Contraloría General de la República -CGR Anual</v>
          </cell>
          <cell r="E349" t="str">
            <v>DFP-822</v>
          </cell>
          <cell r="F349" t="str">
            <v>DFP</v>
          </cell>
          <cell r="G349">
            <v>822</v>
          </cell>
          <cell r="J349" t="str">
            <v>Variación en el hallazgos reportados en informes de auditoría por la Contraloría General de la República -CGR</v>
          </cell>
          <cell r="K349" t="str">
            <v>Cumplimiento de las acciones de mejora frente a los hallazgos  reportados por  la CGR</v>
          </cell>
          <cell r="L349" t="str">
            <v>El propósito del indicador es hacer seguimiento a la efectividad de las acciones de mejoramiento ejecutadas por cada dependencia, reflejadas en la disminución del número de hallazgos reportados como resultado de auditorías regulares y especiales realizadas por la Contraloría General de la Nación.</v>
          </cell>
          <cell r="M349" t="str">
            <v xml:space="preserve">Número de hallazgos reportados en la vigencia actual por auditoria de la GCR, de responsabilidad de la dependencia / Número de hallazgos reportados por la CGR  en la vigencia anterior, de responsabilidad de la dependencia x 100 </v>
          </cell>
          <cell r="N349" t="str">
            <v>Registros Oficina de Control Interno</v>
          </cell>
          <cell r="O349" t="str">
            <v>Base de Datos</v>
          </cell>
          <cell r="P349" t="str">
            <v>Hallazgos</v>
          </cell>
          <cell r="S349" t="str">
            <v>Trimestral</v>
          </cell>
          <cell r="T349" t="str">
            <v>Anual</v>
          </cell>
          <cell r="U349" t="str">
            <v>Mensual</v>
          </cell>
          <cell r="W349" t="str">
            <v>Flujo Nuevo</v>
          </cell>
          <cell r="Y349" t="str">
            <v>Coordinadores de la Dirección</v>
          </cell>
          <cell r="Z349" t="str">
            <v>E</v>
          </cell>
          <cell r="AG349" t="str">
            <v>Efectividad</v>
          </cell>
          <cell r="AM349" t="str">
            <v>A</v>
          </cell>
          <cell r="EW349" t="str">
            <v/>
          </cell>
        </row>
        <row r="350">
          <cell r="C350" t="str">
            <v>DFP-824</v>
          </cell>
          <cell r="D350" t="str">
            <v>DFP-824 Oportunidad en la liquidación de Convenios - Contratos Anual</v>
          </cell>
          <cell r="E350" t="str">
            <v>DFP-824</v>
          </cell>
          <cell r="F350" t="str">
            <v>DFP</v>
          </cell>
          <cell r="G350">
            <v>824</v>
          </cell>
          <cell r="J350" t="str">
            <v>Oportunidad en la liquidación de Convenios - Contratos</v>
          </cell>
          <cell r="K350" t="str">
            <v>Cumplimiento de directrices y normatividad</v>
          </cell>
          <cell r="L350" t="str">
            <v>El propósito del indicador es medir la eficiencia de las dependencias de la Dirección General en la liquidación de Convenios - Contratos. Para la medición se tienen en cuenta aquellos convenios cuyo plazo límite para la liquidación se cumplió en el período de análisis y que cuentan con acta de liquidación.</v>
          </cell>
          <cell r="M350" t="str">
            <v>Nº de Convenios liquidados con plazo de liquidación vencido a la fecha de corte / Nº total de Convenios con plazo de liquidación vencido a la fecha de corte  x 100</v>
          </cell>
          <cell r="N350" t="str">
            <v>Base Excel - Grupo de Convenios - Dirección Jurídica</v>
          </cell>
          <cell r="O350" t="str">
            <v>Base de Datos</v>
          </cell>
          <cell r="P350" t="str">
            <v>Convendios liquidados</v>
          </cell>
          <cell r="S350" t="str">
            <v>Trimestral</v>
          </cell>
          <cell r="T350" t="str">
            <v>Anual</v>
          </cell>
          <cell r="U350" t="str">
            <v>Mensual</v>
          </cell>
          <cell r="W350" t="str">
            <v>Flujo Nuevo</v>
          </cell>
          <cell r="Y350" t="str">
            <v>Grupo de Convenios - Dirección Jurídica</v>
          </cell>
          <cell r="Z350" t="str">
            <v>E</v>
          </cell>
          <cell r="AG350" t="str">
            <v>Eficiencia</v>
          </cell>
          <cell r="AM350" t="str">
            <v>A</v>
          </cell>
          <cell r="EW350" t="str">
            <v/>
          </cell>
        </row>
        <row r="351">
          <cell r="C351" t="str">
            <v>DFP-825</v>
          </cell>
          <cell r="D351" t="str">
            <v xml:space="preserve">DFP-825 Meses con asignación de apoyo de sostenimiento con presupuesto de la vigencia </v>
          </cell>
          <cell r="E351" t="str">
            <v>DFP-825</v>
          </cell>
          <cell r="F351" t="str">
            <v>DFP</v>
          </cell>
          <cell r="G351">
            <v>825</v>
          </cell>
          <cell r="J351" t="str">
            <v>Meses con asignación de apoyo de sostenimiento con presupuesto de la vigencia</v>
          </cell>
          <cell r="Z351" t="str">
            <v>E</v>
          </cell>
          <cell r="AG351" t="str">
            <v>Eficiencia</v>
          </cell>
          <cell r="AM351" t="str">
            <v>A</v>
          </cell>
          <cell r="EW351" t="str">
            <v/>
          </cell>
        </row>
        <row r="352">
          <cell r="C352" t="str">
            <v>Dir. DPDC-610</v>
          </cell>
          <cell r="D352" t="str">
            <v>Dir. DPDC-610 Avance implementación NTC GP 1000 - en el SENA  Anual</v>
          </cell>
          <cell r="E352" t="str">
            <v>Dir. DPDC-610</v>
          </cell>
          <cell r="F352" t="str">
            <v>Dir. DPDC</v>
          </cell>
          <cell r="G352">
            <v>610</v>
          </cell>
          <cell r="I352" t="str">
            <v/>
          </cell>
          <cell r="J352" t="str">
            <v xml:space="preserve">Avance implementación NTC GP 1000 - en el SENA </v>
          </cell>
          <cell r="K352" t="str">
            <v>Este indicador mide el avance que tiene la organización en las  diferentes unidades  en la implementación del Sistema de Gestión de la Calidad -  MECI y NTC GP 1000</v>
          </cell>
          <cell r="L352" t="str">
            <v>Identificar el avance de la implementación del SGC NTC GP 1000  - MECI en las diferentes unidades</v>
          </cell>
          <cell r="M352" t="str">
            <v>Avance implementación   NTC GP 1000 - MECI / Total de dependencias de la organización x 100</v>
          </cell>
          <cell r="N352" t="str">
            <v xml:space="preserve">Registros Planeación </v>
          </cell>
          <cell r="O352" t="str">
            <v>Base de Datos</v>
          </cell>
          <cell r="P352" t="str">
            <v>Porcentaje</v>
          </cell>
          <cell r="S352" t="str">
            <v>Trimestral</v>
          </cell>
          <cell r="T352" t="str">
            <v>Anual</v>
          </cell>
          <cell r="U352" t="str">
            <v>Mensual</v>
          </cell>
          <cell r="V352" t="str">
            <v xml:space="preserve">Gestión </v>
          </cell>
          <cell r="W352" t="str">
            <v>Acumulado Anual</v>
          </cell>
          <cell r="X352" t="str">
            <v>Último periodo</v>
          </cell>
          <cell r="Y352" t="str">
            <v>Fabiola Cadena</v>
          </cell>
          <cell r="AC352">
            <v>0.25</v>
          </cell>
          <cell r="AD352">
            <v>0.25</v>
          </cell>
          <cell r="AE352">
            <v>0.5</v>
          </cell>
          <cell r="AF352">
            <v>0.5</v>
          </cell>
          <cell r="AG352" t="str">
            <v>Eficacia</v>
          </cell>
          <cell r="AI352" t="str">
            <v>SISMEG</v>
          </cell>
          <cell r="AL352" t="str">
            <v>PE</v>
          </cell>
          <cell r="AM352" t="str">
            <v>A</v>
          </cell>
          <cell r="BM352" t="str">
            <v>D4</v>
          </cell>
          <cell r="BW352" t="str">
            <v>X</v>
          </cell>
          <cell r="BY352">
            <v>0.25</v>
          </cell>
          <cell r="BZ352">
            <v>0.25</v>
          </cell>
          <cell r="CA352">
            <v>0.5</v>
          </cell>
          <cell r="CB352">
            <v>0.75</v>
          </cell>
          <cell r="CC352">
            <v>1</v>
          </cell>
          <cell r="CD352">
            <v>1</v>
          </cell>
          <cell r="CE352">
            <v>0.5</v>
          </cell>
          <cell r="DH352">
            <v>0.25</v>
          </cell>
          <cell r="DJ352">
            <v>0.25</v>
          </cell>
          <cell r="DK352">
            <v>0.25</v>
          </cell>
          <cell r="DL352">
            <v>0.25</v>
          </cell>
          <cell r="DM352">
            <v>0.25</v>
          </cell>
          <cell r="DN352">
            <v>0.25</v>
          </cell>
          <cell r="DO352">
            <v>0.25</v>
          </cell>
          <cell r="DZ352">
            <v>0.25</v>
          </cell>
          <cell r="EA352">
            <v>0.25</v>
          </cell>
          <cell r="EW352">
            <v>3</v>
          </cell>
          <cell r="EX352">
            <v>1</v>
          </cell>
        </row>
        <row r="353">
          <cell r="C353" t="str">
            <v>Dir.DPRC-411</v>
          </cell>
          <cell r="D353" t="str">
            <v>Dir.DPRC-411 Cuotas reguladas en las empresas  Anual</v>
          </cell>
          <cell r="E353" t="str">
            <v>Dir.DPRC-411</v>
          </cell>
          <cell r="F353" t="str">
            <v>Dir.DPRC</v>
          </cell>
          <cell r="G353">
            <v>411</v>
          </cell>
          <cell r="J353" t="str">
            <v xml:space="preserve">Cuotas reguladas en las empresas </v>
          </cell>
          <cell r="K353" t="str">
            <v>Este indicador mide el número de cuotas reguladas  del contrato de aprendizaje que  las empresas deben tener de acuerdo con el número de empleados que tenga</v>
          </cell>
          <cell r="L353" t="str">
            <v>Identificar el número de cuotas reguladas  de las empresas en un tiempo de análisis determinado</v>
          </cell>
          <cell r="M353" t="str">
            <v>Número de cuotas reguladas en las empresas en un periodo de análisis/ Total de cuotas reguladas propuesto para las empresas para la vigencia x 100</v>
          </cell>
          <cell r="N353" t="str">
            <v>Registros DPRC</v>
          </cell>
          <cell r="O353" t="str">
            <v>Base de Datos</v>
          </cell>
          <cell r="P353" t="str">
            <v>Número de cuotas</v>
          </cell>
          <cell r="S353" t="str">
            <v>Trimestral</v>
          </cell>
          <cell r="T353" t="str">
            <v>Anual</v>
          </cell>
          <cell r="U353" t="str">
            <v>Mensual</v>
          </cell>
          <cell r="W353" t="str">
            <v>Acumulado Anual</v>
          </cell>
          <cell r="Y353" t="str">
            <v>Margarita Giraldo</v>
          </cell>
          <cell r="AD353">
            <v>102909</v>
          </cell>
          <cell r="AE353">
            <v>115097</v>
          </cell>
          <cell r="AG353" t="str">
            <v>Eficacia</v>
          </cell>
          <cell r="AM353" t="str">
            <v>A</v>
          </cell>
          <cell r="BY353">
            <v>99296</v>
          </cell>
          <cell r="BZ353">
            <v>100858</v>
          </cell>
          <cell r="CD353">
            <v>114000</v>
          </cell>
          <cell r="DH353">
            <v>100507</v>
          </cell>
          <cell r="DJ353">
            <v>101261</v>
          </cell>
          <cell r="DK353">
            <v>101789</v>
          </cell>
          <cell r="DL353">
            <v>101789</v>
          </cell>
          <cell r="DO353">
            <v>102909</v>
          </cell>
          <cell r="EW353">
            <v>-1</v>
          </cell>
        </row>
        <row r="354">
          <cell r="C354" t="str">
            <v>Dir.DPRC-412</v>
          </cell>
          <cell r="D354" t="str">
            <v>Dir.DPRC-412 Empresas con cuota reguladas  Anual</v>
          </cell>
          <cell r="E354" t="str">
            <v>Dir.DPRC-412</v>
          </cell>
          <cell r="F354" t="str">
            <v>Dir.DPRC</v>
          </cell>
          <cell r="G354">
            <v>412</v>
          </cell>
          <cell r="J354" t="str">
            <v xml:space="preserve">Empresas con cuota reguladas </v>
          </cell>
          <cell r="K354" t="str">
            <v>Este indicador permite conocer el número de empresas con  cuotas reguladas  vinculadas con el SENA.  Lo anterior permite conocer  la cuota mínima de aprendices SENA de acuerdo con la planta de personal  que tiene el empleador. Ley 789  de 2002, decreto 933 de 2003.</v>
          </cell>
          <cell r="L354" t="str">
            <v>Identificar el número de empresas con cuotas reguladas de aprendices</v>
          </cell>
          <cell r="M354" t="str">
            <v>Número de empresas con cuotas reguladas en un periodo de análisis/Total de empresas con cuotas reguladas de aprendices propuestas para la vigencia x 100</v>
          </cell>
          <cell r="N354" t="str">
            <v>Registros de empresas reguladas de DPRC</v>
          </cell>
          <cell r="O354" t="str">
            <v>Base de Datos</v>
          </cell>
          <cell r="P354" t="str">
            <v>Empresas</v>
          </cell>
          <cell r="S354" t="str">
            <v>Trimestral</v>
          </cell>
          <cell r="T354" t="str">
            <v>Anual</v>
          </cell>
          <cell r="U354" t="str">
            <v>Mensual</v>
          </cell>
          <cell r="V354" t="str">
            <v>Resultado</v>
          </cell>
          <cell r="W354" t="str">
            <v>Acumulado Anual</v>
          </cell>
          <cell r="X354" t="str">
            <v>Último periodo</v>
          </cell>
          <cell r="Y354" t="str">
            <v>Margarita Giraldo</v>
          </cell>
          <cell r="AC354">
            <v>23400</v>
          </cell>
          <cell r="AD354">
            <v>23045</v>
          </cell>
          <cell r="AE354">
            <v>25500</v>
          </cell>
          <cell r="AF354">
            <v>25500</v>
          </cell>
          <cell r="AG354" t="str">
            <v>Eficacia</v>
          </cell>
          <cell r="AI354" t="str">
            <v>SISMEG</v>
          </cell>
          <cell r="AL354" t="str">
            <v>PE</v>
          </cell>
          <cell r="AM354" t="str">
            <v>A</v>
          </cell>
          <cell r="AN354" t="str">
            <v>R</v>
          </cell>
          <cell r="AX354" t="str">
            <v>IS2</v>
          </cell>
          <cell r="BY354">
            <v>22651</v>
          </cell>
          <cell r="BZ354">
            <v>23400</v>
          </cell>
          <cell r="CA354">
            <v>25500</v>
          </cell>
          <cell r="CB354">
            <v>26500</v>
          </cell>
          <cell r="CC354">
            <v>28000</v>
          </cell>
          <cell r="CD354">
            <v>28000</v>
          </cell>
          <cell r="CE354">
            <v>25500</v>
          </cell>
          <cell r="DH354">
            <v>22899</v>
          </cell>
          <cell r="DJ354">
            <v>23189</v>
          </cell>
          <cell r="DK354">
            <v>23179</v>
          </cell>
          <cell r="DL354">
            <v>23149</v>
          </cell>
          <cell r="DM354">
            <v>23253</v>
          </cell>
          <cell r="DN354">
            <v>23110</v>
          </cell>
          <cell r="DO354">
            <v>23045</v>
          </cell>
          <cell r="DZ354">
            <v>23102</v>
          </cell>
          <cell r="EA354">
            <v>22929</v>
          </cell>
          <cell r="EW354">
            <v>0.23614851441437468</v>
          </cell>
          <cell r="EX354">
            <v>0.10653070080277716</v>
          </cell>
        </row>
        <row r="355">
          <cell r="C355" t="str">
            <v>Dir. DSNFT-211</v>
          </cell>
          <cell r="D355" t="str">
            <v>Dir. DSNFT-211 Normas de competencias laborales vigentes (Marco Nacional de Cualificaciones- MNC) Anual</v>
          </cell>
          <cell r="E355" t="str">
            <v>Dir. DSNFT-211</v>
          </cell>
          <cell r="F355" t="str">
            <v>Dir. DSNFT</v>
          </cell>
          <cell r="G355">
            <v>211</v>
          </cell>
          <cell r="J355" t="str">
            <v>Normas de competencias laborales vigentes (Marco Nacional de Cualificaciones- MNC)</v>
          </cell>
          <cell r="K355" t="str">
            <v>Este indicador corresponde a las normas vigentes de  competencias laborales vigentes para las empresas,  orientadas por la DSNFT</v>
          </cell>
          <cell r="L355" t="str">
            <v>Identificar  las normas laborales vigentes de acuerdo con el Marco Nacional de Cualificaciones - MNC)</v>
          </cell>
          <cell r="M355" t="str">
            <v>Cantidad de normas de competencias vigentes a la fecha / Total de normas de competencias propuestas para la vigencia x 100</v>
          </cell>
          <cell r="N355" t="str">
            <v>Registros DSNFT</v>
          </cell>
          <cell r="O355" t="str">
            <v>Base de Datos</v>
          </cell>
          <cell r="P355" t="str">
            <v>Normas Vigentes</v>
          </cell>
          <cell r="S355" t="str">
            <v>Trimestral</v>
          </cell>
          <cell r="T355" t="str">
            <v>Anual</v>
          </cell>
          <cell r="U355" t="str">
            <v>Mensual</v>
          </cell>
          <cell r="W355" t="str">
            <v>Acumulado Anual</v>
          </cell>
          <cell r="Y355" t="str">
            <v>Lina Luz Ramos</v>
          </cell>
          <cell r="AD355">
            <v>2320</v>
          </cell>
          <cell r="AG355" t="str">
            <v>Eficacia</v>
          </cell>
          <cell r="AK355" t="str">
            <v>PND</v>
          </cell>
          <cell r="AL355" t="str">
            <v>PE</v>
          </cell>
          <cell r="AM355" t="str">
            <v>A</v>
          </cell>
          <cell r="BK355" t="str">
            <v>D2</v>
          </cell>
          <cell r="BW355" t="str">
            <v>X</v>
          </cell>
          <cell r="BY355">
            <v>2728</v>
          </cell>
          <cell r="BZ355">
            <v>2736</v>
          </cell>
          <cell r="CA355">
            <v>2353</v>
          </cell>
          <cell r="CB355">
            <v>2893</v>
          </cell>
          <cell r="CC355">
            <v>3381</v>
          </cell>
          <cell r="CD355">
            <v>3381</v>
          </cell>
          <cell r="DH355">
            <v>2250</v>
          </cell>
          <cell r="DJ355">
            <v>2392</v>
          </cell>
          <cell r="DK355">
            <v>2432</v>
          </cell>
          <cell r="DL355">
            <v>2387</v>
          </cell>
          <cell r="DM355">
            <v>2484</v>
          </cell>
          <cell r="DO355">
            <v>2320</v>
          </cell>
          <cell r="DZ355">
            <v>2332</v>
          </cell>
          <cell r="EA355">
            <v>2450</v>
          </cell>
        </row>
        <row r="356">
          <cell r="C356" t="str">
            <v>DSNFT-220</v>
          </cell>
          <cell r="D356" t="str">
            <v>DSNFT-220 Personas inscritas  en los programas por competencias  Anual</v>
          </cell>
          <cell r="E356" t="str">
            <v>DSNFT-220</v>
          </cell>
          <cell r="F356" t="str">
            <v>DSNFT</v>
          </cell>
          <cell r="G356">
            <v>220</v>
          </cell>
          <cell r="H356" t="str">
            <v/>
          </cell>
          <cell r="J356" t="str">
            <v xml:space="preserve">Personas inscritas  en los programas por competencias </v>
          </cell>
          <cell r="K356" t="str">
            <v>Este indicador corresponde identificar  el número de personas inscritos en los programas por competencias (cualificación).  Este indicador esta alineado con el  PND.</v>
          </cell>
          <cell r="L356" t="str">
            <v>Conocer el número de personas inscritas en los programas por competencias ofrecidos por la organización.</v>
          </cell>
          <cell r="M356" t="str">
            <v>Total personas inscritas en los programas por competencias a la fecha / Total de personas inscritas  en los programas por competencias ofrecidos presupuestados para la vigencia ó período de análisis x 100</v>
          </cell>
          <cell r="N356" t="str">
            <v>Registros DSNFT</v>
          </cell>
          <cell r="O356" t="str">
            <v>Base de Datos</v>
          </cell>
          <cell r="P356" t="str">
            <v xml:space="preserve">Cantidad de personas inscritas </v>
          </cell>
          <cell r="S356" t="str">
            <v>Trimestral</v>
          </cell>
          <cell r="T356" t="str">
            <v>Anual</v>
          </cell>
          <cell r="U356" t="str">
            <v>Mensual</v>
          </cell>
          <cell r="W356" t="str">
            <v>Flujo Nuevo</v>
          </cell>
          <cell r="Y356" t="str">
            <v>Lina Luz Ramos</v>
          </cell>
          <cell r="AG356" t="str">
            <v>Eficacia</v>
          </cell>
          <cell r="AH356" t="str">
            <v>L</v>
          </cell>
          <cell r="AM356" t="str">
            <v>A</v>
          </cell>
          <cell r="BY356">
            <v>1049762</v>
          </cell>
          <cell r="BZ356">
            <v>1150000</v>
          </cell>
          <cell r="CD356">
            <v>1190000</v>
          </cell>
          <cell r="CK356">
            <v>776821</v>
          </cell>
          <cell r="DH356">
            <v>776821</v>
          </cell>
        </row>
        <row r="357">
          <cell r="C357" t="str">
            <v>Dir. DSNFT-222</v>
          </cell>
          <cell r="D357" t="str">
            <v>Dir. DSNFT-222 Colombianos con  certificación en compentencias laborales   Anual</v>
          </cell>
          <cell r="E357" t="str">
            <v>Dir. DSNFT-222</v>
          </cell>
          <cell r="F357" t="str">
            <v>Dir. DSNFT</v>
          </cell>
          <cell r="G357">
            <v>222</v>
          </cell>
          <cell r="J357" t="str">
            <v xml:space="preserve">Colombianos con  certificación en compentencias laborales  </v>
          </cell>
          <cell r="K357" t="str">
            <v>Este indicador permite medir a la cantidad de personas  certificadas en competencias laborales en un periodo de análisis.  Reconocimiento que hace un organismo certificador acreditado, a un trabajador porque hace  bien su trabajo al cumplir con los requisitos establecidos por los expertos en una norma de competencia  laboral, confirmando con ello la capacidad que tiene para desempeñarse en diferentes funciones y contexto laboral.</v>
          </cell>
          <cell r="L357" t="str">
            <v>Conocer el número de personas certificadas en competencias laborales</v>
          </cell>
          <cell r="M357" t="str">
            <v>Cantidad de Colombianos  certificadas en competencias laborales en un periodo de análisis/ Total  de certificaciones en competencias laborales propuestas como meta x 100</v>
          </cell>
          <cell r="N357" t="str">
            <v>Aplicativo Sofia</v>
          </cell>
          <cell r="O357" t="str">
            <v>Medio Digital</v>
          </cell>
          <cell r="P357" t="str">
            <v>Personas</v>
          </cell>
          <cell r="S357" t="str">
            <v>Trimestral</v>
          </cell>
          <cell r="T357" t="str">
            <v>Anual</v>
          </cell>
          <cell r="U357" t="str">
            <v>Mensual</v>
          </cell>
          <cell r="V357" t="str">
            <v>Resultado</v>
          </cell>
          <cell r="W357" t="str">
            <v>Flujo Nuevo</v>
          </cell>
          <cell r="X357" t="str">
            <v>Acumulación Cuatrienio</v>
          </cell>
          <cell r="Y357" t="str">
            <v>Lina Luz Ramos</v>
          </cell>
          <cell r="AC357">
            <v>132571</v>
          </cell>
          <cell r="AD357">
            <v>108789</v>
          </cell>
          <cell r="AE357">
            <v>139200</v>
          </cell>
          <cell r="AF357">
            <v>139200</v>
          </cell>
          <cell r="AG357" t="str">
            <v>Eficacia</v>
          </cell>
          <cell r="AI357" t="str">
            <v>Trazador SISMEG</v>
          </cell>
          <cell r="AJ357" t="str">
            <v>Trazador SISMEG</v>
          </cell>
          <cell r="AK357" t="str">
            <v>PND</v>
          </cell>
          <cell r="AL357" t="str">
            <v>PE</v>
          </cell>
          <cell r="AM357" t="str">
            <v>A</v>
          </cell>
          <cell r="AN357" t="str">
            <v>R</v>
          </cell>
          <cell r="AP357" t="str">
            <v>Este indicador permite medir a la cantidad de personas  certificadas en competencias laborales en un periodo de análisis.  Reconocimiento que hace un organismo certificador acreditado, a un trabajador porque hace  bien su trabajo al cumplir con los requisitos establecidos por los expertos en una norma de competencia  laboral, confirmando con ello la capacidad que tiene para desempeñarse en diferentes funciones y contexto laboral.</v>
          </cell>
          <cell r="AQ357" t="str">
            <v>Resultado</v>
          </cell>
          <cell r="AR357" t="str">
            <v>Flujo Nuevo</v>
          </cell>
          <cell r="AS357">
            <v>117332</v>
          </cell>
          <cell r="AT357" t="str">
            <v>Cantidad de Colombianos  certificadas en competencias laborales en un periodo de análisis</v>
          </cell>
          <cell r="AV357" t="str">
            <v>La certificación  de la Competencia Laboral tiene como único referente una norma de competencia laboral, unidad mínima de certificación, y su logro debe guardar correspondencia con las demandas del sector productivo. Su medición es Trimestral - acumulada</v>
          </cell>
          <cell r="BG357" t="str">
            <v>P4</v>
          </cell>
          <cell r="BW357" t="str">
            <v>TDG</v>
          </cell>
          <cell r="BY357">
            <v>100338</v>
          </cell>
          <cell r="BZ357">
            <v>105355</v>
          </cell>
          <cell r="CA357">
            <v>110623</v>
          </cell>
          <cell r="CB357">
            <v>116514</v>
          </cell>
          <cell r="CC357">
            <v>122340</v>
          </cell>
          <cell r="CD357">
            <v>454832</v>
          </cell>
          <cell r="DH357">
            <v>63078</v>
          </cell>
          <cell r="DJ357">
            <v>65030</v>
          </cell>
          <cell r="DK357">
            <v>85578</v>
          </cell>
          <cell r="DL357">
            <v>99069</v>
          </cell>
          <cell r="DM357">
            <v>115188</v>
          </cell>
          <cell r="DN357">
            <v>142122</v>
          </cell>
          <cell r="DO357">
            <v>108789</v>
          </cell>
          <cell r="DZ357">
            <v>1872</v>
          </cell>
          <cell r="EA357">
            <v>5120</v>
          </cell>
          <cell r="EW357">
            <v>0.21927883752915145</v>
          </cell>
          <cell r="EX357">
            <v>-1</v>
          </cell>
        </row>
        <row r="358">
          <cell r="C358" t="str">
            <v>Dir. DSNFT-223</v>
          </cell>
          <cell r="D358" t="str">
            <v>Dir. DSNFT-223 Mesas Sectoriales activas   Anual</v>
          </cell>
          <cell r="E358" t="str">
            <v>Dir. DSNFT-223</v>
          </cell>
          <cell r="F358" t="str">
            <v>Dir. DSNFT</v>
          </cell>
          <cell r="G358">
            <v>223</v>
          </cell>
          <cell r="J358" t="str">
            <v xml:space="preserve">Mesas Sectoriales activas  </v>
          </cell>
          <cell r="K358" t="str">
            <v>Este indicador  presenta el avance  del número  de instancias  de concertación entre el sector productivo, educativo y gubernamental, conformadas como contribución  a la cualificación  del talento humano y liderado por el SENA.</v>
          </cell>
          <cell r="L358" t="str">
            <v>Identificar el número de mesas sectoriales con que la DSNFT está interactuando</v>
          </cell>
          <cell r="M358" t="str">
            <v>Cantidad de mesas sectoriales a la fecha/ Total de mesas sectoriales presupuestadas para la vigencia x 100</v>
          </cell>
          <cell r="N358" t="str">
            <v>Registros de DSNFT</v>
          </cell>
          <cell r="O358" t="str">
            <v>Base de Datos</v>
          </cell>
          <cell r="P358" t="str">
            <v>Mesas Sectoriales</v>
          </cell>
          <cell r="S358" t="str">
            <v>Trimestral</v>
          </cell>
          <cell r="T358" t="str">
            <v>Anual</v>
          </cell>
          <cell r="U358" t="str">
            <v>Mensual</v>
          </cell>
          <cell r="V358" t="str">
            <v>Resultado</v>
          </cell>
          <cell r="W358" t="str">
            <v>Flujo Nuevo</v>
          </cell>
          <cell r="X358" t="str">
            <v>Último periodo</v>
          </cell>
          <cell r="Y358" t="str">
            <v>Lina Luz Ramos</v>
          </cell>
          <cell r="AC358">
            <v>71</v>
          </cell>
          <cell r="AD358">
            <v>72</v>
          </cell>
          <cell r="AE358">
            <v>78</v>
          </cell>
          <cell r="AF358">
            <v>75</v>
          </cell>
          <cell r="AG358" t="str">
            <v>Eficacia</v>
          </cell>
          <cell r="AI358" t="str">
            <v>SISMEG</v>
          </cell>
          <cell r="AK358" t="str">
            <v>PND</v>
          </cell>
          <cell r="AL358" t="str">
            <v>PE</v>
          </cell>
          <cell r="AM358" t="str">
            <v>A</v>
          </cell>
          <cell r="BK358" t="str">
            <v>D2</v>
          </cell>
          <cell r="BW358" t="str">
            <v>TDG</v>
          </cell>
          <cell r="BY358">
            <v>70</v>
          </cell>
          <cell r="BZ358">
            <v>71</v>
          </cell>
          <cell r="CA358">
            <v>78</v>
          </cell>
          <cell r="CB358">
            <v>82</v>
          </cell>
          <cell r="CC358">
            <v>87</v>
          </cell>
          <cell r="CD358">
            <v>87</v>
          </cell>
          <cell r="CE358">
            <v>78</v>
          </cell>
          <cell r="DH358">
            <v>70</v>
          </cell>
          <cell r="DJ358">
            <v>71</v>
          </cell>
          <cell r="DK358">
            <v>71</v>
          </cell>
          <cell r="DL358">
            <v>71</v>
          </cell>
          <cell r="DM358">
            <v>71</v>
          </cell>
          <cell r="DN358">
            <v>71</v>
          </cell>
          <cell r="DO358">
            <v>72</v>
          </cell>
          <cell r="DZ358">
            <v>72</v>
          </cell>
          <cell r="EA358">
            <v>72</v>
          </cell>
          <cell r="EW358">
            <v>0.24285714285714288</v>
          </cell>
          <cell r="EX358">
            <v>8.3333333333333259E-2</v>
          </cell>
        </row>
        <row r="359">
          <cell r="C359" t="str">
            <v>Dir. DSNFT-225</v>
          </cell>
          <cell r="D359" t="str">
            <v>Dir. DSNFT-225 Empresas beneficiarias con proyectos de innovación y Desarrollo Tecnológico Anual</v>
          </cell>
          <cell r="E359" t="str">
            <v>Dir. DSNFT-225</v>
          </cell>
          <cell r="F359" t="str">
            <v>Dir. DSNFT</v>
          </cell>
          <cell r="G359">
            <v>225</v>
          </cell>
          <cell r="J359" t="str">
            <v>Empresas beneficiarias con proyectos de innovación y Desarrollo Tecnológico</v>
          </cell>
          <cell r="K359" t="str">
            <v>Este indicador mide el número de empresas  que han sido beneficiadas  de los proyectos de innovación  en un periodo de tiempo que les permita generar una mayor competitividad y productividad. Con lo anterior el SENA busca impactar el desarrollo del sector productivo.</v>
          </cell>
          <cell r="L359" t="str">
            <v>Conocer el número de empresas beneficiadas de proyectos de innovación a través de la gestión del DSNFT</v>
          </cell>
          <cell r="M359" t="str">
            <v>Cantidad de empresas beneficiarias de los procesos de innovación en un periodo de análisis/ Total de empresas beneficiadas  de proyectos de innovación  presupuestadas para la vigencia x 100</v>
          </cell>
          <cell r="N359" t="str">
            <v>Registros de DSNFT</v>
          </cell>
          <cell r="O359" t="str">
            <v>Base de Datos</v>
          </cell>
          <cell r="P359" t="str">
            <v>Empresas</v>
          </cell>
          <cell r="S359" t="str">
            <v>Trimestral</v>
          </cell>
          <cell r="T359" t="str">
            <v>Anual</v>
          </cell>
          <cell r="U359" t="str">
            <v>Mensual</v>
          </cell>
          <cell r="V359" t="str">
            <v>Resultado</v>
          </cell>
          <cell r="W359" t="str">
            <v>Flujo Nuevo</v>
          </cell>
          <cell r="X359" t="str">
            <v>Acumulación Cuatrienio</v>
          </cell>
          <cell r="Y359" t="str">
            <v>Lina Luz Ramos</v>
          </cell>
          <cell r="AC359">
            <v>80</v>
          </cell>
          <cell r="AD359">
            <v>55</v>
          </cell>
          <cell r="AE359">
            <v>60</v>
          </cell>
          <cell r="AF359">
            <v>100</v>
          </cell>
          <cell r="AG359" t="str">
            <v>Eficacia</v>
          </cell>
          <cell r="AI359" t="str">
            <v>Trazador SISMEG</v>
          </cell>
          <cell r="AJ359" t="str">
            <v>Trazador SISMEG</v>
          </cell>
          <cell r="AK359" t="str">
            <v>PND</v>
          </cell>
          <cell r="AL359" t="str">
            <v>PE</v>
          </cell>
          <cell r="AM359" t="str">
            <v>A</v>
          </cell>
          <cell r="AP359" t="str">
            <v>Este indicador mide el número de empresas  que han sido beneficiadas en el proceso de innovación  en un periodo de tiempo</v>
          </cell>
          <cell r="AQ359" t="str">
            <v>Resultado</v>
          </cell>
          <cell r="AR359" t="str">
            <v>Flujo Nuevo</v>
          </cell>
          <cell r="AS359">
            <v>0</v>
          </cell>
          <cell r="AT359" t="str">
            <v>Cantidad de empresas beneficiarias de los procesos de innovación en un periodo de análisis</v>
          </cell>
          <cell r="AV359" t="str">
            <v>su medición es Trimestral</v>
          </cell>
          <cell r="AX359" t="str">
            <v>IS2</v>
          </cell>
          <cell r="BD359" t="str">
            <v>P1</v>
          </cell>
          <cell r="BW359" t="str">
            <v>TDG</v>
          </cell>
          <cell r="BY359">
            <v>102</v>
          </cell>
          <cell r="BZ359">
            <v>80</v>
          </cell>
          <cell r="CA359">
            <v>60</v>
          </cell>
          <cell r="CB359">
            <v>65</v>
          </cell>
          <cell r="CC359">
            <v>70</v>
          </cell>
          <cell r="CD359">
            <v>250</v>
          </cell>
          <cell r="CE359">
            <v>60</v>
          </cell>
          <cell r="DH359">
            <v>11</v>
          </cell>
          <cell r="DJ359">
            <v>11</v>
          </cell>
          <cell r="DK359">
            <v>11</v>
          </cell>
          <cell r="DL359">
            <v>31</v>
          </cell>
          <cell r="DM359">
            <v>31</v>
          </cell>
          <cell r="DN359">
            <v>31</v>
          </cell>
          <cell r="DO359">
            <v>55</v>
          </cell>
          <cell r="EW359">
            <v>-0.31372549019607843</v>
          </cell>
          <cell r="EX359">
            <v>9.0909090909090828E-2</v>
          </cell>
        </row>
        <row r="360">
          <cell r="C360" t="str">
            <v>Dir.DPRC-418</v>
          </cell>
          <cell r="D360" t="str">
            <v>Dir.DPRC-418 Porcentaje  de Empresas  con Contratos de aprendizaje  Anual</v>
          </cell>
          <cell r="E360" t="str">
            <v>Dir.DPRC-418</v>
          </cell>
          <cell r="F360" t="str">
            <v>Dir.DPRC</v>
          </cell>
          <cell r="G360">
            <v>418</v>
          </cell>
          <cell r="H360" t="str">
            <v/>
          </cell>
          <cell r="I360" t="str">
            <v/>
          </cell>
          <cell r="J360" t="str">
            <v xml:space="preserve">Porcentaje  de Empresas  con Contratos de aprendizaje </v>
          </cell>
          <cell r="K360" t="str">
            <v>Este indicador mide la ejecución  porcentual de empresas con contratos de aprendizaje y permite comparar la eficacia de la Dirección de Promoción y Relaciones Corporativas</v>
          </cell>
          <cell r="L360" t="str">
            <v>Identificar el porcentaje de empresas que tienen contrato de aprendizaje</v>
          </cell>
          <cell r="M360" t="str">
            <v>Total empresas con contrato de aprendizaje  a la fecha / Total empresas base de datos de la DPRC x 100</v>
          </cell>
          <cell r="N360" t="str">
            <v>Registros DPRC</v>
          </cell>
          <cell r="O360" t="str">
            <v>Base de Datos</v>
          </cell>
          <cell r="P360" t="str">
            <v>Porcentaje  - Número de Empresas</v>
          </cell>
          <cell r="S360" t="str">
            <v>Trimestral</v>
          </cell>
          <cell r="T360" t="str">
            <v>Anual</v>
          </cell>
          <cell r="U360" t="str">
            <v>Mensual</v>
          </cell>
          <cell r="W360" t="str">
            <v>Acumulado Anual</v>
          </cell>
          <cell r="Y360" t="str">
            <v>Margarita Giraldo</v>
          </cell>
          <cell r="AG360" t="str">
            <v>Eficacia</v>
          </cell>
          <cell r="AM360" t="str">
            <v>A</v>
          </cell>
          <cell r="BZ360">
            <v>16380</v>
          </cell>
          <cell r="EW360" t="str">
            <v/>
          </cell>
        </row>
        <row r="361">
          <cell r="D361" t="str">
            <v>DFP-120 Nuevos cupos en titulada- educación superior  Semestral</v>
          </cell>
        </row>
        <row r="362">
          <cell r="D362" t="str">
            <v>DFP-121 Nuevos cupos en formación titulada-laboral Semestral</v>
          </cell>
        </row>
        <row r="363">
          <cell r="D363" t="str">
            <v>Dir. DFP-122 Porcentaje de cumplimiento de condiciones para la acreditación institucional  Anual</v>
          </cell>
        </row>
        <row r="364">
          <cell r="D364" t="str">
            <v>DFP-123 Aprendices en formación titulada Semestral</v>
          </cell>
        </row>
        <row r="365">
          <cell r="D365" t="str">
            <v>Dir. DFP-130 Aprendices en programa Bilingûismo (virtual)  Semestral</v>
          </cell>
        </row>
        <row r="366">
          <cell r="D366" t="str">
            <v xml:space="preserve">Dir. DFP-140 Programas con registro calificado MEN </v>
          </cell>
        </row>
        <row r="367">
          <cell r="D367" t="str">
            <v>Dir. DFP-141 Programas con acreditación de alta calidad CNA  Anual</v>
          </cell>
        </row>
        <row r="368">
          <cell r="D368" t="str">
            <v>Dir. DFP-142 Nuevos programas virtuales en formación titulada  Semestral</v>
          </cell>
        </row>
        <row r="369">
          <cell r="D369" t="str">
            <v>SG-852 Instructores capacitados  Anual</v>
          </cell>
        </row>
        <row r="370">
          <cell r="D370" t="str">
            <v>Dir. DETE-170 Aprendices en formación titulada Red Unidos  Semestral</v>
          </cell>
        </row>
        <row r="371">
          <cell r="D371" t="str">
            <v>DFP-171 Aprendices certificados (graduados) en formación  Técnico Profesional, Tecnológica y Especializaciones Semestral</v>
          </cell>
        </row>
        <row r="372">
          <cell r="D372" t="str">
            <v>DFP-172 Aprendices certificados (graduados) en formación Ténico Laboral y otros SENA Semestral</v>
          </cell>
        </row>
        <row r="373">
          <cell r="D373" t="str">
            <v>DFP-173 Aprendices  en formación de animación digital Semestral</v>
          </cell>
        </row>
        <row r="374">
          <cell r="D374" t="str">
            <v>DFP-174 Aprendices certificados internacionalmente Anual</v>
          </cell>
        </row>
        <row r="375">
          <cell r="D375" t="str">
            <v>DFP-175 Cantidad  de aprendices  certificados  Semestral</v>
          </cell>
        </row>
        <row r="376">
          <cell r="D376" t="str">
            <v>DFP-180 Aprendices en aulas móviles  Semestral</v>
          </cell>
        </row>
        <row r="377">
          <cell r="D377" t="str">
            <v>DFP-821 Porcentaje de ejecución del presupuesto  de la dependencia   Anual</v>
          </cell>
        </row>
        <row r="378">
          <cell r="D378" t="str">
            <v>DFP-822 Variación en el hallazgos reportados en informes de auditoría por la Contraloría General de la República -CGR Anual</v>
          </cell>
        </row>
        <row r="379">
          <cell r="D379" t="str">
            <v>DFP-824 Oportunidad en la liquidación de Convenios - Contratos Anual</v>
          </cell>
        </row>
        <row r="380">
          <cell r="D380" t="str">
            <v xml:space="preserve">DFP-825 Meses con asignación de apoyo de sostenimiento con presupuesto de la vigencia </v>
          </cell>
        </row>
      </sheetData>
      <sheetData sheetId="38" refreshError="1"/>
      <sheetData sheetId="39" refreshError="1"/>
      <sheetData sheetId="40" refreshError="1"/>
      <sheetData sheetId="41">
        <row r="10">
          <cell r="C10" t="str">
            <v>Código Indicador</v>
          </cell>
        </row>
      </sheetData>
      <sheetData sheetId="42">
        <row r="10">
          <cell r="C10" t="str">
            <v>Código Indicador</v>
          </cell>
        </row>
      </sheetData>
      <sheetData sheetId="4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1:H41"/>
  <sheetViews>
    <sheetView tabSelected="1" zoomScale="60" zoomScaleNormal="60" workbookViewId="0">
      <pane ySplit="6" topLeftCell="A7" activePane="bottomLeft" state="frozen"/>
      <selection activeCell="C14" sqref="C14"/>
      <selection pane="bottomLeft" activeCell="J8" sqref="J8"/>
    </sheetView>
  </sheetViews>
  <sheetFormatPr baseColWidth="10" defaultRowHeight="15" x14ac:dyDescent="0.25"/>
  <cols>
    <col min="1" max="1" width="3.140625" customWidth="1"/>
    <col min="2" max="2" width="10" customWidth="1"/>
    <col min="3" max="3" width="26.5703125" customWidth="1"/>
    <col min="4" max="4" width="23.5703125" customWidth="1"/>
    <col min="5" max="5" width="24.7109375" customWidth="1"/>
    <col min="6" max="6" width="24.28515625" customWidth="1"/>
    <col min="7" max="7" width="27.28515625" customWidth="1"/>
    <col min="8" max="8" width="29.5703125" customWidth="1"/>
  </cols>
  <sheetData>
    <row r="1" spans="2:8" ht="12.75" customHeight="1" x14ac:dyDescent="0.25"/>
    <row r="2" spans="2:8" s="1" customFormat="1" ht="21" x14ac:dyDescent="0.35">
      <c r="B2" s="15" t="s">
        <v>0</v>
      </c>
      <c r="D2" s="17"/>
      <c r="E2" s="18"/>
      <c r="F2" s="18"/>
      <c r="G2" s="18"/>
      <c r="H2" s="18"/>
    </row>
    <row r="3" spans="2:8" s="1" customFormat="1" ht="21" x14ac:dyDescent="0.35">
      <c r="B3" s="15" t="s">
        <v>171</v>
      </c>
      <c r="D3" s="18"/>
      <c r="E3" s="18"/>
      <c r="F3" s="18"/>
      <c r="G3" s="18"/>
      <c r="H3" s="18"/>
    </row>
    <row r="4" spans="2:8" s="1" customFormat="1" ht="15.75" thickBot="1" x14ac:dyDescent="0.3">
      <c r="C4" s="12"/>
      <c r="E4" s="12"/>
      <c r="F4" s="16"/>
      <c r="G4" s="12"/>
      <c r="H4" s="12"/>
    </row>
    <row r="5" spans="2:8" ht="60" customHeight="1" thickTop="1" x14ac:dyDescent="0.25">
      <c r="B5" s="101" t="s">
        <v>1</v>
      </c>
      <c r="C5" s="103" t="s">
        <v>2</v>
      </c>
      <c r="D5" s="107" t="s">
        <v>184</v>
      </c>
      <c r="E5" s="107" t="s">
        <v>185</v>
      </c>
      <c r="F5" s="105" t="s">
        <v>186</v>
      </c>
      <c r="G5" s="95" t="s">
        <v>182</v>
      </c>
      <c r="H5" s="97" t="s">
        <v>183</v>
      </c>
    </row>
    <row r="6" spans="2:8" s="21" customFormat="1" ht="66" customHeight="1" thickBot="1" x14ac:dyDescent="0.25">
      <c r="B6" s="102"/>
      <c r="C6" s="104"/>
      <c r="D6" s="108"/>
      <c r="E6" s="108"/>
      <c r="F6" s="106"/>
      <c r="G6" s="96"/>
      <c r="H6" s="98"/>
    </row>
    <row r="7" spans="2:8" s="1" customFormat="1" x14ac:dyDescent="0.25">
      <c r="B7" s="19">
        <v>5</v>
      </c>
      <c r="C7" s="20" t="s">
        <v>3</v>
      </c>
      <c r="D7" s="22">
        <v>20084</v>
      </c>
      <c r="E7" s="22">
        <v>14417</v>
      </c>
      <c r="F7" s="27">
        <v>2882</v>
      </c>
      <c r="G7" s="22">
        <v>22086</v>
      </c>
      <c r="H7" s="26">
        <v>15851</v>
      </c>
    </row>
    <row r="8" spans="2:8" s="1" customFormat="1" x14ac:dyDescent="0.25">
      <c r="B8" s="5">
        <v>8</v>
      </c>
      <c r="C8" s="6" t="s">
        <v>4</v>
      </c>
      <c r="D8" s="2">
        <v>6747</v>
      </c>
      <c r="E8" s="2">
        <v>5665</v>
      </c>
      <c r="F8" s="3">
        <v>1133</v>
      </c>
      <c r="G8" s="2">
        <v>7420</v>
      </c>
      <c r="H8" s="4">
        <v>6229</v>
      </c>
    </row>
    <row r="9" spans="2:8" s="1" customFormat="1" x14ac:dyDescent="0.25">
      <c r="B9" s="5">
        <v>11</v>
      </c>
      <c r="C9" s="6" t="s">
        <v>5</v>
      </c>
      <c r="D9" s="2">
        <v>25750</v>
      </c>
      <c r="E9" s="2">
        <v>23919</v>
      </c>
      <c r="F9" s="3">
        <v>4784</v>
      </c>
      <c r="G9" s="2">
        <v>28318</v>
      </c>
      <c r="H9" s="4">
        <v>26303</v>
      </c>
    </row>
    <row r="10" spans="2:8" s="1" customFormat="1" x14ac:dyDescent="0.25">
      <c r="B10" s="5">
        <v>13</v>
      </c>
      <c r="C10" s="6" t="s">
        <v>6</v>
      </c>
      <c r="D10" s="2">
        <v>5253</v>
      </c>
      <c r="E10" s="2">
        <v>2884</v>
      </c>
      <c r="F10" s="3">
        <v>577</v>
      </c>
      <c r="G10" s="2">
        <v>5777</v>
      </c>
      <c r="H10" s="4">
        <v>3169</v>
      </c>
    </row>
    <row r="11" spans="2:8" s="1" customFormat="1" x14ac:dyDescent="0.25">
      <c r="B11" s="5">
        <v>15</v>
      </c>
      <c r="C11" s="6" t="s">
        <v>7</v>
      </c>
      <c r="D11" s="2">
        <v>5665</v>
      </c>
      <c r="E11" s="2">
        <v>3476</v>
      </c>
      <c r="F11" s="3">
        <v>695</v>
      </c>
      <c r="G11" s="2">
        <v>6231</v>
      </c>
      <c r="H11" s="4">
        <v>3821</v>
      </c>
    </row>
    <row r="12" spans="2:8" s="1" customFormat="1" x14ac:dyDescent="0.25">
      <c r="B12" s="5">
        <v>17</v>
      </c>
      <c r="C12" s="6" t="s">
        <v>8</v>
      </c>
      <c r="D12" s="2">
        <v>6901</v>
      </c>
      <c r="E12" s="2">
        <v>4223</v>
      </c>
      <c r="F12" s="3">
        <v>845</v>
      </c>
      <c r="G12" s="2">
        <v>7590</v>
      </c>
      <c r="H12" s="4">
        <v>4643</v>
      </c>
    </row>
    <row r="13" spans="2:8" s="1" customFormat="1" x14ac:dyDescent="0.25">
      <c r="B13" s="5">
        <v>18</v>
      </c>
      <c r="C13" s="6" t="s">
        <v>9</v>
      </c>
      <c r="D13" s="2">
        <v>1288</v>
      </c>
      <c r="E13" s="2">
        <v>628</v>
      </c>
      <c r="F13" s="3">
        <v>126</v>
      </c>
      <c r="G13" s="2">
        <v>1416</v>
      </c>
      <c r="H13" s="4">
        <v>690</v>
      </c>
    </row>
    <row r="14" spans="2:8" s="1" customFormat="1" x14ac:dyDescent="0.25">
      <c r="B14" s="5">
        <v>19</v>
      </c>
      <c r="C14" s="6" t="s">
        <v>10</v>
      </c>
      <c r="D14" s="2">
        <v>2884</v>
      </c>
      <c r="E14" s="2">
        <v>2369</v>
      </c>
      <c r="F14" s="3">
        <v>474</v>
      </c>
      <c r="G14" s="2">
        <v>3171</v>
      </c>
      <c r="H14" s="4">
        <v>2605</v>
      </c>
    </row>
    <row r="15" spans="2:8" s="1" customFormat="1" x14ac:dyDescent="0.25">
      <c r="B15" s="5">
        <v>20</v>
      </c>
      <c r="C15" s="6" t="s">
        <v>11</v>
      </c>
      <c r="D15" s="2">
        <v>3451</v>
      </c>
      <c r="E15" s="2">
        <v>3193</v>
      </c>
      <c r="F15" s="3">
        <v>639</v>
      </c>
      <c r="G15" s="2">
        <v>3795</v>
      </c>
      <c r="H15" s="4">
        <v>3511</v>
      </c>
    </row>
    <row r="16" spans="2:8" s="1" customFormat="1" x14ac:dyDescent="0.25">
      <c r="B16" s="5">
        <v>23</v>
      </c>
      <c r="C16" s="6" t="s">
        <v>12</v>
      </c>
      <c r="D16" s="2">
        <v>2266</v>
      </c>
      <c r="E16" s="2">
        <v>1597</v>
      </c>
      <c r="F16" s="3">
        <v>319</v>
      </c>
      <c r="G16" s="2">
        <v>2491</v>
      </c>
      <c r="H16" s="4">
        <v>1755</v>
      </c>
    </row>
    <row r="17" spans="2:8" s="1" customFormat="1" x14ac:dyDescent="0.25">
      <c r="B17" s="5">
        <v>25</v>
      </c>
      <c r="C17" s="6" t="s">
        <v>13</v>
      </c>
      <c r="D17" s="2">
        <v>14420</v>
      </c>
      <c r="E17" s="2">
        <v>14111</v>
      </c>
      <c r="F17" s="3">
        <v>2822</v>
      </c>
      <c r="G17" s="2">
        <v>15860</v>
      </c>
      <c r="H17" s="4">
        <v>15519</v>
      </c>
    </row>
    <row r="18" spans="2:8" s="1" customFormat="1" x14ac:dyDescent="0.25">
      <c r="B18" s="5">
        <v>27</v>
      </c>
      <c r="C18" s="6" t="s">
        <v>14</v>
      </c>
      <c r="D18" s="2">
        <v>773</v>
      </c>
      <c r="E18" s="2">
        <v>412</v>
      </c>
      <c r="F18" s="3">
        <v>82</v>
      </c>
      <c r="G18" s="2">
        <v>850</v>
      </c>
      <c r="H18" s="4">
        <v>453</v>
      </c>
    </row>
    <row r="19" spans="2:8" s="1" customFormat="1" x14ac:dyDescent="0.25">
      <c r="B19" s="5">
        <v>41</v>
      </c>
      <c r="C19" s="6" t="s">
        <v>15</v>
      </c>
      <c r="D19" s="2">
        <v>7416</v>
      </c>
      <c r="E19" s="2">
        <v>4532</v>
      </c>
      <c r="F19" s="3">
        <v>906</v>
      </c>
      <c r="G19" s="2">
        <v>8156</v>
      </c>
      <c r="H19" s="4">
        <v>4983</v>
      </c>
    </row>
    <row r="20" spans="2:8" s="1" customFormat="1" x14ac:dyDescent="0.25">
      <c r="B20" s="5">
        <v>44</v>
      </c>
      <c r="C20" s="6" t="s">
        <v>16</v>
      </c>
      <c r="D20" s="2">
        <v>1545</v>
      </c>
      <c r="E20" s="2">
        <v>1236</v>
      </c>
      <c r="F20" s="3">
        <v>247</v>
      </c>
      <c r="G20" s="2">
        <v>1699</v>
      </c>
      <c r="H20" s="4">
        <v>1358</v>
      </c>
    </row>
    <row r="21" spans="2:8" s="1" customFormat="1" x14ac:dyDescent="0.25">
      <c r="B21" s="5">
        <v>47</v>
      </c>
      <c r="C21" s="6" t="s">
        <v>17</v>
      </c>
      <c r="D21" s="2">
        <v>3605</v>
      </c>
      <c r="E21" s="2">
        <v>2678</v>
      </c>
      <c r="F21" s="3">
        <v>536</v>
      </c>
      <c r="G21" s="2">
        <v>3964</v>
      </c>
      <c r="H21" s="4">
        <v>2945</v>
      </c>
    </row>
    <row r="22" spans="2:8" s="1" customFormat="1" x14ac:dyDescent="0.25">
      <c r="B22" s="5">
        <v>50</v>
      </c>
      <c r="C22" s="6" t="s">
        <v>18</v>
      </c>
      <c r="D22" s="2">
        <v>3295</v>
      </c>
      <c r="E22" s="2">
        <v>2421</v>
      </c>
      <c r="F22" s="3">
        <v>484</v>
      </c>
      <c r="G22" s="2">
        <v>3624</v>
      </c>
      <c r="H22" s="4">
        <v>2663</v>
      </c>
    </row>
    <row r="23" spans="2:8" s="1" customFormat="1" x14ac:dyDescent="0.25">
      <c r="B23" s="5">
        <v>52</v>
      </c>
      <c r="C23" s="6" t="s">
        <v>19</v>
      </c>
      <c r="D23" s="2">
        <v>3296</v>
      </c>
      <c r="E23" s="2">
        <v>3222</v>
      </c>
      <c r="F23" s="3">
        <v>644</v>
      </c>
      <c r="G23" s="2">
        <v>3624</v>
      </c>
      <c r="H23" s="4">
        <v>3543</v>
      </c>
    </row>
    <row r="24" spans="2:8" s="1" customFormat="1" x14ac:dyDescent="0.25">
      <c r="B24" s="5">
        <v>54</v>
      </c>
      <c r="C24" s="6" t="s">
        <v>20</v>
      </c>
      <c r="D24" s="2">
        <v>1854</v>
      </c>
      <c r="E24" s="2">
        <v>1339</v>
      </c>
      <c r="F24" s="3">
        <v>268</v>
      </c>
      <c r="G24" s="2">
        <v>2039</v>
      </c>
      <c r="H24" s="4">
        <v>1472</v>
      </c>
    </row>
    <row r="25" spans="2:8" s="1" customFormat="1" x14ac:dyDescent="0.25">
      <c r="B25" s="5">
        <v>63</v>
      </c>
      <c r="C25" s="6" t="s">
        <v>21</v>
      </c>
      <c r="D25" s="2">
        <v>2266</v>
      </c>
      <c r="E25" s="2">
        <v>1442</v>
      </c>
      <c r="F25" s="3">
        <v>288</v>
      </c>
      <c r="G25" s="2">
        <v>2491</v>
      </c>
      <c r="H25" s="4">
        <v>1585</v>
      </c>
    </row>
    <row r="26" spans="2:8" s="1" customFormat="1" x14ac:dyDescent="0.25">
      <c r="B26" s="5">
        <v>66</v>
      </c>
      <c r="C26" s="6" t="s">
        <v>22</v>
      </c>
      <c r="D26" s="2">
        <v>3605</v>
      </c>
      <c r="E26" s="2">
        <v>3451</v>
      </c>
      <c r="F26" s="3">
        <v>690</v>
      </c>
      <c r="G26" s="2">
        <v>3964</v>
      </c>
      <c r="H26" s="4">
        <v>3795</v>
      </c>
    </row>
    <row r="27" spans="2:8" s="1" customFormat="1" x14ac:dyDescent="0.25">
      <c r="B27" s="5">
        <v>68</v>
      </c>
      <c r="C27" s="6" t="s">
        <v>23</v>
      </c>
      <c r="D27" s="2">
        <v>14729</v>
      </c>
      <c r="E27" s="2">
        <v>11639</v>
      </c>
      <c r="F27" s="3">
        <v>2328</v>
      </c>
      <c r="G27" s="2">
        <v>16199</v>
      </c>
      <c r="H27" s="4">
        <v>12799</v>
      </c>
    </row>
    <row r="28" spans="2:8" s="1" customFormat="1" x14ac:dyDescent="0.25">
      <c r="B28" s="5">
        <v>70</v>
      </c>
      <c r="C28" s="6" t="s">
        <v>24</v>
      </c>
      <c r="D28" s="2">
        <v>1133</v>
      </c>
      <c r="E28" s="2">
        <v>443</v>
      </c>
      <c r="F28" s="3">
        <v>89</v>
      </c>
      <c r="G28" s="2">
        <v>1246</v>
      </c>
      <c r="H28" s="4">
        <v>487</v>
      </c>
    </row>
    <row r="29" spans="2:8" s="1" customFormat="1" x14ac:dyDescent="0.25">
      <c r="B29" s="5">
        <v>73</v>
      </c>
      <c r="C29" s="6" t="s">
        <v>25</v>
      </c>
      <c r="D29" s="2">
        <v>2781</v>
      </c>
      <c r="E29" s="2">
        <v>2060</v>
      </c>
      <c r="F29" s="3">
        <v>412</v>
      </c>
      <c r="G29" s="2">
        <v>3058</v>
      </c>
      <c r="H29" s="4">
        <v>2264</v>
      </c>
    </row>
    <row r="30" spans="2:8" s="1" customFormat="1" x14ac:dyDescent="0.25">
      <c r="B30" s="5">
        <v>76</v>
      </c>
      <c r="C30" s="6" t="s">
        <v>26</v>
      </c>
      <c r="D30" s="2">
        <v>13390</v>
      </c>
      <c r="E30" s="2">
        <v>12242</v>
      </c>
      <c r="F30" s="3">
        <v>2449</v>
      </c>
      <c r="G30" s="2">
        <v>14725</v>
      </c>
      <c r="H30" s="4">
        <v>13462</v>
      </c>
    </row>
    <row r="31" spans="2:8" s="1" customFormat="1" x14ac:dyDescent="0.25">
      <c r="B31" s="5">
        <v>81</v>
      </c>
      <c r="C31" s="6" t="s">
        <v>27</v>
      </c>
      <c r="D31" s="2">
        <v>536</v>
      </c>
      <c r="E31" s="2">
        <v>515</v>
      </c>
      <c r="F31" s="3">
        <v>103</v>
      </c>
      <c r="G31" s="2">
        <v>589</v>
      </c>
      <c r="H31" s="4">
        <v>566</v>
      </c>
    </row>
    <row r="32" spans="2:8" s="1" customFormat="1" x14ac:dyDescent="0.25">
      <c r="B32" s="5">
        <v>85</v>
      </c>
      <c r="C32" s="6" t="s">
        <v>28</v>
      </c>
      <c r="D32" s="2">
        <v>927</v>
      </c>
      <c r="E32" s="2">
        <v>793</v>
      </c>
      <c r="F32" s="3">
        <v>159</v>
      </c>
      <c r="G32" s="2">
        <v>1019</v>
      </c>
      <c r="H32" s="4">
        <v>872</v>
      </c>
    </row>
    <row r="33" spans="2:8" s="1" customFormat="1" x14ac:dyDescent="0.25">
      <c r="B33" s="5">
        <v>86</v>
      </c>
      <c r="C33" s="6" t="s">
        <v>29</v>
      </c>
      <c r="D33" s="2">
        <v>690</v>
      </c>
      <c r="E33" s="2">
        <v>464</v>
      </c>
      <c r="F33" s="3">
        <v>93</v>
      </c>
      <c r="G33" s="2">
        <v>759</v>
      </c>
      <c r="H33" s="4">
        <v>510</v>
      </c>
    </row>
    <row r="34" spans="2:8" s="1" customFormat="1" x14ac:dyDescent="0.25">
      <c r="B34" s="5">
        <v>88</v>
      </c>
      <c r="C34" s="6" t="s">
        <v>30</v>
      </c>
      <c r="D34" s="2">
        <v>824</v>
      </c>
      <c r="E34" s="2">
        <v>258</v>
      </c>
      <c r="F34" s="3">
        <v>52</v>
      </c>
      <c r="G34" s="2">
        <v>906</v>
      </c>
      <c r="H34" s="4">
        <v>283</v>
      </c>
    </row>
    <row r="35" spans="2:8" s="1" customFormat="1" x14ac:dyDescent="0.25">
      <c r="B35" s="5">
        <v>91</v>
      </c>
      <c r="C35" s="6" t="s">
        <v>31</v>
      </c>
      <c r="D35" s="2">
        <v>108</v>
      </c>
      <c r="E35" s="2">
        <v>87</v>
      </c>
      <c r="F35" s="3">
        <v>18</v>
      </c>
      <c r="G35" s="2">
        <v>118</v>
      </c>
      <c r="H35" s="4">
        <v>95</v>
      </c>
    </row>
    <row r="36" spans="2:8" s="1" customFormat="1" x14ac:dyDescent="0.25">
      <c r="B36" s="5">
        <v>94</v>
      </c>
      <c r="C36" s="6" t="s">
        <v>32</v>
      </c>
      <c r="D36" s="2">
        <v>93</v>
      </c>
      <c r="E36" s="2">
        <v>82</v>
      </c>
      <c r="F36" s="3">
        <v>16</v>
      </c>
      <c r="G36" s="2">
        <v>102</v>
      </c>
      <c r="H36" s="4">
        <v>90</v>
      </c>
    </row>
    <row r="37" spans="2:8" s="1" customFormat="1" x14ac:dyDescent="0.25">
      <c r="B37" s="5">
        <v>95</v>
      </c>
      <c r="C37" s="6" t="s">
        <v>33</v>
      </c>
      <c r="D37" s="2">
        <v>185</v>
      </c>
      <c r="E37" s="2">
        <v>129</v>
      </c>
      <c r="F37" s="3">
        <v>26</v>
      </c>
      <c r="G37" s="2">
        <v>203</v>
      </c>
      <c r="H37" s="4">
        <v>141</v>
      </c>
    </row>
    <row r="38" spans="2:8" s="1" customFormat="1" x14ac:dyDescent="0.25">
      <c r="B38" s="5">
        <v>97</v>
      </c>
      <c r="C38" s="6" t="s">
        <v>34</v>
      </c>
      <c r="D38" s="2">
        <v>36</v>
      </c>
      <c r="E38" s="2">
        <v>26</v>
      </c>
      <c r="F38" s="3">
        <v>5</v>
      </c>
      <c r="G38" s="2">
        <v>39</v>
      </c>
      <c r="H38" s="4">
        <v>28</v>
      </c>
    </row>
    <row r="39" spans="2:8" s="1" customFormat="1" ht="15.75" thickBot="1" x14ac:dyDescent="0.3">
      <c r="B39" s="8">
        <v>99</v>
      </c>
      <c r="C39" s="9" t="s">
        <v>35</v>
      </c>
      <c r="D39" s="23">
        <v>206</v>
      </c>
      <c r="E39" s="23">
        <v>57</v>
      </c>
      <c r="F39" s="91">
        <v>11</v>
      </c>
      <c r="G39" s="23">
        <v>226</v>
      </c>
      <c r="H39" s="24">
        <v>62</v>
      </c>
    </row>
    <row r="40" spans="2:8" s="1" customFormat="1" ht="15.75" thickBot="1" x14ac:dyDescent="0.3">
      <c r="B40" s="99" t="s">
        <v>150</v>
      </c>
      <c r="C40" s="100"/>
      <c r="D40" s="11">
        <f>SUM(D7:D39)</f>
        <v>158002</v>
      </c>
      <c r="E40" s="11">
        <f t="shared" ref="E40:H40" si="0">SUM(E7:E39)</f>
        <v>126010</v>
      </c>
      <c r="F40" s="11">
        <f t="shared" si="0"/>
        <v>25202</v>
      </c>
      <c r="G40" s="11">
        <f t="shared" si="0"/>
        <v>173755</v>
      </c>
      <c r="H40" s="11">
        <f t="shared" si="0"/>
        <v>138552</v>
      </c>
    </row>
    <row r="41" spans="2:8" ht="15.75" thickTop="1" x14ac:dyDescent="0.25"/>
  </sheetData>
  <autoFilter ref="B5:H6"/>
  <mergeCells count="8">
    <mergeCell ref="G5:G6"/>
    <mergeCell ref="H5:H6"/>
    <mergeCell ref="B40:C40"/>
    <mergeCell ref="B5:B6"/>
    <mergeCell ref="C5:C6"/>
    <mergeCell ref="F5:F6"/>
    <mergeCell ref="D5:D6"/>
    <mergeCell ref="E5:E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J125"/>
  <sheetViews>
    <sheetView zoomScale="60" zoomScaleNormal="60" workbookViewId="0">
      <pane ySplit="5" topLeftCell="A6" activePane="bottomLeft" state="frozen"/>
      <selection activeCell="C14" sqref="C14"/>
      <selection pane="bottomLeft" activeCell="N5" sqref="N5"/>
    </sheetView>
  </sheetViews>
  <sheetFormatPr baseColWidth="10" defaultRowHeight="15" x14ac:dyDescent="0.25"/>
  <cols>
    <col min="1" max="1" width="3.140625" customWidth="1"/>
    <col min="2" max="2" width="9.140625" customWidth="1"/>
    <col min="3" max="3" width="22.42578125" customWidth="1"/>
    <col min="4" max="4" width="8.28515625" style="25" customWidth="1"/>
    <col min="5" max="5" width="18.5703125" customWidth="1"/>
    <col min="6" max="6" width="17" customWidth="1"/>
    <col min="7" max="7" width="15.5703125" customWidth="1"/>
    <col min="8" max="8" width="18.85546875" customWidth="1"/>
    <col min="9" max="9" width="18.7109375" customWidth="1"/>
    <col min="10" max="10" width="18.85546875" customWidth="1"/>
  </cols>
  <sheetData>
    <row r="1" spans="2:10" ht="12" customHeight="1" x14ac:dyDescent="0.25"/>
    <row r="2" spans="2:10" s="1" customFormat="1" ht="21" x14ac:dyDescent="0.35">
      <c r="B2" s="15" t="s">
        <v>0</v>
      </c>
      <c r="D2" s="13"/>
      <c r="F2" s="17"/>
      <c r="G2" s="18"/>
      <c r="H2" s="18"/>
      <c r="I2" s="18"/>
      <c r="J2" s="18"/>
    </row>
    <row r="3" spans="2:10" s="1" customFormat="1" ht="21" x14ac:dyDescent="0.35">
      <c r="B3" s="15" t="s">
        <v>170</v>
      </c>
      <c r="D3" s="13"/>
      <c r="F3" s="18"/>
      <c r="G3" s="18"/>
      <c r="H3" s="18"/>
      <c r="I3" s="18"/>
      <c r="J3" s="18"/>
    </row>
    <row r="4" spans="2:10" s="1" customFormat="1" ht="15.75" thickBot="1" x14ac:dyDescent="0.3">
      <c r="C4" s="12"/>
      <c r="D4" s="30"/>
      <c r="E4" s="12"/>
      <c r="F4" s="18"/>
      <c r="G4" s="18"/>
      <c r="H4" s="18"/>
      <c r="I4" s="18"/>
      <c r="J4" s="18"/>
    </row>
    <row r="5" spans="2:10" ht="132" customHeight="1" thickBot="1" x14ac:dyDescent="0.3">
      <c r="B5" s="86" t="s">
        <v>169</v>
      </c>
      <c r="C5" s="87" t="s">
        <v>2</v>
      </c>
      <c r="D5" s="88" t="s">
        <v>36</v>
      </c>
      <c r="E5" s="89" t="s">
        <v>37</v>
      </c>
      <c r="F5" s="79" t="s">
        <v>180</v>
      </c>
      <c r="G5" s="77" t="s">
        <v>181</v>
      </c>
      <c r="H5" s="78" t="s">
        <v>151</v>
      </c>
      <c r="I5" s="92" t="s">
        <v>148</v>
      </c>
      <c r="J5" s="92" t="s">
        <v>149</v>
      </c>
    </row>
    <row r="6" spans="2:10" x14ac:dyDescent="0.25">
      <c r="B6" s="38">
        <v>5</v>
      </c>
      <c r="C6" s="31" t="s">
        <v>3</v>
      </c>
      <c r="D6" s="32">
        <v>9101</v>
      </c>
      <c r="E6" s="31" t="s">
        <v>38</v>
      </c>
      <c r="F6" s="47">
        <v>1030</v>
      </c>
      <c r="G6" s="31">
        <v>619</v>
      </c>
      <c r="H6" s="43">
        <v>125</v>
      </c>
      <c r="I6" s="43">
        <v>1133</v>
      </c>
      <c r="J6" s="43">
        <v>680</v>
      </c>
    </row>
    <row r="7" spans="2:10" x14ac:dyDescent="0.25">
      <c r="B7" s="39">
        <v>5</v>
      </c>
      <c r="C7" s="33" t="s">
        <v>3</v>
      </c>
      <c r="D7" s="34">
        <v>9127</v>
      </c>
      <c r="E7" s="33" t="s">
        <v>39</v>
      </c>
      <c r="F7" s="41">
        <v>0</v>
      </c>
      <c r="G7" s="33">
        <v>0</v>
      </c>
      <c r="H7" s="44">
        <v>0</v>
      </c>
      <c r="I7" s="44">
        <v>0</v>
      </c>
      <c r="J7" s="44">
        <v>0</v>
      </c>
    </row>
    <row r="8" spans="2:10" x14ac:dyDescent="0.25">
      <c r="B8" s="39">
        <v>5</v>
      </c>
      <c r="C8" s="33" t="s">
        <v>3</v>
      </c>
      <c r="D8" s="34">
        <v>9201</v>
      </c>
      <c r="E8" s="33" t="s">
        <v>40</v>
      </c>
      <c r="F8" s="41">
        <v>566</v>
      </c>
      <c r="G8" s="33">
        <v>360</v>
      </c>
      <c r="H8" s="44">
        <v>72</v>
      </c>
      <c r="I8" s="44">
        <v>622</v>
      </c>
      <c r="J8" s="44">
        <v>396</v>
      </c>
    </row>
    <row r="9" spans="2:10" x14ac:dyDescent="0.25">
      <c r="B9" s="39">
        <v>5</v>
      </c>
      <c r="C9" s="33" t="s">
        <v>3</v>
      </c>
      <c r="D9" s="34">
        <v>9202</v>
      </c>
      <c r="E9" s="33" t="s">
        <v>41</v>
      </c>
      <c r="F9" s="41">
        <v>1133</v>
      </c>
      <c r="G9" s="33">
        <v>825</v>
      </c>
      <c r="H9" s="44">
        <v>165</v>
      </c>
      <c r="I9" s="44">
        <v>1246</v>
      </c>
      <c r="J9" s="44">
        <v>907</v>
      </c>
    </row>
    <row r="10" spans="2:10" x14ac:dyDescent="0.25">
      <c r="B10" s="39">
        <v>5</v>
      </c>
      <c r="C10" s="33" t="s">
        <v>3</v>
      </c>
      <c r="D10" s="34">
        <v>9203</v>
      </c>
      <c r="E10" s="33" t="s">
        <v>42</v>
      </c>
      <c r="F10" s="41">
        <v>1854</v>
      </c>
      <c r="G10" s="33">
        <v>1339</v>
      </c>
      <c r="H10" s="44">
        <v>268</v>
      </c>
      <c r="I10" s="44">
        <v>2039</v>
      </c>
      <c r="J10" s="44">
        <v>1472</v>
      </c>
    </row>
    <row r="11" spans="2:10" x14ac:dyDescent="0.25">
      <c r="B11" s="39">
        <v>5</v>
      </c>
      <c r="C11" s="33" t="s">
        <v>3</v>
      </c>
      <c r="D11" s="34">
        <v>9204</v>
      </c>
      <c r="E11" s="33" t="s">
        <v>43</v>
      </c>
      <c r="F11" s="41">
        <v>1926</v>
      </c>
      <c r="G11" s="33">
        <v>1442</v>
      </c>
      <c r="H11" s="44">
        <v>286</v>
      </c>
      <c r="I11" s="44">
        <v>2118</v>
      </c>
      <c r="J11" s="44">
        <v>1586</v>
      </c>
    </row>
    <row r="12" spans="2:10" x14ac:dyDescent="0.25">
      <c r="B12" s="39">
        <v>5</v>
      </c>
      <c r="C12" s="33" t="s">
        <v>3</v>
      </c>
      <c r="D12" s="34">
        <v>9205</v>
      </c>
      <c r="E12" s="33" t="s">
        <v>44</v>
      </c>
      <c r="F12" s="41">
        <v>1318</v>
      </c>
      <c r="G12" s="33">
        <v>875</v>
      </c>
      <c r="H12" s="44">
        <v>175</v>
      </c>
      <c r="I12" s="44">
        <v>1449</v>
      </c>
      <c r="J12" s="44">
        <v>962</v>
      </c>
    </row>
    <row r="13" spans="2:10" x14ac:dyDescent="0.25">
      <c r="B13" s="39">
        <v>5</v>
      </c>
      <c r="C13" s="33" t="s">
        <v>3</v>
      </c>
      <c r="D13" s="34">
        <v>9206</v>
      </c>
      <c r="E13" s="33" t="s">
        <v>45</v>
      </c>
      <c r="F13" s="41">
        <v>1154</v>
      </c>
      <c r="G13" s="33">
        <v>746</v>
      </c>
      <c r="H13" s="44">
        <v>149</v>
      </c>
      <c r="I13" s="44">
        <v>1269</v>
      </c>
      <c r="J13" s="44">
        <v>820</v>
      </c>
    </row>
    <row r="14" spans="2:10" x14ac:dyDescent="0.25">
      <c r="B14" s="39">
        <v>5</v>
      </c>
      <c r="C14" s="33" t="s">
        <v>3</v>
      </c>
      <c r="D14" s="34">
        <v>9301</v>
      </c>
      <c r="E14" s="33" t="s">
        <v>46</v>
      </c>
      <c r="F14" s="41">
        <v>2266</v>
      </c>
      <c r="G14" s="33">
        <v>1668</v>
      </c>
      <c r="H14" s="44">
        <v>334</v>
      </c>
      <c r="I14" s="44">
        <v>2492</v>
      </c>
      <c r="J14" s="44">
        <v>1834</v>
      </c>
    </row>
    <row r="15" spans="2:10" x14ac:dyDescent="0.25">
      <c r="B15" s="39">
        <v>5</v>
      </c>
      <c r="C15" s="33" t="s">
        <v>3</v>
      </c>
      <c r="D15" s="34">
        <v>9401</v>
      </c>
      <c r="E15" s="33" t="s">
        <v>47</v>
      </c>
      <c r="F15" s="41">
        <v>1854</v>
      </c>
      <c r="G15" s="33">
        <v>1442</v>
      </c>
      <c r="H15" s="44">
        <v>288</v>
      </c>
      <c r="I15" s="44">
        <v>2039</v>
      </c>
      <c r="J15" s="44">
        <v>1586</v>
      </c>
    </row>
    <row r="16" spans="2:10" x14ac:dyDescent="0.25">
      <c r="B16" s="39">
        <v>5</v>
      </c>
      <c r="C16" s="33" t="s">
        <v>3</v>
      </c>
      <c r="D16" s="34">
        <v>9402</v>
      </c>
      <c r="E16" s="33" t="s">
        <v>48</v>
      </c>
      <c r="F16" s="41">
        <v>1978</v>
      </c>
      <c r="G16" s="33">
        <v>1545</v>
      </c>
      <c r="H16" s="44">
        <v>309</v>
      </c>
      <c r="I16" s="44">
        <v>2175</v>
      </c>
      <c r="J16" s="44">
        <v>1699</v>
      </c>
    </row>
    <row r="17" spans="2:10" x14ac:dyDescent="0.25">
      <c r="B17" s="39">
        <v>5</v>
      </c>
      <c r="C17" s="33" t="s">
        <v>3</v>
      </c>
      <c r="D17" s="34">
        <v>9501</v>
      </c>
      <c r="E17" s="33" t="s">
        <v>49</v>
      </c>
      <c r="F17" s="41">
        <v>433</v>
      </c>
      <c r="G17" s="33">
        <v>285</v>
      </c>
      <c r="H17" s="44">
        <v>57</v>
      </c>
      <c r="I17" s="44">
        <v>476</v>
      </c>
      <c r="J17" s="44">
        <v>313</v>
      </c>
    </row>
    <row r="18" spans="2:10" x14ac:dyDescent="0.25">
      <c r="B18" s="39">
        <v>5</v>
      </c>
      <c r="C18" s="33" t="s">
        <v>3</v>
      </c>
      <c r="D18" s="34">
        <v>9502</v>
      </c>
      <c r="E18" s="33" t="s">
        <v>50</v>
      </c>
      <c r="F18" s="41">
        <v>824</v>
      </c>
      <c r="G18" s="33">
        <v>669</v>
      </c>
      <c r="H18" s="44">
        <v>134</v>
      </c>
      <c r="I18" s="44">
        <v>906</v>
      </c>
      <c r="J18" s="44">
        <v>735</v>
      </c>
    </row>
    <row r="19" spans="2:10" x14ac:dyDescent="0.25">
      <c r="B19" s="39">
        <v>5</v>
      </c>
      <c r="C19" s="33" t="s">
        <v>3</v>
      </c>
      <c r="D19" s="34">
        <v>9503</v>
      </c>
      <c r="E19" s="33" t="s">
        <v>51</v>
      </c>
      <c r="F19" s="41">
        <v>1771</v>
      </c>
      <c r="G19" s="33">
        <v>1184</v>
      </c>
      <c r="H19" s="44">
        <v>237</v>
      </c>
      <c r="I19" s="44">
        <v>1948</v>
      </c>
      <c r="J19" s="44">
        <v>1302</v>
      </c>
    </row>
    <row r="20" spans="2:10" x14ac:dyDescent="0.25">
      <c r="B20" s="39">
        <v>5</v>
      </c>
      <c r="C20" s="33" t="s">
        <v>3</v>
      </c>
      <c r="D20" s="34">
        <v>9504</v>
      </c>
      <c r="E20" s="33" t="s">
        <v>52</v>
      </c>
      <c r="F20" s="41">
        <v>1751</v>
      </c>
      <c r="G20" s="33">
        <v>1318</v>
      </c>
      <c r="H20" s="44">
        <v>264</v>
      </c>
      <c r="I20" s="44">
        <v>1926</v>
      </c>
      <c r="J20" s="44">
        <v>1449</v>
      </c>
    </row>
    <row r="21" spans="2:10" x14ac:dyDescent="0.25">
      <c r="B21" s="39">
        <v>5</v>
      </c>
      <c r="C21" s="33" t="s">
        <v>3</v>
      </c>
      <c r="D21" s="34">
        <v>9549</v>
      </c>
      <c r="E21" s="33" t="s">
        <v>53</v>
      </c>
      <c r="F21" s="41">
        <v>226</v>
      </c>
      <c r="G21" s="33">
        <v>100</v>
      </c>
      <c r="H21" s="44">
        <v>19</v>
      </c>
      <c r="I21" s="44">
        <v>248</v>
      </c>
      <c r="J21" s="44">
        <v>110</v>
      </c>
    </row>
    <row r="22" spans="2:10" x14ac:dyDescent="0.25">
      <c r="B22" s="39">
        <v>8</v>
      </c>
      <c r="C22" s="33" t="s">
        <v>4</v>
      </c>
      <c r="D22" s="34">
        <v>9103</v>
      </c>
      <c r="E22" s="33" t="s">
        <v>54</v>
      </c>
      <c r="F22" s="41">
        <v>1751</v>
      </c>
      <c r="G22" s="33">
        <v>1494</v>
      </c>
      <c r="H22" s="44">
        <v>299</v>
      </c>
      <c r="I22" s="44">
        <v>1926</v>
      </c>
      <c r="J22" s="44">
        <v>1643</v>
      </c>
    </row>
    <row r="23" spans="2:10" x14ac:dyDescent="0.25">
      <c r="B23" s="39">
        <v>8</v>
      </c>
      <c r="C23" s="33" t="s">
        <v>4</v>
      </c>
      <c r="D23" s="34">
        <v>9207</v>
      </c>
      <c r="E23" s="33" t="s">
        <v>55</v>
      </c>
      <c r="F23" s="41">
        <v>1619</v>
      </c>
      <c r="G23" s="33">
        <v>1339</v>
      </c>
      <c r="H23" s="44">
        <v>268</v>
      </c>
      <c r="I23" s="44">
        <v>1780</v>
      </c>
      <c r="J23" s="44">
        <v>1472</v>
      </c>
    </row>
    <row r="24" spans="2:10" x14ac:dyDescent="0.25">
      <c r="B24" s="39">
        <v>8</v>
      </c>
      <c r="C24" s="33" t="s">
        <v>4</v>
      </c>
      <c r="D24" s="34">
        <v>9208</v>
      </c>
      <c r="E24" s="33" t="s">
        <v>56</v>
      </c>
      <c r="F24" s="41">
        <v>1626</v>
      </c>
      <c r="G24" s="33">
        <v>1339</v>
      </c>
      <c r="H24" s="44">
        <v>267</v>
      </c>
      <c r="I24" s="44">
        <v>1788</v>
      </c>
      <c r="J24" s="44">
        <v>1472</v>
      </c>
    </row>
    <row r="25" spans="2:10" x14ac:dyDescent="0.25">
      <c r="B25" s="39">
        <v>8</v>
      </c>
      <c r="C25" s="33" t="s">
        <v>4</v>
      </c>
      <c r="D25" s="34">
        <v>9302</v>
      </c>
      <c r="E25" s="33" t="s">
        <v>57</v>
      </c>
      <c r="F25" s="41">
        <v>1751</v>
      </c>
      <c r="G25" s="33">
        <v>1493</v>
      </c>
      <c r="H25" s="44">
        <v>299</v>
      </c>
      <c r="I25" s="44">
        <v>1926</v>
      </c>
      <c r="J25" s="44">
        <v>1642</v>
      </c>
    </row>
    <row r="26" spans="2:10" x14ac:dyDescent="0.25">
      <c r="B26" s="39">
        <v>11</v>
      </c>
      <c r="C26" s="33" t="s">
        <v>5</v>
      </c>
      <c r="D26" s="34">
        <v>9209</v>
      </c>
      <c r="E26" s="33" t="s">
        <v>58</v>
      </c>
      <c r="F26" s="41">
        <v>3502</v>
      </c>
      <c r="G26" s="33">
        <v>3266</v>
      </c>
      <c r="H26" s="44">
        <v>653</v>
      </c>
      <c r="I26" s="44">
        <v>3852</v>
      </c>
      <c r="J26" s="44">
        <v>3592</v>
      </c>
    </row>
    <row r="27" spans="2:10" x14ac:dyDescent="0.25">
      <c r="B27" s="39">
        <v>11</v>
      </c>
      <c r="C27" s="33" t="s">
        <v>5</v>
      </c>
      <c r="D27" s="34">
        <v>9210</v>
      </c>
      <c r="E27" s="33" t="s">
        <v>59</v>
      </c>
      <c r="F27" s="41">
        <v>1700</v>
      </c>
      <c r="G27" s="33">
        <v>1545</v>
      </c>
      <c r="H27" s="44">
        <v>309</v>
      </c>
      <c r="I27" s="44">
        <v>1870</v>
      </c>
      <c r="J27" s="44">
        <v>1699</v>
      </c>
    </row>
    <row r="28" spans="2:10" x14ac:dyDescent="0.25">
      <c r="B28" s="39">
        <v>11</v>
      </c>
      <c r="C28" s="33" t="s">
        <v>5</v>
      </c>
      <c r="D28" s="34">
        <v>9211</v>
      </c>
      <c r="E28" s="33" t="s">
        <v>60</v>
      </c>
      <c r="F28" s="41">
        <v>1957</v>
      </c>
      <c r="G28" s="33">
        <v>1802</v>
      </c>
      <c r="H28" s="44">
        <v>360</v>
      </c>
      <c r="I28" s="44">
        <v>2152</v>
      </c>
      <c r="J28" s="44">
        <v>1982</v>
      </c>
    </row>
    <row r="29" spans="2:10" x14ac:dyDescent="0.25">
      <c r="B29" s="39">
        <v>11</v>
      </c>
      <c r="C29" s="33" t="s">
        <v>5</v>
      </c>
      <c r="D29" s="34">
        <v>9212</v>
      </c>
      <c r="E29" s="33" t="s">
        <v>61</v>
      </c>
      <c r="F29" s="41">
        <v>927</v>
      </c>
      <c r="G29" s="33">
        <v>875</v>
      </c>
      <c r="H29" s="44">
        <v>175</v>
      </c>
      <c r="I29" s="44">
        <v>1019</v>
      </c>
      <c r="J29" s="44">
        <v>962</v>
      </c>
    </row>
    <row r="30" spans="2:10" x14ac:dyDescent="0.25">
      <c r="B30" s="39">
        <v>11</v>
      </c>
      <c r="C30" s="33" t="s">
        <v>5</v>
      </c>
      <c r="D30" s="34">
        <v>9213</v>
      </c>
      <c r="E30" s="33" t="s">
        <v>62</v>
      </c>
      <c r="F30" s="41">
        <v>3090</v>
      </c>
      <c r="G30" s="33">
        <v>2884</v>
      </c>
      <c r="H30" s="44">
        <v>577</v>
      </c>
      <c r="I30" s="44">
        <v>3399</v>
      </c>
      <c r="J30" s="44">
        <v>3172</v>
      </c>
    </row>
    <row r="31" spans="2:10" x14ac:dyDescent="0.25">
      <c r="B31" s="39">
        <v>11</v>
      </c>
      <c r="C31" s="33" t="s">
        <v>5</v>
      </c>
      <c r="D31" s="34">
        <v>9214</v>
      </c>
      <c r="E31" s="33" t="s">
        <v>63</v>
      </c>
      <c r="F31" s="41">
        <v>876</v>
      </c>
      <c r="G31" s="33">
        <v>779</v>
      </c>
      <c r="H31" s="44">
        <v>156</v>
      </c>
      <c r="I31" s="44">
        <v>963</v>
      </c>
      <c r="J31" s="44">
        <v>856</v>
      </c>
    </row>
    <row r="32" spans="2:10" x14ac:dyDescent="0.25">
      <c r="B32" s="39">
        <v>11</v>
      </c>
      <c r="C32" s="33" t="s">
        <v>5</v>
      </c>
      <c r="D32" s="34">
        <v>9215</v>
      </c>
      <c r="E32" s="33" t="s">
        <v>64</v>
      </c>
      <c r="F32" s="41">
        <v>824</v>
      </c>
      <c r="G32" s="33">
        <v>759</v>
      </c>
      <c r="H32" s="44">
        <v>152</v>
      </c>
      <c r="I32" s="44">
        <v>906</v>
      </c>
      <c r="J32" s="44">
        <v>834</v>
      </c>
    </row>
    <row r="33" spans="2:10" x14ac:dyDescent="0.25">
      <c r="B33" s="39">
        <v>11</v>
      </c>
      <c r="C33" s="33" t="s">
        <v>5</v>
      </c>
      <c r="D33" s="34">
        <v>9216</v>
      </c>
      <c r="E33" s="33" t="s">
        <v>65</v>
      </c>
      <c r="F33" s="41">
        <v>618</v>
      </c>
      <c r="G33" s="33">
        <v>572</v>
      </c>
      <c r="H33" s="44">
        <v>114</v>
      </c>
      <c r="I33" s="44">
        <v>679</v>
      </c>
      <c r="J33" s="44">
        <v>629</v>
      </c>
    </row>
    <row r="34" spans="2:10" x14ac:dyDescent="0.25">
      <c r="B34" s="39">
        <v>11</v>
      </c>
      <c r="C34" s="33" t="s">
        <v>5</v>
      </c>
      <c r="D34" s="34">
        <v>9217</v>
      </c>
      <c r="E34" s="33" t="s">
        <v>66</v>
      </c>
      <c r="F34" s="41">
        <v>721</v>
      </c>
      <c r="G34" s="33">
        <v>656</v>
      </c>
      <c r="H34" s="44">
        <v>131</v>
      </c>
      <c r="I34" s="44">
        <v>793</v>
      </c>
      <c r="J34" s="44">
        <v>721</v>
      </c>
    </row>
    <row r="35" spans="2:10" x14ac:dyDescent="0.25">
      <c r="B35" s="39">
        <v>11</v>
      </c>
      <c r="C35" s="33" t="s">
        <v>5</v>
      </c>
      <c r="D35" s="34">
        <v>9303</v>
      </c>
      <c r="E35" s="33" t="s">
        <v>67</v>
      </c>
      <c r="F35" s="41">
        <v>1030</v>
      </c>
      <c r="G35" s="33">
        <v>984</v>
      </c>
      <c r="H35" s="44">
        <v>197</v>
      </c>
      <c r="I35" s="44">
        <v>1133</v>
      </c>
      <c r="J35" s="44">
        <v>1082</v>
      </c>
    </row>
    <row r="36" spans="2:10" x14ac:dyDescent="0.25">
      <c r="B36" s="39">
        <v>11</v>
      </c>
      <c r="C36" s="33" t="s">
        <v>5</v>
      </c>
      <c r="D36" s="34">
        <v>9403</v>
      </c>
      <c r="E36" s="33" t="s">
        <v>68</v>
      </c>
      <c r="F36" s="41">
        <v>1596</v>
      </c>
      <c r="G36" s="33">
        <v>1519</v>
      </c>
      <c r="H36" s="44">
        <v>304</v>
      </c>
      <c r="I36" s="44">
        <v>1755</v>
      </c>
      <c r="J36" s="44">
        <v>1670</v>
      </c>
    </row>
    <row r="37" spans="2:10" x14ac:dyDescent="0.25">
      <c r="B37" s="39">
        <v>11</v>
      </c>
      <c r="C37" s="33" t="s">
        <v>5</v>
      </c>
      <c r="D37" s="34">
        <v>9404</v>
      </c>
      <c r="E37" s="33" t="s">
        <v>69</v>
      </c>
      <c r="F37" s="41">
        <v>3914</v>
      </c>
      <c r="G37" s="33">
        <v>3718</v>
      </c>
      <c r="H37" s="44">
        <v>744</v>
      </c>
      <c r="I37" s="44">
        <v>4305</v>
      </c>
      <c r="J37" s="44">
        <v>4089</v>
      </c>
    </row>
    <row r="38" spans="2:10" x14ac:dyDescent="0.25">
      <c r="B38" s="39">
        <v>11</v>
      </c>
      <c r="C38" s="33" t="s">
        <v>5</v>
      </c>
      <c r="D38" s="34">
        <v>9405</v>
      </c>
      <c r="E38" s="33" t="s">
        <v>70</v>
      </c>
      <c r="F38" s="41">
        <v>1699</v>
      </c>
      <c r="G38" s="33">
        <v>1485</v>
      </c>
      <c r="H38" s="44">
        <v>297</v>
      </c>
      <c r="I38" s="44">
        <v>1868</v>
      </c>
      <c r="J38" s="44">
        <v>1633</v>
      </c>
    </row>
    <row r="39" spans="2:10" x14ac:dyDescent="0.25">
      <c r="B39" s="39">
        <v>11</v>
      </c>
      <c r="C39" s="33" t="s">
        <v>5</v>
      </c>
      <c r="D39" s="34">
        <v>9406</v>
      </c>
      <c r="E39" s="33" t="s">
        <v>71</v>
      </c>
      <c r="F39" s="41">
        <v>2678</v>
      </c>
      <c r="G39" s="33">
        <v>2503</v>
      </c>
      <c r="H39" s="44">
        <v>501</v>
      </c>
      <c r="I39" s="44">
        <v>2945</v>
      </c>
      <c r="J39" s="44">
        <v>2753</v>
      </c>
    </row>
    <row r="40" spans="2:10" x14ac:dyDescent="0.25">
      <c r="B40" s="39">
        <v>11</v>
      </c>
      <c r="C40" s="33" t="s">
        <v>5</v>
      </c>
      <c r="D40" s="34">
        <v>9508</v>
      </c>
      <c r="E40" s="33" t="s">
        <v>72</v>
      </c>
      <c r="F40" s="41">
        <v>618</v>
      </c>
      <c r="G40" s="33">
        <v>572</v>
      </c>
      <c r="H40" s="44">
        <v>114</v>
      </c>
      <c r="I40" s="44">
        <v>679</v>
      </c>
      <c r="J40" s="44">
        <v>629</v>
      </c>
    </row>
    <row r="41" spans="2:10" x14ac:dyDescent="0.25">
      <c r="B41" s="39">
        <v>13</v>
      </c>
      <c r="C41" s="33" t="s">
        <v>6</v>
      </c>
      <c r="D41" s="34">
        <v>9104</v>
      </c>
      <c r="E41" s="33" t="s">
        <v>73</v>
      </c>
      <c r="F41" s="41">
        <v>1133</v>
      </c>
      <c r="G41" s="33">
        <v>669</v>
      </c>
      <c r="H41" s="44">
        <v>134</v>
      </c>
      <c r="I41" s="44">
        <v>1246</v>
      </c>
      <c r="J41" s="44">
        <v>735</v>
      </c>
    </row>
    <row r="42" spans="2:10" x14ac:dyDescent="0.25">
      <c r="B42" s="39">
        <v>13</v>
      </c>
      <c r="C42" s="33" t="s">
        <v>6</v>
      </c>
      <c r="D42" s="34">
        <v>9105</v>
      </c>
      <c r="E42" s="33" t="s">
        <v>74</v>
      </c>
      <c r="F42" s="41">
        <v>1545</v>
      </c>
      <c r="G42" s="33">
        <v>799</v>
      </c>
      <c r="H42" s="44">
        <v>160</v>
      </c>
      <c r="I42" s="44">
        <v>1699</v>
      </c>
      <c r="J42" s="44">
        <v>878</v>
      </c>
    </row>
    <row r="43" spans="2:10" x14ac:dyDescent="0.25">
      <c r="B43" s="39">
        <v>13</v>
      </c>
      <c r="C43" s="33" t="s">
        <v>6</v>
      </c>
      <c r="D43" s="34">
        <v>9218</v>
      </c>
      <c r="E43" s="33" t="s">
        <v>75</v>
      </c>
      <c r="F43" s="41">
        <v>1545</v>
      </c>
      <c r="G43" s="33">
        <v>798</v>
      </c>
      <c r="H43" s="44">
        <v>160</v>
      </c>
      <c r="I43" s="44">
        <v>1699</v>
      </c>
      <c r="J43" s="44">
        <v>877</v>
      </c>
    </row>
    <row r="44" spans="2:10" x14ac:dyDescent="0.25">
      <c r="B44" s="39">
        <v>13</v>
      </c>
      <c r="C44" s="33" t="s">
        <v>6</v>
      </c>
      <c r="D44" s="34">
        <v>9304</v>
      </c>
      <c r="E44" s="33" t="s">
        <v>57</v>
      </c>
      <c r="F44" s="41">
        <v>1030</v>
      </c>
      <c r="G44" s="33">
        <v>618</v>
      </c>
      <c r="H44" s="44">
        <v>123</v>
      </c>
      <c r="I44" s="44">
        <v>1133</v>
      </c>
      <c r="J44" s="44">
        <v>679</v>
      </c>
    </row>
    <row r="45" spans="2:10" x14ac:dyDescent="0.25">
      <c r="B45" s="39">
        <v>15</v>
      </c>
      <c r="C45" s="33" t="s">
        <v>7</v>
      </c>
      <c r="D45" s="34">
        <v>9110</v>
      </c>
      <c r="E45" s="33" t="s">
        <v>76</v>
      </c>
      <c r="F45" s="41">
        <v>700</v>
      </c>
      <c r="G45" s="33">
        <v>489</v>
      </c>
      <c r="H45" s="44">
        <v>98</v>
      </c>
      <c r="I45" s="44">
        <v>770</v>
      </c>
      <c r="J45" s="44">
        <v>537</v>
      </c>
    </row>
    <row r="46" spans="2:10" x14ac:dyDescent="0.25">
      <c r="B46" s="39">
        <v>15</v>
      </c>
      <c r="C46" s="33" t="s">
        <v>7</v>
      </c>
      <c r="D46" s="34">
        <v>9111</v>
      </c>
      <c r="E46" s="33" t="s">
        <v>77</v>
      </c>
      <c r="F46" s="41">
        <v>1412</v>
      </c>
      <c r="G46" s="33">
        <v>953</v>
      </c>
      <c r="H46" s="44">
        <v>190</v>
      </c>
      <c r="I46" s="44">
        <v>1553</v>
      </c>
      <c r="J46" s="44">
        <v>1048</v>
      </c>
    </row>
    <row r="47" spans="2:10" x14ac:dyDescent="0.25">
      <c r="B47" s="39">
        <v>15</v>
      </c>
      <c r="C47" s="33" t="s">
        <v>7</v>
      </c>
      <c r="D47" s="34">
        <v>9305</v>
      </c>
      <c r="E47" s="33" t="s">
        <v>78</v>
      </c>
      <c r="F47" s="41">
        <v>1751</v>
      </c>
      <c r="G47" s="33">
        <v>977</v>
      </c>
      <c r="H47" s="44">
        <v>195</v>
      </c>
      <c r="I47" s="44">
        <v>1926</v>
      </c>
      <c r="J47" s="44">
        <v>1074</v>
      </c>
    </row>
    <row r="48" spans="2:10" x14ac:dyDescent="0.25">
      <c r="B48" s="39">
        <v>15</v>
      </c>
      <c r="C48" s="33" t="s">
        <v>7</v>
      </c>
      <c r="D48" s="34">
        <v>9514</v>
      </c>
      <c r="E48" s="33" t="s">
        <v>79</v>
      </c>
      <c r="F48" s="41">
        <v>1802</v>
      </c>
      <c r="G48" s="33">
        <v>1057</v>
      </c>
      <c r="H48" s="44">
        <v>212</v>
      </c>
      <c r="I48" s="44">
        <v>1982</v>
      </c>
      <c r="J48" s="44">
        <v>1162</v>
      </c>
    </row>
    <row r="49" spans="2:10" x14ac:dyDescent="0.25">
      <c r="B49" s="39">
        <v>17</v>
      </c>
      <c r="C49" s="33" t="s">
        <v>8</v>
      </c>
      <c r="D49" s="34">
        <v>9112</v>
      </c>
      <c r="E49" s="33" t="s">
        <v>80</v>
      </c>
      <c r="F49" s="41">
        <v>2833</v>
      </c>
      <c r="G49" s="33">
        <v>1545</v>
      </c>
      <c r="H49" s="44">
        <v>309</v>
      </c>
      <c r="I49" s="44">
        <v>3116</v>
      </c>
      <c r="J49" s="44">
        <v>1699</v>
      </c>
    </row>
    <row r="50" spans="2:10" x14ac:dyDescent="0.25">
      <c r="B50" s="39">
        <v>17</v>
      </c>
      <c r="C50" s="33" t="s">
        <v>8</v>
      </c>
      <c r="D50" s="34">
        <v>9219</v>
      </c>
      <c r="E50" s="33" t="s">
        <v>81</v>
      </c>
      <c r="F50" s="41">
        <v>721</v>
      </c>
      <c r="G50" s="33">
        <v>412</v>
      </c>
      <c r="H50" s="44">
        <v>82</v>
      </c>
      <c r="I50" s="44">
        <v>793</v>
      </c>
      <c r="J50" s="44">
        <v>453</v>
      </c>
    </row>
    <row r="51" spans="2:10" x14ac:dyDescent="0.25">
      <c r="B51" s="39">
        <v>17</v>
      </c>
      <c r="C51" s="33" t="s">
        <v>8</v>
      </c>
      <c r="D51" s="34">
        <v>9220</v>
      </c>
      <c r="E51" s="33" t="s">
        <v>82</v>
      </c>
      <c r="F51" s="41">
        <v>1030</v>
      </c>
      <c r="G51" s="33">
        <v>721</v>
      </c>
      <c r="H51" s="44">
        <v>144</v>
      </c>
      <c r="I51" s="44">
        <v>1133</v>
      </c>
      <c r="J51" s="44">
        <v>793</v>
      </c>
    </row>
    <row r="52" spans="2:10" x14ac:dyDescent="0.25">
      <c r="B52" s="39">
        <v>17</v>
      </c>
      <c r="C52" s="33" t="s">
        <v>8</v>
      </c>
      <c r="D52" s="34">
        <v>9306</v>
      </c>
      <c r="E52" s="33" t="s">
        <v>57</v>
      </c>
      <c r="F52" s="41">
        <v>927</v>
      </c>
      <c r="G52" s="33">
        <v>618</v>
      </c>
      <c r="H52" s="44">
        <v>125</v>
      </c>
      <c r="I52" s="44">
        <v>1019</v>
      </c>
      <c r="J52" s="44">
        <v>679</v>
      </c>
    </row>
    <row r="53" spans="2:10" x14ac:dyDescent="0.25">
      <c r="B53" s="39">
        <v>17</v>
      </c>
      <c r="C53" s="33" t="s">
        <v>8</v>
      </c>
      <c r="D53" s="34">
        <v>9515</v>
      </c>
      <c r="E53" s="33" t="s">
        <v>83</v>
      </c>
      <c r="F53" s="41">
        <v>1390</v>
      </c>
      <c r="G53" s="33">
        <v>927</v>
      </c>
      <c r="H53" s="44">
        <v>185</v>
      </c>
      <c r="I53" s="44">
        <v>1529</v>
      </c>
      <c r="J53" s="44">
        <v>1019</v>
      </c>
    </row>
    <row r="54" spans="2:10" x14ac:dyDescent="0.25">
      <c r="B54" s="39">
        <v>18</v>
      </c>
      <c r="C54" s="33" t="s">
        <v>9</v>
      </c>
      <c r="D54" s="34">
        <v>9516</v>
      </c>
      <c r="E54" s="33" t="s">
        <v>84</v>
      </c>
      <c r="F54" s="41">
        <v>1288</v>
      </c>
      <c r="G54" s="33">
        <v>628</v>
      </c>
      <c r="H54" s="44">
        <v>126</v>
      </c>
      <c r="I54" s="44">
        <v>1416</v>
      </c>
      <c r="J54" s="44">
        <v>690</v>
      </c>
    </row>
    <row r="55" spans="2:10" x14ac:dyDescent="0.25">
      <c r="B55" s="39">
        <v>19</v>
      </c>
      <c r="C55" s="33" t="s">
        <v>10</v>
      </c>
      <c r="D55" s="34">
        <v>9113</v>
      </c>
      <c r="E55" s="33" t="s">
        <v>85</v>
      </c>
      <c r="F55" s="41">
        <v>793</v>
      </c>
      <c r="G55" s="33">
        <v>663</v>
      </c>
      <c r="H55" s="44">
        <v>133</v>
      </c>
      <c r="I55" s="44">
        <v>872</v>
      </c>
      <c r="J55" s="44">
        <v>729</v>
      </c>
    </row>
    <row r="56" spans="2:10" x14ac:dyDescent="0.25">
      <c r="B56" s="39">
        <v>19</v>
      </c>
      <c r="C56" s="33" t="s">
        <v>10</v>
      </c>
      <c r="D56" s="34">
        <v>9221</v>
      </c>
      <c r="E56" s="33" t="s">
        <v>86</v>
      </c>
      <c r="F56" s="41">
        <v>938</v>
      </c>
      <c r="G56" s="33">
        <v>773</v>
      </c>
      <c r="H56" s="44">
        <v>155</v>
      </c>
      <c r="I56" s="44">
        <v>1031</v>
      </c>
      <c r="J56" s="44">
        <v>850</v>
      </c>
    </row>
    <row r="57" spans="2:10" x14ac:dyDescent="0.25">
      <c r="B57" s="39">
        <v>19</v>
      </c>
      <c r="C57" s="33" t="s">
        <v>10</v>
      </c>
      <c r="D57" s="34">
        <v>9307</v>
      </c>
      <c r="E57" s="33" t="s">
        <v>57</v>
      </c>
      <c r="F57" s="41">
        <v>1153</v>
      </c>
      <c r="G57" s="33">
        <v>933</v>
      </c>
      <c r="H57" s="44">
        <v>186</v>
      </c>
      <c r="I57" s="44">
        <v>1268</v>
      </c>
      <c r="J57" s="44">
        <v>1026</v>
      </c>
    </row>
    <row r="58" spans="2:10" x14ac:dyDescent="0.25">
      <c r="B58" s="39">
        <v>20</v>
      </c>
      <c r="C58" s="33" t="s">
        <v>11</v>
      </c>
      <c r="D58" s="34">
        <v>9114</v>
      </c>
      <c r="E58" s="33" t="s">
        <v>87</v>
      </c>
      <c r="F58" s="41">
        <v>1133</v>
      </c>
      <c r="G58" s="33">
        <v>1030</v>
      </c>
      <c r="H58" s="44">
        <v>207</v>
      </c>
      <c r="I58" s="44">
        <v>1246</v>
      </c>
      <c r="J58" s="44">
        <v>1133</v>
      </c>
    </row>
    <row r="59" spans="2:10" x14ac:dyDescent="0.25">
      <c r="B59" s="39">
        <v>20</v>
      </c>
      <c r="C59" s="33" t="s">
        <v>11</v>
      </c>
      <c r="D59" s="34">
        <v>9520</v>
      </c>
      <c r="E59" s="33" t="s">
        <v>88</v>
      </c>
      <c r="F59" s="41">
        <v>1030</v>
      </c>
      <c r="G59" s="33">
        <v>1004</v>
      </c>
      <c r="H59" s="44">
        <v>200</v>
      </c>
      <c r="I59" s="44">
        <v>1133</v>
      </c>
      <c r="J59" s="44">
        <v>1104</v>
      </c>
    </row>
    <row r="60" spans="2:10" x14ac:dyDescent="0.25">
      <c r="B60" s="39">
        <v>20</v>
      </c>
      <c r="C60" s="33" t="s">
        <v>11</v>
      </c>
      <c r="D60" s="34">
        <v>9521</v>
      </c>
      <c r="E60" s="33" t="s">
        <v>89</v>
      </c>
      <c r="F60" s="41">
        <v>1288</v>
      </c>
      <c r="G60" s="33">
        <v>1159</v>
      </c>
      <c r="H60" s="44">
        <v>232</v>
      </c>
      <c r="I60" s="44">
        <v>1416</v>
      </c>
      <c r="J60" s="44">
        <v>1274</v>
      </c>
    </row>
    <row r="61" spans="2:10" x14ac:dyDescent="0.25">
      <c r="B61" s="39">
        <v>23</v>
      </c>
      <c r="C61" s="33" t="s">
        <v>12</v>
      </c>
      <c r="D61" s="34">
        <v>9115</v>
      </c>
      <c r="E61" s="33" t="s">
        <v>90</v>
      </c>
      <c r="F61" s="41">
        <v>927</v>
      </c>
      <c r="G61" s="33">
        <v>618</v>
      </c>
      <c r="H61" s="44">
        <v>123</v>
      </c>
      <c r="I61" s="44">
        <v>1019</v>
      </c>
      <c r="J61" s="44">
        <v>679</v>
      </c>
    </row>
    <row r="62" spans="2:10" x14ac:dyDescent="0.25">
      <c r="B62" s="39">
        <v>23</v>
      </c>
      <c r="C62" s="33" t="s">
        <v>12</v>
      </c>
      <c r="D62" s="34">
        <v>9523</v>
      </c>
      <c r="E62" s="33" t="s">
        <v>91</v>
      </c>
      <c r="F62" s="41">
        <v>1339</v>
      </c>
      <c r="G62" s="33">
        <v>979</v>
      </c>
      <c r="H62" s="44">
        <v>196</v>
      </c>
      <c r="I62" s="44">
        <v>1472</v>
      </c>
      <c r="J62" s="44">
        <v>1076</v>
      </c>
    </row>
    <row r="63" spans="2:10" x14ac:dyDescent="0.25">
      <c r="B63" s="39">
        <v>25</v>
      </c>
      <c r="C63" s="33" t="s">
        <v>13</v>
      </c>
      <c r="D63" s="34">
        <v>9232</v>
      </c>
      <c r="E63" s="33" t="s">
        <v>92</v>
      </c>
      <c r="F63" s="41">
        <v>2833</v>
      </c>
      <c r="G63" s="33">
        <v>2772</v>
      </c>
      <c r="H63" s="44">
        <v>554</v>
      </c>
      <c r="I63" s="44">
        <v>3116</v>
      </c>
      <c r="J63" s="44">
        <v>3049</v>
      </c>
    </row>
    <row r="64" spans="2:10" x14ac:dyDescent="0.25">
      <c r="B64" s="39">
        <v>25</v>
      </c>
      <c r="C64" s="33" t="s">
        <v>13</v>
      </c>
      <c r="D64" s="34">
        <v>9509</v>
      </c>
      <c r="E64" s="33" t="s">
        <v>93</v>
      </c>
      <c r="F64" s="41">
        <v>1956</v>
      </c>
      <c r="G64" s="33">
        <v>1884</v>
      </c>
      <c r="H64" s="44">
        <v>377</v>
      </c>
      <c r="I64" s="44">
        <v>2151</v>
      </c>
      <c r="J64" s="44">
        <v>2072</v>
      </c>
    </row>
    <row r="65" spans="2:10" x14ac:dyDescent="0.25">
      <c r="B65" s="39">
        <v>25</v>
      </c>
      <c r="C65" s="33" t="s">
        <v>13</v>
      </c>
      <c r="D65" s="34">
        <v>9510</v>
      </c>
      <c r="E65" s="33" t="s">
        <v>94</v>
      </c>
      <c r="F65" s="41">
        <v>1288</v>
      </c>
      <c r="G65" s="33">
        <v>1255</v>
      </c>
      <c r="H65" s="44">
        <v>251</v>
      </c>
      <c r="I65" s="44">
        <v>1416</v>
      </c>
      <c r="J65" s="44">
        <v>1380</v>
      </c>
    </row>
    <row r="66" spans="2:10" x14ac:dyDescent="0.25">
      <c r="B66" s="39">
        <v>25</v>
      </c>
      <c r="C66" s="33" t="s">
        <v>13</v>
      </c>
      <c r="D66" s="34">
        <v>9511</v>
      </c>
      <c r="E66" s="33" t="s">
        <v>95</v>
      </c>
      <c r="F66" s="41">
        <v>2163</v>
      </c>
      <c r="G66" s="33">
        <v>2115</v>
      </c>
      <c r="H66" s="44">
        <v>423</v>
      </c>
      <c r="I66" s="44">
        <v>2379</v>
      </c>
      <c r="J66" s="44">
        <v>2326</v>
      </c>
    </row>
    <row r="67" spans="2:10" x14ac:dyDescent="0.25">
      <c r="B67" s="39">
        <v>25</v>
      </c>
      <c r="C67" s="33" t="s">
        <v>13</v>
      </c>
      <c r="D67" s="34">
        <v>9512</v>
      </c>
      <c r="E67" s="33" t="s">
        <v>96</v>
      </c>
      <c r="F67" s="41">
        <v>3090</v>
      </c>
      <c r="G67" s="33">
        <v>3039</v>
      </c>
      <c r="H67" s="44">
        <v>608</v>
      </c>
      <c r="I67" s="44">
        <v>3399</v>
      </c>
      <c r="J67" s="44">
        <v>3342</v>
      </c>
    </row>
    <row r="68" spans="2:10" x14ac:dyDescent="0.25">
      <c r="B68" s="39">
        <v>25</v>
      </c>
      <c r="C68" s="33" t="s">
        <v>13</v>
      </c>
      <c r="D68" s="34">
        <v>9513</v>
      </c>
      <c r="E68" s="33" t="s">
        <v>97</v>
      </c>
      <c r="F68" s="41">
        <v>3090</v>
      </c>
      <c r="G68" s="33">
        <v>3046</v>
      </c>
      <c r="H68" s="44">
        <v>609</v>
      </c>
      <c r="I68" s="44">
        <v>3399</v>
      </c>
      <c r="J68" s="44">
        <v>3350</v>
      </c>
    </row>
    <row r="69" spans="2:10" x14ac:dyDescent="0.25">
      <c r="B69" s="39">
        <v>27</v>
      </c>
      <c r="C69" s="33" t="s">
        <v>14</v>
      </c>
      <c r="D69" s="34">
        <v>9522</v>
      </c>
      <c r="E69" s="33" t="s">
        <v>98</v>
      </c>
      <c r="F69" s="41">
        <v>773</v>
      </c>
      <c r="G69" s="33">
        <v>412</v>
      </c>
      <c r="H69" s="44">
        <v>82</v>
      </c>
      <c r="I69" s="44">
        <v>850</v>
      </c>
      <c r="J69" s="44">
        <v>453</v>
      </c>
    </row>
    <row r="70" spans="2:10" x14ac:dyDescent="0.25">
      <c r="B70" s="39">
        <v>41</v>
      </c>
      <c r="C70" s="33" t="s">
        <v>15</v>
      </c>
      <c r="D70" s="34">
        <v>9116</v>
      </c>
      <c r="E70" s="33" t="s">
        <v>99</v>
      </c>
      <c r="F70" s="41">
        <v>1185</v>
      </c>
      <c r="G70" s="33">
        <v>695</v>
      </c>
      <c r="H70" s="44">
        <v>139</v>
      </c>
      <c r="I70" s="44">
        <v>1303</v>
      </c>
      <c r="J70" s="44">
        <v>764</v>
      </c>
    </row>
    <row r="71" spans="2:10" x14ac:dyDescent="0.25">
      <c r="B71" s="39">
        <v>41</v>
      </c>
      <c r="C71" s="33" t="s">
        <v>15</v>
      </c>
      <c r="D71" s="34">
        <v>9525</v>
      </c>
      <c r="E71" s="33" t="s">
        <v>100</v>
      </c>
      <c r="F71" s="41">
        <v>1184</v>
      </c>
      <c r="G71" s="33">
        <v>695</v>
      </c>
      <c r="H71" s="44">
        <v>139</v>
      </c>
      <c r="I71" s="44">
        <v>1302</v>
      </c>
      <c r="J71" s="44">
        <v>764</v>
      </c>
    </row>
    <row r="72" spans="2:10" x14ac:dyDescent="0.25">
      <c r="B72" s="39">
        <v>41</v>
      </c>
      <c r="C72" s="33" t="s">
        <v>15</v>
      </c>
      <c r="D72" s="34">
        <v>9526</v>
      </c>
      <c r="E72" s="33" t="s">
        <v>101</v>
      </c>
      <c r="F72" s="41">
        <v>1081</v>
      </c>
      <c r="G72" s="33">
        <v>618</v>
      </c>
      <c r="H72" s="44">
        <v>124</v>
      </c>
      <c r="I72" s="44">
        <v>1189</v>
      </c>
      <c r="J72" s="44">
        <v>679</v>
      </c>
    </row>
    <row r="73" spans="2:10" x14ac:dyDescent="0.25">
      <c r="B73" s="39">
        <v>41</v>
      </c>
      <c r="C73" s="33" t="s">
        <v>15</v>
      </c>
      <c r="D73" s="34">
        <v>9527</v>
      </c>
      <c r="E73" s="33" t="s">
        <v>102</v>
      </c>
      <c r="F73" s="41">
        <v>2575</v>
      </c>
      <c r="G73" s="33">
        <v>1751</v>
      </c>
      <c r="H73" s="44">
        <v>350</v>
      </c>
      <c r="I73" s="44">
        <v>2832</v>
      </c>
      <c r="J73" s="44">
        <v>1926</v>
      </c>
    </row>
    <row r="74" spans="2:10" x14ac:dyDescent="0.25">
      <c r="B74" s="39">
        <v>41</v>
      </c>
      <c r="C74" s="33" t="s">
        <v>15</v>
      </c>
      <c r="D74" s="34">
        <v>9528</v>
      </c>
      <c r="E74" s="33" t="s">
        <v>103</v>
      </c>
      <c r="F74" s="41">
        <v>1391</v>
      </c>
      <c r="G74" s="33">
        <v>773</v>
      </c>
      <c r="H74" s="44">
        <v>154</v>
      </c>
      <c r="I74" s="44">
        <v>1530</v>
      </c>
      <c r="J74" s="44">
        <v>850</v>
      </c>
    </row>
    <row r="75" spans="2:10" x14ac:dyDescent="0.25">
      <c r="B75" s="39">
        <v>44</v>
      </c>
      <c r="C75" s="33" t="s">
        <v>16</v>
      </c>
      <c r="D75" s="34">
        <v>9222</v>
      </c>
      <c r="E75" s="33" t="s">
        <v>104</v>
      </c>
      <c r="F75" s="41">
        <v>803</v>
      </c>
      <c r="G75" s="33">
        <v>639</v>
      </c>
      <c r="H75" s="44">
        <v>128</v>
      </c>
      <c r="I75" s="44">
        <v>883</v>
      </c>
      <c r="J75" s="44">
        <v>702</v>
      </c>
    </row>
    <row r="76" spans="2:10" x14ac:dyDescent="0.25">
      <c r="B76" s="39">
        <v>44</v>
      </c>
      <c r="C76" s="33" t="s">
        <v>16</v>
      </c>
      <c r="D76" s="34">
        <v>9524</v>
      </c>
      <c r="E76" s="33" t="s">
        <v>105</v>
      </c>
      <c r="F76" s="41">
        <v>742</v>
      </c>
      <c r="G76" s="33">
        <v>597</v>
      </c>
      <c r="H76" s="44">
        <v>119</v>
      </c>
      <c r="I76" s="44">
        <v>816</v>
      </c>
      <c r="J76" s="44">
        <v>656</v>
      </c>
    </row>
    <row r="77" spans="2:10" x14ac:dyDescent="0.25">
      <c r="B77" s="39">
        <v>47</v>
      </c>
      <c r="C77" s="33" t="s">
        <v>17</v>
      </c>
      <c r="D77" s="34">
        <v>9118</v>
      </c>
      <c r="E77" s="33" t="s">
        <v>106</v>
      </c>
      <c r="F77" s="41">
        <v>2266</v>
      </c>
      <c r="G77" s="33">
        <v>1710</v>
      </c>
      <c r="H77" s="44">
        <v>342</v>
      </c>
      <c r="I77" s="44">
        <v>2492</v>
      </c>
      <c r="J77" s="44">
        <v>1881</v>
      </c>
    </row>
    <row r="78" spans="2:10" x14ac:dyDescent="0.25">
      <c r="B78" s="39">
        <v>47</v>
      </c>
      <c r="C78" s="33" t="s">
        <v>17</v>
      </c>
      <c r="D78" s="34">
        <v>9529</v>
      </c>
      <c r="E78" s="33" t="s">
        <v>107</v>
      </c>
      <c r="F78" s="41">
        <v>1339</v>
      </c>
      <c r="G78" s="33">
        <v>968</v>
      </c>
      <c r="H78" s="44">
        <v>194</v>
      </c>
      <c r="I78" s="44">
        <v>1472</v>
      </c>
      <c r="J78" s="44">
        <v>1064</v>
      </c>
    </row>
    <row r="79" spans="2:10" x14ac:dyDescent="0.25">
      <c r="B79" s="39">
        <v>50</v>
      </c>
      <c r="C79" s="33" t="s">
        <v>18</v>
      </c>
      <c r="D79" s="34">
        <v>9117</v>
      </c>
      <c r="E79" s="33" t="s">
        <v>108</v>
      </c>
      <c r="F79" s="41">
        <v>875</v>
      </c>
      <c r="G79" s="33">
        <v>670</v>
      </c>
      <c r="H79" s="44">
        <v>134</v>
      </c>
      <c r="I79" s="44">
        <v>962</v>
      </c>
      <c r="J79" s="44">
        <v>737</v>
      </c>
    </row>
    <row r="80" spans="2:10" x14ac:dyDescent="0.25">
      <c r="B80" s="39">
        <v>50</v>
      </c>
      <c r="C80" s="33" t="s">
        <v>18</v>
      </c>
      <c r="D80" s="34">
        <v>9532</v>
      </c>
      <c r="E80" s="33" t="s">
        <v>109</v>
      </c>
      <c r="F80" s="41">
        <v>2420</v>
      </c>
      <c r="G80" s="33">
        <v>1751</v>
      </c>
      <c r="H80" s="44">
        <v>350</v>
      </c>
      <c r="I80" s="44">
        <v>2662</v>
      </c>
      <c r="J80" s="44">
        <v>1926</v>
      </c>
    </row>
    <row r="81" spans="2:10" x14ac:dyDescent="0.25">
      <c r="B81" s="39">
        <v>52</v>
      </c>
      <c r="C81" s="33" t="s">
        <v>19</v>
      </c>
      <c r="D81" s="34">
        <v>9534</v>
      </c>
      <c r="E81" s="33" t="s">
        <v>110</v>
      </c>
      <c r="F81" s="41">
        <v>927</v>
      </c>
      <c r="G81" s="33">
        <v>902</v>
      </c>
      <c r="H81" s="44">
        <v>180</v>
      </c>
      <c r="I81" s="44">
        <v>1019</v>
      </c>
      <c r="J81" s="44">
        <v>992</v>
      </c>
    </row>
    <row r="82" spans="2:10" x14ac:dyDescent="0.25">
      <c r="B82" s="39">
        <v>52</v>
      </c>
      <c r="C82" s="33" t="s">
        <v>19</v>
      </c>
      <c r="D82" s="34">
        <v>9535</v>
      </c>
      <c r="E82" s="33" t="s">
        <v>111</v>
      </c>
      <c r="F82" s="41">
        <v>927</v>
      </c>
      <c r="G82" s="33">
        <v>913</v>
      </c>
      <c r="H82" s="44">
        <v>182</v>
      </c>
      <c r="I82" s="44">
        <v>1019</v>
      </c>
      <c r="J82" s="44">
        <v>1004</v>
      </c>
    </row>
    <row r="83" spans="2:10" x14ac:dyDescent="0.25">
      <c r="B83" s="39">
        <v>52</v>
      </c>
      <c r="C83" s="33" t="s">
        <v>19</v>
      </c>
      <c r="D83" s="34">
        <v>9536</v>
      </c>
      <c r="E83" s="33" t="s">
        <v>112</v>
      </c>
      <c r="F83" s="41">
        <v>1442</v>
      </c>
      <c r="G83" s="33">
        <v>1407</v>
      </c>
      <c r="H83" s="44">
        <v>282</v>
      </c>
      <c r="I83" s="44">
        <v>1586</v>
      </c>
      <c r="J83" s="44">
        <v>1547</v>
      </c>
    </row>
    <row r="84" spans="2:10" s="1" customFormat="1" x14ac:dyDescent="0.25">
      <c r="B84" s="49">
        <v>54</v>
      </c>
      <c r="C84" s="35" t="s">
        <v>20</v>
      </c>
      <c r="D84" s="50">
        <v>9119</v>
      </c>
      <c r="E84" s="35" t="s">
        <v>113</v>
      </c>
      <c r="F84" s="7">
        <v>464</v>
      </c>
      <c r="G84" s="35">
        <v>309</v>
      </c>
      <c r="H84" s="42">
        <v>62</v>
      </c>
      <c r="I84" s="42">
        <v>510</v>
      </c>
      <c r="J84" s="42">
        <v>339</v>
      </c>
    </row>
    <row r="85" spans="2:10" s="1" customFormat="1" x14ac:dyDescent="0.25">
      <c r="B85" s="49">
        <v>54</v>
      </c>
      <c r="C85" s="35" t="s">
        <v>20</v>
      </c>
      <c r="D85" s="50">
        <v>9537</v>
      </c>
      <c r="E85" s="35" t="s">
        <v>102</v>
      </c>
      <c r="F85" s="7">
        <v>1390</v>
      </c>
      <c r="G85" s="35">
        <v>1030</v>
      </c>
      <c r="H85" s="42">
        <v>206</v>
      </c>
      <c r="I85" s="42">
        <v>1529</v>
      </c>
      <c r="J85" s="42">
        <v>1133</v>
      </c>
    </row>
    <row r="86" spans="2:10" x14ac:dyDescent="0.25">
      <c r="B86" s="39">
        <v>63</v>
      </c>
      <c r="C86" s="33" t="s">
        <v>21</v>
      </c>
      <c r="D86" s="34">
        <v>9120</v>
      </c>
      <c r="E86" s="33" t="s">
        <v>114</v>
      </c>
      <c r="F86" s="41">
        <v>567</v>
      </c>
      <c r="G86" s="33">
        <v>320</v>
      </c>
      <c r="H86" s="44">
        <v>64</v>
      </c>
      <c r="I86" s="44">
        <v>623</v>
      </c>
      <c r="J86" s="44">
        <v>352</v>
      </c>
    </row>
    <row r="87" spans="2:10" x14ac:dyDescent="0.25">
      <c r="B87" s="39">
        <v>63</v>
      </c>
      <c r="C87" s="33" t="s">
        <v>21</v>
      </c>
      <c r="D87" s="34">
        <v>9231</v>
      </c>
      <c r="E87" s="33" t="s">
        <v>115</v>
      </c>
      <c r="F87" s="41">
        <v>772</v>
      </c>
      <c r="G87" s="33">
        <v>525</v>
      </c>
      <c r="H87" s="44">
        <v>105</v>
      </c>
      <c r="I87" s="44">
        <v>849</v>
      </c>
      <c r="J87" s="44">
        <v>577</v>
      </c>
    </row>
    <row r="88" spans="2:10" x14ac:dyDescent="0.25">
      <c r="B88" s="39">
        <v>63</v>
      </c>
      <c r="C88" s="33" t="s">
        <v>21</v>
      </c>
      <c r="D88" s="34">
        <v>9538</v>
      </c>
      <c r="E88" s="33" t="s">
        <v>116</v>
      </c>
      <c r="F88" s="41">
        <v>927</v>
      </c>
      <c r="G88" s="33">
        <v>597</v>
      </c>
      <c r="H88" s="44">
        <v>119</v>
      </c>
      <c r="I88" s="44">
        <v>1019</v>
      </c>
      <c r="J88" s="44">
        <v>656</v>
      </c>
    </row>
    <row r="89" spans="2:10" x14ac:dyDescent="0.25">
      <c r="B89" s="39">
        <v>66</v>
      </c>
      <c r="C89" s="33" t="s">
        <v>22</v>
      </c>
      <c r="D89" s="34">
        <v>9121</v>
      </c>
      <c r="E89" s="33" t="s">
        <v>117</v>
      </c>
      <c r="F89" s="41">
        <v>1288</v>
      </c>
      <c r="G89" s="33">
        <v>1227</v>
      </c>
      <c r="H89" s="44">
        <v>245</v>
      </c>
      <c r="I89" s="44">
        <v>1416</v>
      </c>
      <c r="J89" s="44">
        <v>1349</v>
      </c>
    </row>
    <row r="90" spans="2:10" x14ac:dyDescent="0.25">
      <c r="B90" s="39">
        <v>66</v>
      </c>
      <c r="C90" s="33" t="s">
        <v>22</v>
      </c>
      <c r="D90" s="34">
        <v>9223</v>
      </c>
      <c r="E90" s="33" t="s">
        <v>118</v>
      </c>
      <c r="F90" s="41">
        <v>1132</v>
      </c>
      <c r="G90" s="33">
        <v>1100</v>
      </c>
      <c r="H90" s="44">
        <v>220</v>
      </c>
      <c r="I90" s="44">
        <v>1245</v>
      </c>
      <c r="J90" s="44">
        <v>1210</v>
      </c>
    </row>
    <row r="91" spans="2:10" x14ac:dyDescent="0.25">
      <c r="B91" s="39">
        <v>66</v>
      </c>
      <c r="C91" s="33" t="s">
        <v>22</v>
      </c>
      <c r="D91" s="34">
        <v>9308</v>
      </c>
      <c r="E91" s="33" t="s">
        <v>57</v>
      </c>
      <c r="F91" s="41">
        <v>1185</v>
      </c>
      <c r="G91" s="33">
        <v>1124</v>
      </c>
      <c r="H91" s="44">
        <v>225</v>
      </c>
      <c r="I91" s="44">
        <v>1303</v>
      </c>
      <c r="J91" s="44">
        <v>1236</v>
      </c>
    </row>
    <row r="92" spans="2:10" x14ac:dyDescent="0.25">
      <c r="B92" s="39">
        <v>68</v>
      </c>
      <c r="C92" s="33" t="s">
        <v>23</v>
      </c>
      <c r="D92" s="34">
        <v>9122</v>
      </c>
      <c r="E92" s="33" t="s">
        <v>117</v>
      </c>
      <c r="F92" s="41">
        <v>2163</v>
      </c>
      <c r="G92" s="33">
        <v>1730</v>
      </c>
      <c r="H92" s="44">
        <v>346</v>
      </c>
      <c r="I92" s="44">
        <v>2379</v>
      </c>
      <c r="J92" s="44">
        <v>1903</v>
      </c>
    </row>
    <row r="93" spans="2:10" x14ac:dyDescent="0.25">
      <c r="B93" s="39">
        <v>68</v>
      </c>
      <c r="C93" s="33" t="s">
        <v>23</v>
      </c>
      <c r="D93" s="34">
        <v>9224</v>
      </c>
      <c r="E93" s="33" t="s">
        <v>119</v>
      </c>
      <c r="F93" s="41">
        <v>2060</v>
      </c>
      <c r="G93" s="33">
        <v>1648</v>
      </c>
      <c r="H93" s="44">
        <v>330</v>
      </c>
      <c r="I93" s="44">
        <v>2266</v>
      </c>
      <c r="J93" s="44">
        <v>1812</v>
      </c>
    </row>
    <row r="94" spans="2:10" x14ac:dyDescent="0.25">
      <c r="B94" s="39">
        <v>68</v>
      </c>
      <c r="C94" s="33" t="s">
        <v>23</v>
      </c>
      <c r="D94" s="34">
        <v>9225</v>
      </c>
      <c r="E94" s="33" t="s">
        <v>120</v>
      </c>
      <c r="F94" s="41">
        <v>1957</v>
      </c>
      <c r="G94" s="33">
        <v>1545</v>
      </c>
      <c r="H94" s="44">
        <v>309</v>
      </c>
      <c r="I94" s="44">
        <v>2152</v>
      </c>
      <c r="J94" s="44">
        <v>1699</v>
      </c>
    </row>
    <row r="95" spans="2:10" x14ac:dyDescent="0.25">
      <c r="B95" s="39">
        <v>68</v>
      </c>
      <c r="C95" s="33" t="s">
        <v>23</v>
      </c>
      <c r="D95" s="34">
        <v>9309</v>
      </c>
      <c r="E95" s="33" t="s">
        <v>121</v>
      </c>
      <c r="F95" s="41">
        <v>1751</v>
      </c>
      <c r="G95" s="33">
        <v>1339</v>
      </c>
      <c r="H95" s="44">
        <v>268</v>
      </c>
      <c r="I95" s="44">
        <v>1926</v>
      </c>
      <c r="J95" s="44">
        <v>1472</v>
      </c>
    </row>
    <row r="96" spans="2:10" x14ac:dyDescent="0.25">
      <c r="B96" s="39">
        <v>68</v>
      </c>
      <c r="C96" s="33" t="s">
        <v>23</v>
      </c>
      <c r="D96" s="34">
        <v>9540</v>
      </c>
      <c r="E96" s="33" t="s">
        <v>122</v>
      </c>
      <c r="F96" s="41">
        <v>3141</v>
      </c>
      <c r="G96" s="33">
        <v>2472</v>
      </c>
      <c r="H96" s="44">
        <v>494</v>
      </c>
      <c r="I96" s="44">
        <v>3455</v>
      </c>
      <c r="J96" s="44">
        <v>2719</v>
      </c>
    </row>
    <row r="97" spans="2:10" x14ac:dyDescent="0.25">
      <c r="B97" s="39">
        <v>68</v>
      </c>
      <c r="C97" s="33" t="s">
        <v>23</v>
      </c>
      <c r="D97" s="34">
        <v>9541</v>
      </c>
      <c r="E97" s="33" t="s">
        <v>123</v>
      </c>
      <c r="F97" s="41">
        <v>1236</v>
      </c>
      <c r="G97" s="33">
        <v>979</v>
      </c>
      <c r="H97" s="44">
        <v>196</v>
      </c>
      <c r="I97" s="44">
        <v>1359</v>
      </c>
      <c r="J97" s="44">
        <v>1076</v>
      </c>
    </row>
    <row r="98" spans="2:10" x14ac:dyDescent="0.25">
      <c r="B98" s="39">
        <v>68</v>
      </c>
      <c r="C98" s="33" t="s">
        <v>23</v>
      </c>
      <c r="D98" s="34">
        <v>9545</v>
      </c>
      <c r="E98" s="33" t="s">
        <v>124</v>
      </c>
      <c r="F98" s="41">
        <v>1442</v>
      </c>
      <c r="G98" s="33">
        <v>1153</v>
      </c>
      <c r="H98" s="44">
        <v>231</v>
      </c>
      <c r="I98" s="44">
        <v>1586</v>
      </c>
      <c r="J98" s="44">
        <v>1268</v>
      </c>
    </row>
    <row r="99" spans="2:10" x14ac:dyDescent="0.25">
      <c r="B99" s="39">
        <v>68</v>
      </c>
      <c r="C99" s="33" t="s">
        <v>23</v>
      </c>
      <c r="D99" s="34">
        <v>9546</v>
      </c>
      <c r="E99" s="33" t="s">
        <v>125</v>
      </c>
      <c r="F99" s="41">
        <v>979</v>
      </c>
      <c r="G99" s="33">
        <v>773</v>
      </c>
      <c r="H99" s="44">
        <v>154</v>
      </c>
      <c r="I99" s="44">
        <v>1076</v>
      </c>
      <c r="J99" s="44">
        <v>850</v>
      </c>
    </row>
    <row r="100" spans="2:10" x14ac:dyDescent="0.25">
      <c r="B100" s="39">
        <v>70</v>
      </c>
      <c r="C100" s="33" t="s">
        <v>24</v>
      </c>
      <c r="D100" s="34">
        <v>9542</v>
      </c>
      <c r="E100" s="33" t="s">
        <v>126</v>
      </c>
      <c r="F100" s="41">
        <v>1133</v>
      </c>
      <c r="G100" s="33">
        <v>443</v>
      </c>
      <c r="H100" s="44">
        <v>89</v>
      </c>
      <c r="I100" s="44">
        <v>1246</v>
      </c>
      <c r="J100" s="44">
        <v>487</v>
      </c>
    </row>
    <row r="101" spans="2:10" x14ac:dyDescent="0.25">
      <c r="B101" s="39">
        <v>73</v>
      </c>
      <c r="C101" s="33" t="s">
        <v>25</v>
      </c>
      <c r="D101" s="34">
        <v>9123</v>
      </c>
      <c r="E101" s="33" t="s">
        <v>127</v>
      </c>
      <c r="F101" s="41">
        <v>927</v>
      </c>
      <c r="G101" s="33">
        <v>669</v>
      </c>
      <c r="H101" s="44">
        <v>134</v>
      </c>
      <c r="I101" s="44">
        <v>1019</v>
      </c>
      <c r="J101" s="44">
        <v>735</v>
      </c>
    </row>
    <row r="102" spans="2:10" x14ac:dyDescent="0.25">
      <c r="B102" s="39">
        <v>73</v>
      </c>
      <c r="C102" s="33" t="s">
        <v>25</v>
      </c>
      <c r="D102" s="34">
        <v>9226</v>
      </c>
      <c r="E102" s="33" t="s">
        <v>128</v>
      </c>
      <c r="F102" s="41">
        <v>824</v>
      </c>
      <c r="G102" s="33">
        <v>618</v>
      </c>
      <c r="H102" s="44">
        <v>124</v>
      </c>
      <c r="I102" s="44">
        <v>906</v>
      </c>
      <c r="J102" s="44">
        <v>679</v>
      </c>
    </row>
    <row r="103" spans="2:10" x14ac:dyDescent="0.25">
      <c r="B103" s="39">
        <v>73</v>
      </c>
      <c r="C103" s="33" t="s">
        <v>25</v>
      </c>
      <c r="D103" s="34">
        <v>9310</v>
      </c>
      <c r="E103" s="33" t="s">
        <v>57</v>
      </c>
      <c r="F103" s="41">
        <v>1030</v>
      </c>
      <c r="G103" s="33">
        <v>773</v>
      </c>
      <c r="H103" s="44">
        <v>154</v>
      </c>
      <c r="I103" s="44">
        <v>1133</v>
      </c>
      <c r="J103" s="44">
        <v>850</v>
      </c>
    </row>
    <row r="104" spans="2:10" x14ac:dyDescent="0.25">
      <c r="B104" s="39">
        <v>76</v>
      </c>
      <c r="C104" s="33" t="s">
        <v>26</v>
      </c>
      <c r="D104" s="34">
        <v>9124</v>
      </c>
      <c r="E104" s="33" t="s">
        <v>129</v>
      </c>
      <c r="F104" s="41">
        <v>1390</v>
      </c>
      <c r="G104" s="33">
        <v>1287</v>
      </c>
      <c r="H104" s="44">
        <v>259</v>
      </c>
      <c r="I104" s="44">
        <v>1529</v>
      </c>
      <c r="J104" s="44">
        <v>1415</v>
      </c>
    </row>
    <row r="105" spans="2:10" x14ac:dyDescent="0.25">
      <c r="B105" s="39">
        <v>76</v>
      </c>
      <c r="C105" s="33" t="s">
        <v>26</v>
      </c>
      <c r="D105" s="34">
        <v>9125</v>
      </c>
      <c r="E105" s="33" t="s">
        <v>130</v>
      </c>
      <c r="F105" s="41">
        <v>1082</v>
      </c>
      <c r="G105" s="33">
        <v>1004</v>
      </c>
      <c r="H105" s="44">
        <v>201</v>
      </c>
      <c r="I105" s="44">
        <v>1190</v>
      </c>
      <c r="J105" s="44">
        <v>1104</v>
      </c>
    </row>
    <row r="106" spans="2:10" x14ac:dyDescent="0.25">
      <c r="B106" s="39">
        <v>76</v>
      </c>
      <c r="C106" s="33" t="s">
        <v>26</v>
      </c>
      <c r="D106" s="34">
        <v>9126</v>
      </c>
      <c r="E106" s="33" t="s">
        <v>131</v>
      </c>
      <c r="F106" s="41">
        <v>824</v>
      </c>
      <c r="G106" s="33">
        <v>721</v>
      </c>
      <c r="H106" s="44">
        <v>144</v>
      </c>
      <c r="I106" s="44">
        <v>906</v>
      </c>
      <c r="J106" s="44">
        <v>793</v>
      </c>
    </row>
    <row r="107" spans="2:10" x14ac:dyDescent="0.25">
      <c r="B107" s="39">
        <v>76</v>
      </c>
      <c r="C107" s="33" t="s">
        <v>26</v>
      </c>
      <c r="D107" s="34">
        <v>9227</v>
      </c>
      <c r="E107" s="33" t="s">
        <v>132</v>
      </c>
      <c r="F107" s="41">
        <v>1339</v>
      </c>
      <c r="G107" s="33">
        <v>1185</v>
      </c>
      <c r="H107" s="44">
        <v>237</v>
      </c>
      <c r="I107" s="44">
        <v>1472</v>
      </c>
      <c r="J107" s="44">
        <v>1303</v>
      </c>
    </row>
    <row r="108" spans="2:10" x14ac:dyDescent="0.25">
      <c r="B108" s="39">
        <v>76</v>
      </c>
      <c r="C108" s="33" t="s">
        <v>26</v>
      </c>
      <c r="D108" s="34">
        <v>9228</v>
      </c>
      <c r="E108" s="33" t="s">
        <v>133</v>
      </c>
      <c r="F108" s="41">
        <v>2060</v>
      </c>
      <c r="G108" s="33">
        <v>1905</v>
      </c>
      <c r="H108" s="44">
        <v>381</v>
      </c>
      <c r="I108" s="44">
        <v>2266</v>
      </c>
      <c r="J108" s="44">
        <v>2095</v>
      </c>
    </row>
    <row r="109" spans="2:10" x14ac:dyDescent="0.25">
      <c r="B109" s="39">
        <v>76</v>
      </c>
      <c r="C109" s="33" t="s">
        <v>26</v>
      </c>
      <c r="D109" s="34">
        <v>9229</v>
      </c>
      <c r="E109" s="33" t="s">
        <v>134</v>
      </c>
      <c r="F109" s="41">
        <v>1545</v>
      </c>
      <c r="G109" s="33">
        <v>1442</v>
      </c>
      <c r="H109" s="44">
        <v>288</v>
      </c>
      <c r="I109" s="44">
        <v>1699</v>
      </c>
      <c r="J109" s="44">
        <v>1586</v>
      </c>
    </row>
    <row r="110" spans="2:10" x14ac:dyDescent="0.25">
      <c r="B110" s="39">
        <v>76</v>
      </c>
      <c r="C110" s="33" t="s">
        <v>26</v>
      </c>
      <c r="D110" s="34">
        <v>9230</v>
      </c>
      <c r="E110" s="33" t="s">
        <v>135</v>
      </c>
      <c r="F110" s="41">
        <v>515</v>
      </c>
      <c r="G110" s="33">
        <v>438</v>
      </c>
      <c r="H110" s="44">
        <v>88</v>
      </c>
      <c r="I110" s="44">
        <v>566</v>
      </c>
      <c r="J110" s="44">
        <v>481</v>
      </c>
    </row>
    <row r="111" spans="2:10" x14ac:dyDescent="0.25">
      <c r="B111" s="39">
        <v>76</v>
      </c>
      <c r="C111" s="33" t="s">
        <v>26</v>
      </c>
      <c r="D111" s="34">
        <v>9311</v>
      </c>
      <c r="E111" s="33" t="s">
        <v>136</v>
      </c>
      <c r="F111" s="41">
        <v>2575</v>
      </c>
      <c r="G111" s="33">
        <v>2410</v>
      </c>
      <c r="H111" s="44">
        <v>482</v>
      </c>
      <c r="I111" s="44">
        <v>2832</v>
      </c>
      <c r="J111" s="44">
        <v>2651</v>
      </c>
    </row>
    <row r="112" spans="2:10" x14ac:dyDescent="0.25">
      <c r="B112" s="39">
        <v>76</v>
      </c>
      <c r="C112" s="33" t="s">
        <v>26</v>
      </c>
      <c r="D112" s="34">
        <v>9543</v>
      </c>
      <c r="E112" s="33" t="s">
        <v>137</v>
      </c>
      <c r="F112" s="41">
        <v>824</v>
      </c>
      <c r="G112" s="33">
        <v>758</v>
      </c>
      <c r="H112" s="44">
        <v>151</v>
      </c>
      <c r="I112" s="44">
        <v>906</v>
      </c>
      <c r="J112" s="44">
        <v>833</v>
      </c>
    </row>
    <row r="113" spans="1:10" x14ac:dyDescent="0.25">
      <c r="B113" s="39">
        <v>76</v>
      </c>
      <c r="C113" s="33" t="s">
        <v>26</v>
      </c>
      <c r="D113" s="34">
        <v>9544</v>
      </c>
      <c r="E113" s="33" t="s">
        <v>138</v>
      </c>
      <c r="F113" s="41">
        <v>1236</v>
      </c>
      <c r="G113" s="33">
        <v>1092</v>
      </c>
      <c r="H113" s="44">
        <v>218</v>
      </c>
      <c r="I113" s="44">
        <v>1359</v>
      </c>
      <c r="J113" s="44">
        <v>1201</v>
      </c>
    </row>
    <row r="114" spans="1:10" x14ac:dyDescent="0.25">
      <c r="B114" s="39">
        <v>81</v>
      </c>
      <c r="C114" s="33" t="s">
        <v>27</v>
      </c>
      <c r="D114" s="34">
        <v>9530</v>
      </c>
      <c r="E114" s="33" t="s">
        <v>139</v>
      </c>
      <c r="F114" s="41">
        <v>536</v>
      </c>
      <c r="G114" s="33">
        <v>515</v>
      </c>
      <c r="H114" s="44">
        <v>103</v>
      </c>
      <c r="I114" s="44">
        <v>589</v>
      </c>
      <c r="J114" s="44">
        <v>566</v>
      </c>
    </row>
    <row r="115" spans="1:10" x14ac:dyDescent="0.25">
      <c r="B115" s="39">
        <v>85</v>
      </c>
      <c r="C115" s="33" t="s">
        <v>28</v>
      </c>
      <c r="D115" s="34">
        <v>9519</v>
      </c>
      <c r="E115" s="33" t="s">
        <v>140</v>
      </c>
      <c r="F115" s="41">
        <v>927</v>
      </c>
      <c r="G115" s="33">
        <v>793</v>
      </c>
      <c r="H115" s="44">
        <v>159</v>
      </c>
      <c r="I115" s="44">
        <v>1019</v>
      </c>
      <c r="J115" s="44">
        <v>872</v>
      </c>
    </row>
    <row r="116" spans="1:10" x14ac:dyDescent="0.25">
      <c r="B116" s="39">
        <v>86</v>
      </c>
      <c r="C116" s="33" t="s">
        <v>29</v>
      </c>
      <c r="D116" s="34">
        <v>9518</v>
      </c>
      <c r="E116" s="33" t="s">
        <v>141</v>
      </c>
      <c r="F116" s="41">
        <v>690</v>
      </c>
      <c r="G116" s="33">
        <v>464</v>
      </c>
      <c r="H116" s="44">
        <v>93</v>
      </c>
      <c r="I116" s="44">
        <v>759</v>
      </c>
      <c r="J116" s="44">
        <v>510</v>
      </c>
    </row>
    <row r="117" spans="1:10" x14ac:dyDescent="0.25">
      <c r="B117" s="39">
        <v>88</v>
      </c>
      <c r="C117" s="33" t="s">
        <v>30</v>
      </c>
      <c r="D117" s="34">
        <v>9539</v>
      </c>
      <c r="E117" s="33" t="s">
        <v>142</v>
      </c>
      <c r="F117" s="41">
        <v>824</v>
      </c>
      <c r="G117" s="33">
        <v>258</v>
      </c>
      <c r="H117" s="44">
        <v>52</v>
      </c>
      <c r="I117" s="44">
        <v>906</v>
      </c>
      <c r="J117" s="44">
        <v>283</v>
      </c>
    </row>
    <row r="118" spans="1:10" x14ac:dyDescent="0.25">
      <c r="B118" s="39">
        <v>91</v>
      </c>
      <c r="C118" s="33" t="s">
        <v>31</v>
      </c>
      <c r="D118" s="34">
        <v>9517</v>
      </c>
      <c r="E118" s="33" t="s">
        <v>143</v>
      </c>
      <c r="F118" s="41">
        <v>108</v>
      </c>
      <c r="G118" s="33">
        <v>87</v>
      </c>
      <c r="H118" s="44">
        <v>18</v>
      </c>
      <c r="I118" s="44">
        <v>118</v>
      </c>
      <c r="J118" s="44">
        <v>95</v>
      </c>
    </row>
    <row r="119" spans="1:10" x14ac:dyDescent="0.25">
      <c r="B119" s="39">
        <v>94</v>
      </c>
      <c r="C119" s="33" t="s">
        <v>32</v>
      </c>
      <c r="D119" s="34">
        <v>9547</v>
      </c>
      <c r="E119" s="33" t="s">
        <v>144</v>
      </c>
      <c r="F119" s="41">
        <v>93</v>
      </c>
      <c r="G119" s="33">
        <v>82</v>
      </c>
      <c r="H119" s="44">
        <v>16</v>
      </c>
      <c r="I119" s="44">
        <v>102</v>
      </c>
      <c r="J119" s="44">
        <v>90</v>
      </c>
    </row>
    <row r="120" spans="1:10" x14ac:dyDescent="0.25">
      <c r="B120" s="39">
        <v>95</v>
      </c>
      <c r="C120" s="33" t="s">
        <v>33</v>
      </c>
      <c r="D120" s="34">
        <v>9533</v>
      </c>
      <c r="E120" s="33" t="s">
        <v>145</v>
      </c>
      <c r="F120" s="41">
        <v>185</v>
      </c>
      <c r="G120" s="33">
        <v>129</v>
      </c>
      <c r="H120" s="44">
        <v>26</v>
      </c>
      <c r="I120" s="44">
        <v>203</v>
      </c>
      <c r="J120" s="44">
        <v>141</v>
      </c>
    </row>
    <row r="121" spans="1:10" x14ac:dyDescent="0.25">
      <c r="B121" s="39">
        <v>97</v>
      </c>
      <c r="C121" s="33" t="s">
        <v>34</v>
      </c>
      <c r="D121" s="34">
        <v>9548</v>
      </c>
      <c r="E121" s="33" t="s">
        <v>146</v>
      </c>
      <c r="F121" s="41">
        <v>36</v>
      </c>
      <c r="G121" s="33">
        <v>26</v>
      </c>
      <c r="H121" s="44">
        <v>5</v>
      </c>
      <c r="I121" s="44">
        <v>39</v>
      </c>
      <c r="J121" s="44">
        <v>28</v>
      </c>
    </row>
    <row r="122" spans="1:10" ht="15.75" thickBot="1" x14ac:dyDescent="0.3">
      <c r="B122" s="40">
        <v>99</v>
      </c>
      <c r="C122" s="36" t="s">
        <v>35</v>
      </c>
      <c r="D122" s="37">
        <v>9531</v>
      </c>
      <c r="E122" s="36" t="s">
        <v>147</v>
      </c>
      <c r="F122" s="48">
        <v>206</v>
      </c>
      <c r="G122" s="36">
        <v>57</v>
      </c>
      <c r="H122" s="45">
        <v>11</v>
      </c>
      <c r="I122" s="45">
        <v>226</v>
      </c>
      <c r="J122" s="45">
        <v>62</v>
      </c>
    </row>
    <row r="123" spans="1:10" ht="12.6" customHeight="1" thickTop="1" thickBot="1" x14ac:dyDescent="0.3">
      <c r="B123" s="29"/>
      <c r="C123" s="10"/>
      <c r="D123" s="10"/>
      <c r="E123" s="10"/>
      <c r="F123" s="28"/>
      <c r="G123" s="28"/>
      <c r="H123" s="46"/>
      <c r="I123" s="46"/>
      <c r="J123" s="46"/>
    </row>
    <row r="124" spans="1:10" s="1" customFormat="1" ht="15.75" thickBot="1" x14ac:dyDescent="0.3">
      <c r="A124"/>
      <c r="B124" s="109" t="s">
        <v>152</v>
      </c>
      <c r="C124" s="110"/>
      <c r="D124" s="110"/>
      <c r="E124" s="111"/>
      <c r="F124" s="14">
        <f>SUM(F6:F123)</f>
        <v>158002</v>
      </c>
      <c r="G124" s="14">
        <f t="shared" ref="G124:J124" si="0">SUM(G6:G123)</f>
        <v>126010</v>
      </c>
      <c r="H124" s="14">
        <f t="shared" si="0"/>
        <v>25202</v>
      </c>
      <c r="I124" s="14">
        <f t="shared" si="0"/>
        <v>173755</v>
      </c>
      <c r="J124" s="14">
        <f t="shared" si="0"/>
        <v>138552</v>
      </c>
    </row>
    <row r="125" spans="1:10" ht="15.75" thickTop="1" x14ac:dyDescent="0.25"/>
  </sheetData>
  <autoFilter ref="A5:J122"/>
  <mergeCells count="1">
    <mergeCell ref="B124:E124"/>
  </mergeCells>
  <pageMargins left="0.7" right="0.7" top="0.75" bottom="0.75" header="0.3" footer="0.3"/>
  <pageSetup paperSize="9" scale="5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Y47"/>
  <sheetViews>
    <sheetView zoomScale="60" zoomScaleNormal="60" workbookViewId="0">
      <pane ySplit="8" topLeftCell="A9" activePane="bottomLeft" state="frozen"/>
      <selection pane="bottomLeft" activeCell="F9" sqref="F9"/>
    </sheetView>
  </sheetViews>
  <sheetFormatPr baseColWidth="10" defaultRowHeight="15" x14ac:dyDescent="0.25"/>
  <cols>
    <col min="1" max="1" width="3.42578125" customWidth="1"/>
    <col min="3" max="3" width="27" customWidth="1"/>
    <col min="4" max="12" width="11.42578125" style="53" customWidth="1"/>
    <col min="13" max="13" width="13.28515625" style="53" customWidth="1"/>
    <col min="14" max="17" width="11.42578125" style="53" customWidth="1"/>
    <col min="18" max="18" width="13.7109375" style="53" customWidth="1"/>
    <col min="19" max="22" width="11.42578125" style="53" customWidth="1"/>
    <col min="23" max="23" width="13.5703125" style="53" customWidth="1"/>
    <col min="24" max="63" width="11.42578125" style="53" customWidth="1"/>
    <col min="64" max="64" width="11.42578125" customWidth="1"/>
    <col min="65" max="65" width="14.5703125" customWidth="1"/>
    <col min="66" max="66" width="14.85546875" customWidth="1"/>
    <col min="67" max="126" width="11.42578125" style="53" customWidth="1"/>
    <col min="127" max="127" width="11.42578125" customWidth="1"/>
    <col min="128" max="128" width="14.5703125" customWidth="1"/>
    <col min="129" max="129" width="14.85546875" customWidth="1"/>
  </cols>
  <sheetData>
    <row r="2" spans="2:129" ht="18.75" x14ac:dyDescent="0.3">
      <c r="B2" s="124" t="s">
        <v>0</v>
      </c>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4"/>
      <c r="CG2" s="124"/>
      <c r="CH2" s="124"/>
      <c r="CI2" s="124"/>
      <c r="CJ2" s="124"/>
      <c r="CK2" s="124"/>
      <c r="CL2" s="124"/>
      <c r="CM2" s="124"/>
      <c r="CN2" s="124"/>
      <c r="CO2" s="124"/>
      <c r="CP2" s="124"/>
      <c r="CQ2" s="124"/>
      <c r="CR2" s="124"/>
      <c r="CS2" s="124"/>
      <c r="CT2" s="124"/>
      <c r="CU2" s="124"/>
      <c r="CV2" s="124"/>
      <c r="CW2" s="124"/>
      <c r="CX2" s="124"/>
      <c r="CY2" s="124"/>
      <c r="CZ2" s="124"/>
      <c r="DA2" s="124"/>
      <c r="DB2" s="124"/>
      <c r="DC2" s="124"/>
      <c r="DD2" s="124"/>
      <c r="DE2" s="124"/>
      <c r="DF2" s="124"/>
      <c r="DG2" s="124"/>
      <c r="DH2" s="124"/>
      <c r="DI2" s="124"/>
      <c r="DJ2" s="124"/>
      <c r="DK2" s="124"/>
      <c r="DL2" s="124"/>
      <c r="DM2" s="124"/>
      <c r="DN2" s="124"/>
      <c r="DO2" s="124"/>
      <c r="DP2" s="124"/>
      <c r="DQ2" s="124"/>
      <c r="DR2" s="124"/>
      <c r="DS2" s="124"/>
      <c r="DT2" s="124"/>
      <c r="DU2" s="124"/>
      <c r="DV2" s="124"/>
      <c r="DW2" s="124"/>
      <c r="DX2" s="124"/>
      <c r="DY2" s="124"/>
    </row>
    <row r="3" spans="2:129" ht="18.75" x14ac:dyDescent="0.3">
      <c r="B3" s="124" t="s">
        <v>177</v>
      </c>
      <c r="C3" s="124"/>
      <c r="D3" s="124"/>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U3" s="124"/>
      <c r="AV3" s="124"/>
      <c r="AW3" s="124"/>
      <c r="AX3" s="124"/>
      <c r="AY3" s="124"/>
      <c r="AZ3" s="124"/>
      <c r="BA3" s="124"/>
      <c r="BB3" s="124"/>
      <c r="BC3" s="124"/>
      <c r="BD3" s="124"/>
      <c r="BE3" s="124"/>
      <c r="BF3" s="124"/>
      <c r="BG3" s="124"/>
      <c r="BH3" s="124"/>
      <c r="BI3" s="124"/>
      <c r="BJ3" s="124"/>
      <c r="BK3" s="124"/>
      <c r="BL3" s="124"/>
      <c r="BM3" s="124"/>
      <c r="BN3" s="124"/>
      <c r="BO3" s="124"/>
      <c r="BP3" s="124"/>
      <c r="BQ3" s="124"/>
      <c r="BR3" s="124"/>
      <c r="BS3" s="124"/>
      <c r="BT3" s="124"/>
      <c r="BU3" s="124"/>
      <c r="BV3" s="124"/>
      <c r="BW3" s="124"/>
      <c r="BX3" s="124"/>
      <c r="BY3" s="124"/>
      <c r="BZ3" s="124"/>
      <c r="CA3" s="124"/>
      <c r="CB3" s="124"/>
      <c r="CC3" s="124"/>
      <c r="CD3" s="124"/>
      <c r="CE3" s="124"/>
      <c r="CF3" s="124"/>
      <c r="CG3" s="124"/>
      <c r="CH3" s="124"/>
      <c r="CI3" s="124"/>
      <c r="CJ3" s="124"/>
      <c r="CK3" s="124"/>
      <c r="CL3" s="124"/>
      <c r="CM3" s="124"/>
      <c r="CN3" s="124"/>
      <c r="CO3" s="124"/>
      <c r="CP3" s="124"/>
      <c r="CQ3" s="124"/>
      <c r="CR3" s="124"/>
      <c r="CS3" s="124"/>
      <c r="CT3" s="124"/>
      <c r="CU3" s="124"/>
      <c r="CV3" s="124"/>
      <c r="CW3" s="124"/>
      <c r="CX3" s="124"/>
      <c r="CY3" s="124"/>
      <c r="CZ3" s="124"/>
      <c r="DA3" s="124"/>
      <c r="DB3" s="124"/>
      <c r="DC3" s="124"/>
      <c r="DD3" s="124"/>
      <c r="DE3" s="124"/>
      <c r="DF3" s="124"/>
      <c r="DG3" s="124"/>
      <c r="DH3" s="124"/>
      <c r="DI3" s="124"/>
      <c r="DJ3" s="124"/>
      <c r="DK3" s="124"/>
      <c r="DL3" s="124"/>
      <c r="DM3" s="124"/>
      <c r="DN3" s="124"/>
      <c r="DO3" s="124"/>
      <c r="DP3" s="124"/>
      <c r="DQ3" s="124"/>
      <c r="DR3" s="124"/>
      <c r="DS3" s="124"/>
      <c r="DT3" s="124"/>
      <c r="DU3" s="124"/>
      <c r="DV3" s="124"/>
      <c r="DW3" s="124"/>
      <c r="DX3" s="124"/>
      <c r="DY3" s="124"/>
    </row>
    <row r="5" spans="2:129" ht="15.75" thickBot="1" x14ac:dyDescent="0.3"/>
    <row r="6" spans="2:129" ht="21.75" thickTop="1" x14ac:dyDescent="0.35">
      <c r="B6" s="121" t="s">
        <v>1</v>
      </c>
      <c r="C6" s="118" t="s">
        <v>2</v>
      </c>
      <c r="D6" s="125" t="s">
        <v>148</v>
      </c>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14" t="s">
        <v>168</v>
      </c>
    </row>
    <row r="7" spans="2:129" ht="15.75" customHeight="1" x14ac:dyDescent="0.25">
      <c r="B7" s="122"/>
      <c r="C7" s="119"/>
      <c r="D7" s="117" t="s">
        <v>165</v>
      </c>
      <c r="E7" s="117"/>
      <c r="F7" s="117"/>
      <c r="G7" s="117"/>
      <c r="H7" s="117"/>
      <c r="I7" s="117" t="s">
        <v>153</v>
      </c>
      <c r="J7" s="117"/>
      <c r="K7" s="117"/>
      <c r="L7" s="117"/>
      <c r="M7" s="117"/>
      <c r="N7" s="117" t="s">
        <v>154</v>
      </c>
      <c r="O7" s="117"/>
      <c r="P7" s="117"/>
      <c r="Q7" s="117"/>
      <c r="R7" s="117"/>
      <c r="S7" s="117" t="s">
        <v>155</v>
      </c>
      <c r="T7" s="117"/>
      <c r="U7" s="117"/>
      <c r="V7" s="117"/>
      <c r="W7" s="117"/>
      <c r="X7" s="117" t="s">
        <v>156</v>
      </c>
      <c r="Y7" s="117"/>
      <c r="Z7" s="117"/>
      <c r="AA7" s="117"/>
      <c r="AB7" s="117"/>
      <c r="AC7" s="117" t="s">
        <v>157</v>
      </c>
      <c r="AD7" s="117"/>
      <c r="AE7" s="117"/>
      <c r="AF7" s="117"/>
      <c r="AG7" s="117"/>
      <c r="AH7" s="117" t="s">
        <v>158</v>
      </c>
      <c r="AI7" s="117"/>
      <c r="AJ7" s="117"/>
      <c r="AK7" s="117"/>
      <c r="AL7" s="117"/>
      <c r="AM7" s="117" t="s">
        <v>159</v>
      </c>
      <c r="AN7" s="117"/>
      <c r="AO7" s="117"/>
      <c r="AP7" s="117"/>
      <c r="AQ7" s="117"/>
      <c r="AR7" s="117" t="s">
        <v>160</v>
      </c>
      <c r="AS7" s="117"/>
      <c r="AT7" s="117"/>
      <c r="AU7" s="117"/>
      <c r="AV7" s="117"/>
      <c r="AW7" s="117" t="s">
        <v>162</v>
      </c>
      <c r="AX7" s="117"/>
      <c r="AY7" s="117"/>
      <c r="AZ7" s="117"/>
      <c r="BA7" s="117"/>
      <c r="BB7" s="117" t="s">
        <v>161</v>
      </c>
      <c r="BC7" s="117"/>
      <c r="BD7" s="117"/>
      <c r="BE7" s="117"/>
      <c r="BF7" s="117"/>
      <c r="BG7" s="117" t="s">
        <v>163</v>
      </c>
      <c r="BH7" s="117"/>
      <c r="BI7" s="117"/>
      <c r="BJ7" s="117"/>
      <c r="BK7" s="117"/>
      <c r="BL7" s="115" t="s">
        <v>166</v>
      </c>
      <c r="BM7" s="126" t="s">
        <v>167</v>
      </c>
      <c r="BN7" s="115"/>
    </row>
    <row r="8" spans="2:129" ht="15.75" thickBot="1" x14ac:dyDescent="0.3">
      <c r="B8" s="123"/>
      <c r="C8" s="120"/>
      <c r="D8" s="72">
        <v>1</v>
      </c>
      <c r="E8" s="72">
        <v>2</v>
      </c>
      <c r="F8" s="72">
        <v>3</v>
      </c>
      <c r="G8" s="72">
        <v>4</v>
      </c>
      <c r="H8" s="73" t="s">
        <v>164</v>
      </c>
      <c r="I8" s="72">
        <v>1</v>
      </c>
      <c r="J8" s="72">
        <v>2</v>
      </c>
      <c r="K8" s="72">
        <v>3</v>
      </c>
      <c r="L8" s="72">
        <v>4</v>
      </c>
      <c r="M8" s="73" t="s">
        <v>164</v>
      </c>
      <c r="N8" s="72">
        <v>1</v>
      </c>
      <c r="O8" s="72">
        <v>2</v>
      </c>
      <c r="P8" s="72">
        <v>3</v>
      </c>
      <c r="Q8" s="72">
        <v>4</v>
      </c>
      <c r="R8" s="73" t="s">
        <v>164</v>
      </c>
      <c r="S8" s="72">
        <v>1</v>
      </c>
      <c r="T8" s="72">
        <v>2</v>
      </c>
      <c r="U8" s="72">
        <v>3</v>
      </c>
      <c r="V8" s="72">
        <v>4</v>
      </c>
      <c r="W8" s="73" t="s">
        <v>164</v>
      </c>
      <c r="X8" s="72">
        <v>1</v>
      </c>
      <c r="Y8" s="72">
        <v>2</v>
      </c>
      <c r="Z8" s="72">
        <v>3</v>
      </c>
      <c r="AA8" s="72">
        <v>4</v>
      </c>
      <c r="AB8" s="73" t="s">
        <v>164</v>
      </c>
      <c r="AC8" s="72">
        <v>1</v>
      </c>
      <c r="AD8" s="72">
        <v>2</v>
      </c>
      <c r="AE8" s="72">
        <v>3</v>
      </c>
      <c r="AF8" s="72">
        <v>4</v>
      </c>
      <c r="AG8" s="73" t="s">
        <v>164</v>
      </c>
      <c r="AH8" s="72">
        <v>1</v>
      </c>
      <c r="AI8" s="72">
        <v>2</v>
      </c>
      <c r="AJ8" s="72">
        <v>3</v>
      </c>
      <c r="AK8" s="72">
        <v>4</v>
      </c>
      <c r="AL8" s="73" t="s">
        <v>164</v>
      </c>
      <c r="AM8" s="72">
        <v>1</v>
      </c>
      <c r="AN8" s="72">
        <v>2</v>
      </c>
      <c r="AO8" s="72">
        <v>3</v>
      </c>
      <c r="AP8" s="72">
        <v>4</v>
      </c>
      <c r="AQ8" s="73" t="s">
        <v>164</v>
      </c>
      <c r="AR8" s="72">
        <v>1</v>
      </c>
      <c r="AS8" s="72">
        <v>2</v>
      </c>
      <c r="AT8" s="72">
        <v>3</v>
      </c>
      <c r="AU8" s="72">
        <v>4</v>
      </c>
      <c r="AV8" s="73" t="s">
        <v>164</v>
      </c>
      <c r="AW8" s="72">
        <v>1</v>
      </c>
      <c r="AX8" s="72">
        <v>2</v>
      </c>
      <c r="AY8" s="72">
        <v>3</v>
      </c>
      <c r="AZ8" s="72">
        <v>4</v>
      </c>
      <c r="BA8" s="73" t="s">
        <v>164</v>
      </c>
      <c r="BB8" s="72">
        <v>1</v>
      </c>
      <c r="BC8" s="72">
        <v>2</v>
      </c>
      <c r="BD8" s="72">
        <v>3</v>
      </c>
      <c r="BE8" s="72">
        <v>4</v>
      </c>
      <c r="BF8" s="73" t="s">
        <v>164</v>
      </c>
      <c r="BG8" s="72">
        <v>1</v>
      </c>
      <c r="BH8" s="72">
        <v>2</v>
      </c>
      <c r="BI8" s="72">
        <v>3</v>
      </c>
      <c r="BJ8" s="72">
        <v>4</v>
      </c>
      <c r="BK8" s="73" t="s">
        <v>164</v>
      </c>
      <c r="BL8" s="116"/>
      <c r="BM8" s="127"/>
      <c r="BN8" s="116"/>
    </row>
    <row r="9" spans="2:129" x14ac:dyDescent="0.25">
      <c r="B9" s="19">
        <v>5</v>
      </c>
      <c r="C9" s="67" t="s">
        <v>3</v>
      </c>
      <c r="D9" s="74">
        <v>0</v>
      </c>
      <c r="E9" s="74">
        <v>0</v>
      </c>
      <c r="F9" s="74">
        <v>0</v>
      </c>
      <c r="G9" s="68">
        <v>0</v>
      </c>
      <c r="H9" s="69">
        <v>0</v>
      </c>
      <c r="I9" s="74">
        <v>42</v>
      </c>
      <c r="J9" s="74">
        <v>88</v>
      </c>
      <c r="K9" s="74">
        <v>132</v>
      </c>
      <c r="L9" s="74">
        <v>616</v>
      </c>
      <c r="M9" s="69">
        <v>878</v>
      </c>
      <c r="N9" s="74">
        <v>660</v>
      </c>
      <c r="O9" s="74">
        <v>440</v>
      </c>
      <c r="P9" s="74">
        <v>440</v>
      </c>
      <c r="Q9" s="74">
        <v>660</v>
      </c>
      <c r="R9" s="69">
        <v>2200</v>
      </c>
      <c r="S9" s="74">
        <v>727</v>
      </c>
      <c r="T9" s="74">
        <v>486</v>
      </c>
      <c r="U9" s="74">
        <v>486</v>
      </c>
      <c r="V9" s="74">
        <v>727</v>
      </c>
      <c r="W9" s="69">
        <v>2426</v>
      </c>
      <c r="X9" s="74">
        <v>794</v>
      </c>
      <c r="Y9" s="74">
        <v>530</v>
      </c>
      <c r="Z9" s="74">
        <v>530</v>
      </c>
      <c r="AA9" s="74">
        <v>794</v>
      </c>
      <c r="AB9" s="69">
        <v>2648</v>
      </c>
      <c r="AC9" s="74">
        <v>859</v>
      </c>
      <c r="AD9" s="74">
        <v>572</v>
      </c>
      <c r="AE9" s="74">
        <v>572</v>
      </c>
      <c r="AF9" s="74">
        <v>859</v>
      </c>
      <c r="AG9" s="69">
        <v>2862</v>
      </c>
      <c r="AH9" s="74">
        <v>727</v>
      </c>
      <c r="AI9" s="74">
        <v>486</v>
      </c>
      <c r="AJ9" s="74">
        <v>486</v>
      </c>
      <c r="AK9" s="74">
        <v>727</v>
      </c>
      <c r="AL9" s="69">
        <v>2426</v>
      </c>
      <c r="AM9" s="74">
        <v>660</v>
      </c>
      <c r="AN9" s="74">
        <v>440</v>
      </c>
      <c r="AO9" s="74">
        <v>440</v>
      </c>
      <c r="AP9" s="74">
        <v>660</v>
      </c>
      <c r="AQ9" s="69">
        <v>2200</v>
      </c>
      <c r="AR9" s="74">
        <v>595</v>
      </c>
      <c r="AS9" s="74">
        <v>396</v>
      </c>
      <c r="AT9" s="74">
        <v>396</v>
      </c>
      <c r="AU9" s="74">
        <v>595</v>
      </c>
      <c r="AV9" s="69">
        <v>1982</v>
      </c>
      <c r="AW9" s="74">
        <v>530</v>
      </c>
      <c r="AX9" s="74">
        <v>354</v>
      </c>
      <c r="AY9" s="74">
        <v>354</v>
      </c>
      <c r="AZ9" s="74">
        <v>530</v>
      </c>
      <c r="BA9" s="69">
        <v>1768</v>
      </c>
      <c r="BB9" s="74">
        <v>396</v>
      </c>
      <c r="BC9" s="74">
        <v>262</v>
      </c>
      <c r="BD9" s="74">
        <v>262</v>
      </c>
      <c r="BE9" s="74">
        <v>396</v>
      </c>
      <c r="BF9" s="69">
        <v>1316</v>
      </c>
      <c r="BG9" s="74">
        <v>396</v>
      </c>
      <c r="BH9" s="74">
        <v>262</v>
      </c>
      <c r="BI9" s="74">
        <v>262</v>
      </c>
      <c r="BJ9" s="74">
        <v>460</v>
      </c>
      <c r="BK9" s="69">
        <v>1380</v>
      </c>
      <c r="BL9" s="70">
        <f>H9+M9+R9+W9+AB9+AG9+AL9+AQ9+AV9+BA9+BF9+BK9</f>
        <v>22086</v>
      </c>
      <c r="BM9" s="71">
        <f>+'METAS REGIONALES 2016 V7'!G7</f>
        <v>22086</v>
      </c>
      <c r="BN9" s="70" t="str">
        <f>IF(BL9=BM9,"CORRECTO","INCORRECTO")</f>
        <v>CORRECTO</v>
      </c>
    </row>
    <row r="10" spans="2:129" x14ac:dyDescent="0.25">
      <c r="B10" s="5">
        <v>8</v>
      </c>
      <c r="C10" s="54" t="s">
        <v>4</v>
      </c>
      <c r="D10" s="75">
        <v>0</v>
      </c>
      <c r="E10" s="75">
        <v>0</v>
      </c>
      <c r="F10" s="75">
        <v>0</v>
      </c>
      <c r="G10" s="55">
        <v>0</v>
      </c>
      <c r="H10" s="56">
        <v>0</v>
      </c>
      <c r="I10" s="75">
        <v>14</v>
      </c>
      <c r="J10" s="75">
        <v>30</v>
      </c>
      <c r="K10" s="75">
        <v>44</v>
      </c>
      <c r="L10" s="75">
        <v>208</v>
      </c>
      <c r="M10" s="56">
        <v>296</v>
      </c>
      <c r="N10" s="75">
        <v>223</v>
      </c>
      <c r="O10" s="75">
        <v>148</v>
      </c>
      <c r="P10" s="75">
        <v>148</v>
      </c>
      <c r="Q10" s="75">
        <v>223</v>
      </c>
      <c r="R10" s="56">
        <v>742</v>
      </c>
      <c r="S10" s="75">
        <v>244</v>
      </c>
      <c r="T10" s="75">
        <v>162</v>
      </c>
      <c r="U10" s="75">
        <v>162</v>
      </c>
      <c r="V10" s="75">
        <v>244</v>
      </c>
      <c r="W10" s="56">
        <v>812</v>
      </c>
      <c r="X10" s="75">
        <v>266</v>
      </c>
      <c r="Y10" s="75">
        <v>178</v>
      </c>
      <c r="Z10" s="75">
        <v>178</v>
      </c>
      <c r="AA10" s="75">
        <v>266</v>
      </c>
      <c r="AB10" s="56">
        <v>888</v>
      </c>
      <c r="AC10" s="75">
        <v>289</v>
      </c>
      <c r="AD10" s="75">
        <v>192</v>
      </c>
      <c r="AE10" s="75">
        <v>192</v>
      </c>
      <c r="AF10" s="75">
        <v>289</v>
      </c>
      <c r="AG10" s="56">
        <v>962</v>
      </c>
      <c r="AH10" s="75">
        <v>244</v>
      </c>
      <c r="AI10" s="75">
        <v>162</v>
      </c>
      <c r="AJ10" s="75">
        <v>162</v>
      </c>
      <c r="AK10" s="75">
        <v>244</v>
      </c>
      <c r="AL10" s="56">
        <v>812</v>
      </c>
      <c r="AM10" s="75">
        <v>223</v>
      </c>
      <c r="AN10" s="75">
        <v>148</v>
      </c>
      <c r="AO10" s="75">
        <v>148</v>
      </c>
      <c r="AP10" s="75">
        <v>223</v>
      </c>
      <c r="AQ10" s="56">
        <v>742</v>
      </c>
      <c r="AR10" s="75">
        <v>200</v>
      </c>
      <c r="AS10" s="75">
        <v>134</v>
      </c>
      <c r="AT10" s="75">
        <v>134</v>
      </c>
      <c r="AU10" s="75">
        <v>200</v>
      </c>
      <c r="AV10" s="56">
        <v>668</v>
      </c>
      <c r="AW10" s="75">
        <v>178</v>
      </c>
      <c r="AX10" s="75">
        <v>119</v>
      </c>
      <c r="AY10" s="75">
        <v>119</v>
      </c>
      <c r="AZ10" s="75">
        <v>178</v>
      </c>
      <c r="BA10" s="56">
        <v>594</v>
      </c>
      <c r="BB10" s="75">
        <v>134</v>
      </c>
      <c r="BC10" s="75">
        <v>88</v>
      </c>
      <c r="BD10" s="75">
        <v>88</v>
      </c>
      <c r="BE10" s="75">
        <v>134</v>
      </c>
      <c r="BF10" s="56">
        <v>444</v>
      </c>
      <c r="BG10" s="75">
        <v>134</v>
      </c>
      <c r="BH10" s="75">
        <v>88</v>
      </c>
      <c r="BI10" s="75">
        <v>88</v>
      </c>
      <c r="BJ10" s="75">
        <v>150</v>
      </c>
      <c r="BK10" s="56">
        <v>460</v>
      </c>
      <c r="BL10" s="57">
        <f t="shared" ref="BL10:BL41" si="0">H10+M10+R10+W10+AB10+AG10+AL10+AQ10+AV10+BA10+BF10+BK10</f>
        <v>7420</v>
      </c>
      <c r="BM10" s="71">
        <f>+'METAS REGIONALES 2016 V7'!G8</f>
        <v>7420</v>
      </c>
      <c r="BN10" s="57" t="str">
        <f t="shared" ref="BN10:BN42" si="1">IF(BL10=BM10,"CORRECTO","INCORRECTO")</f>
        <v>CORRECTO</v>
      </c>
    </row>
    <row r="11" spans="2:129" x14ac:dyDescent="0.25">
      <c r="B11" s="5">
        <v>11</v>
      </c>
      <c r="C11" s="54" t="s">
        <v>5</v>
      </c>
      <c r="D11" s="75">
        <v>0</v>
      </c>
      <c r="E11" s="75">
        <v>0</v>
      </c>
      <c r="F11" s="75">
        <v>0</v>
      </c>
      <c r="G11" s="55">
        <v>0</v>
      </c>
      <c r="H11" s="56">
        <v>0</v>
      </c>
      <c r="I11" s="75">
        <v>56</v>
      </c>
      <c r="J11" s="75">
        <v>112</v>
      </c>
      <c r="K11" s="75">
        <v>169</v>
      </c>
      <c r="L11" s="75">
        <v>790</v>
      </c>
      <c r="M11" s="56">
        <v>1127</v>
      </c>
      <c r="N11" s="75">
        <v>847</v>
      </c>
      <c r="O11" s="75">
        <v>564</v>
      </c>
      <c r="P11" s="75">
        <v>564</v>
      </c>
      <c r="Q11" s="75">
        <v>847</v>
      </c>
      <c r="R11" s="56">
        <v>2822</v>
      </c>
      <c r="S11" s="75">
        <v>934</v>
      </c>
      <c r="T11" s="75">
        <v>623</v>
      </c>
      <c r="U11" s="75">
        <v>623</v>
      </c>
      <c r="V11" s="75">
        <v>934</v>
      </c>
      <c r="W11" s="56">
        <v>3114</v>
      </c>
      <c r="X11" s="75">
        <v>1018</v>
      </c>
      <c r="Y11" s="75">
        <v>678</v>
      </c>
      <c r="Z11" s="75">
        <v>678</v>
      </c>
      <c r="AA11" s="75">
        <v>1018</v>
      </c>
      <c r="AB11" s="56">
        <v>3392</v>
      </c>
      <c r="AC11" s="75">
        <v>1102</v>
      </c>
      <c r="AD11" s="75">
        <v>735</v>
      </c>
      <c r="AE11" s="75">
        <v>735</v>
      </c>
      <c r="AF11" s="75">
        <v>1102</v>
      </c>
      <c r="AG11" s="56">
        <v>3674</v>
      </c>
      <c r="AH11" s="75">
        <v>934</v>
      </c>
      <c r="AI11" s="75">
        <v>623</v>
      </c>
      <c r="AJ11" s="75">
        <v>623</v>
      </c>
      <c r="AK11" s="75">
        <v>934</v>
      </c>
      <c r="AL11" s="56">
        <v>3114</v>
      </c>
      <c r="AM11" s="75">
        <v>847</v>
      </c>
      <c r="AN11" s="75">
        <v>564</v>
      </c>
      <c r="AO11" s="75">
        <v>564</v>
      </c>
      <c r="AP11" s="75">
        <v>847</v>
      </c>
      <c r="AQ11" s="56">
        <v>2822</v>
      </c>
      <c r="AR11" s="75">
        <v>760</v>
      </c>
      <c r="AS11" s="75">
        <v>508</v>
      </c>
      <c r="AT11" s="75">
        <v>508</v>
      </c>
      <c r="AU11" s="75">
        <v>760</v>
      </c>
      <c r="AV11" s="56">
        <v>2536</v>
      </c>
      <c r="AW11" s="75">
        <v>678</v>
      </c>
      <c r="AX11" s="75">
        <v>452</v>
      </c>
      <c r="AY11" s="75">
        <v>452</v>
      </c>
      <c r="AZ11" s="75">
        <v>678</v>
      </c>
      <c r="BA11" s="56">
        <v>2260</v>
      </c>
      <c r="BB11" s="75">
        <v>508</v>
      </c>
      <c r="BC11" s="75">
        <v>337</v>
      </c>
      <c r="BD11" s="75">
        <v>337</v>
      </c>
      <c r="BE11" s="75">
        <v>508</v>
      </c>
      <c r="BF11" s="56">
        <v>1690</v>
      </c>
      <c r="BG11" s="75">
        <v>508</v>
      </c>
      <c r="BH11" s="75">
        <v>337</v>
      </c>
      <c r="BI11" s="75">
        <v>337</v>
      </c>
      <c r="BJ11" s="75">
        <v>585</v>
      </c>
      <c r="BK11" s="56">
        <v>1767</v>
      </c>
      <c r="BL11" s="57">
        <f t="shared" si="0"/>
        <v>28318</v>
      </c>
      <c r="BM11" s="71">
        <f>+'METAS REGIONALES 2016 V7'!G9</f>
        <v>28318</v>
      </c>
      <c r="BN11" s="57" t="str">
        <f t="shared" si="1"/>
        <v>CORRECTO</v>
      </c>
    </row>
    <row r="12" spans="2:129" x14ac:dyDescent="0.25">
      <c r="B12" s="5">
        <v>13</v>
      </c>
      <c r="C12" s="54" t="s">
        <v>6</v>
      </c>
      <c r="D12" s="75">
        <v>0</v>
      </c>
      <c r="E12" s="75">
        <v>0</v>
      </c>
      <c r="F12" s="75">
        <v>0</v>
      </c>
      <c r="G12" s="55">
        <v>0</v>
      </c>
      <c r="H12" s="56">
        <v>0</v>
      </c>
      <c r="I12" s="75">
        <v>10</v>
      </c>
      <c r="J12" s="75">
        <v>23</v>
      </c>
      <c r="K12" s="75">
        <v>34</v>
      </c>
      <c r="L12" s="75">
        <v>161</v>
      </c>
      <c r="M12" s="56">
        <v>228</v>
      </c>
      <c r="N12" s="75">
        <v>173</v>
      </c>
      <c r="O12" s="75">
        <v>116</v>
      </c>
      <c r="P12" s="75">
        <v>116</v>
      </c>
      <c r="Q12" s="75">
        <v>173</v>
      </c>
      <c r="R12" s="56">
        <v>578</v>
      </c>
      <c r="S12" s="75">
        <v>190</v>
      </c>
      <c r="T12" s="75">
        <v>126</v>
      </c>
      <c r="U12" s="75">
        <v>126</v>
      </c>
      <c r="V12" s="75">
        <v>190</v>
      </c>
      <c r="W12" s="56">
        <v>632</v>
      </c>
      <c r="X12" s="75">
        <v>208</v>
      </c>
      <c r="Y12" s="75">
        <v>139</v>
      </c>
      <c r="Z12" s="75">
        <v>139</v>
      </c>
      <c r="AA12" s="75">
        <v>208</v>
      </c>
      <c r="AB12" s="56">
        <v>694</v>
      </c>
      <c r="AC12" s="75">
        <v>225</v>
      </c>
      <c r="AD12" s="75">
        <v>149</v>
      </c>
      <c r="AE12" s="75">
        <v>149</v>
      </c>
      <c r="AF12" s="75">
        <v>225</v>
      </c>
      <c r="AG12" s="56">
        <v>748</v>
      </c>
      <c r="AH12" s="75">
        <v>190</v>
      </c>
      <c r="AI12" s="75">
        <v>126</v>
      </c>
      <c r="AJ12" s="75">
        <v>126</v>
      </c>
      <c r="AK12" s="75">
        <v>190</v>
      </c>
      <c r="AL12" s="56">
        <v>632</v>
      </c>
      <c r="AM12" s="75">
        <v>173</v>
      </c>
      <c r="AN12" s="75">
        <v>116</v>
      </c>
      <c r="AO12" s="75">
        <v>116</v>
      </c>
      <c r="AP12" s="75">
        <v>173</v>
      </c>
      <c r="AQ12" s="56">
        <v>578</v>
      </c>
      <c r="AR12" s="75">
        <v>156</v>
      </c>
      <c r="AS12" s="75">
        <v>102</v>
      </c>
      <c r="AT12" s="75">
        <v>102</v>
      </c>
      <c r="AU12" s="75">
        <v>156</v>
      </c>
      <c r="AV12" s="56">
        <v>516</v>
      </c>
      <c r="AW12" s="75">
        <v>139</v>
      </c>
      <c r="AX12" s="75">
        <v>92</v>
      </c>
      <c r="AY12" s="75">
        <v>92</v>
      </c>
      <c r="AZ12" s="75">
        <v>139</v>
      </c>
      <c r="BA12" s="56">
        <v>462</v>
      </c>
      <c r="BB12" s="75">
        <v>102</v>
      </c>
      <c r="BC12" s="75">
        <v>68</v>
      </c>
      <c r="BD12" s="75">
        <v>68</v>
      </c>
      <c r="BE12" s="75">
        <v>102</v>
      </c>
      <c r="BF12" s="56">
        <v>340</v>
      </c>
      <c r="BG12" s="75">
        <v>102</v>
      </c>
      <c r="BH12" s="75">
        <v>68</v>
      </c>
      <c r="BI12" s="75">
        <v>68</v>
      </c>
      <c r="BJ12" s="75">
        <v>131</v>
      </c>
      <c r="BK12" s="56">
        <v>369</v>
      </c>
      <c r="BL12" s="57">
        <f t="shared" si="0"/>
        <v>5777</v>
      </c>
      <c r="BM12" s="71">
        <f>+'METAS REGIONALES 2016 V7'!G10</f>
        <v>5777</v>
      </c>
      <c r="BN12" s="57" t="str">
        <f t="shared" si="1"/>
        <v>CORRECTO</v>
      </c>
    </row>
    <row r="13" spans="2:129" x14ac:dyDescent="0.25">
      <c r="B13" s="5">
        <v>15</v>
      </c>
      <c r="C13" s="54" t="s">
        <v>7</v>
      </c>
      <c r="D13" s="75">
        <v>0</v>
      </c>
      <c r="E13" s="75">
        <v>0</v>
      </c>
      <c r="F13" s="75">
        <v>0</v>
      </c>
      <c r="G13" s="55">
        <v>0</v>
      </c>
      <c r="H13" s="56">
        <v>0</v>
      </c>
      <c r="I13" s="75">
        <v>12</v>
      </c>
      <c r="J13" s="75">
        <v>25</v>
      </c>
      <c r="K13" s="75">
        <v>37</v>
      </c>
      <c r="L13" s="75">
        <v>173</v>
      </c>
      <c r="M13" s="56">
        <v>247</v>
      </c>
      <c r="N13" s="75">
        <v>186</v>
      </c>
      <c r="O13" s="75">
        <v>124</v>
      </c>
      <c r="P13" s="75">
        <v>124</v>
      </c>
      <c r="Q13" s="75">
        <v>186</v>
      </c>
      <c r="R13" s="56">
        <v>620</v>
      </c>
      <c r="S13" s="75">
        <v>204</v>
      </c>
      <c r="T13" s="75">
        <v>137</v>
      </c>
      <c r="U13" s="75">
        <v>137</v>
      </c>
      <c r="V13" s="75">
        <v>204</v>
      </c>
      <c r="W13" s="56">
        <v>682</v>
      </c>
      <c r="X13" s="75">
        <v>224</v>
      </c>
      <c r="Y13" s="75">
        <v>148</v>
      </c>
      <c r="Z13" s="75">
        <v>148</v>
      </c>
      <c r="AA13" s="75">
        <v>224</v>
      </c>
      <c r="AB13" s="56">
        <v>744</v>
      </c>
      <c r="AC13" s="75">
        <v>242</v>
      </c>
      <c r="AD13" s="75">
        <v>161</v>
      </c>
      <c r="AE13" s="75">
        <v>161</v>
      </c>
      <c r="AF13" s="75">
        <v>242</v>
      </c>
      <c r="AG13" s="56">
        <v>806</v>
      </c>
      <c r="AH13" s="75">
        <v>204</v>
      </c>
      <c r="AI13" s="75">
        <v>137</v>
      </c>
      <c r="AJ13" s="75">
        <v>137</v>
      </c>
      <c r="AK13" s="75">
        <v>204</v>
      </c>
      <c r="AL13" s="56">
        <v>682</v>
      </c>
      <c r="AM13" s="75">
        <v>186</v>
      </c>
      <c r="AN13" s="75">
        <v>124</v>
      </c>
      <c r="AO13" s="75">
        <v>124</v>
      </c>
      <c r="AP13" s="75">
        <v>186</v>
      </c>
      <c r="AQ13" s="56">
        <v>620</v>
      </c>
      <c r="AR13" s="75">
        <v>168</v>
      </c>
      <c r="AS13" s="75">
        <v>113</v>
      </c>
      <c r="AT13" s="75">
        <v>113</v>
      </c>
      <c r="AU13" s="75">
        <v>168</v>
      </c>
      <c r="AV13" s="56">
        <v>562</v>
      </c>
      <c r="AW13" s="75">
        <v>148</v>
      </c>
      <c r="AX13" s="75">
        <v>100</v>
      </c>
      <c r="AY13" s="75">
        <v>100</v>
      </c>
      <c r="AZ13" s="75">
        <v>148</v>
      </c>
      <c r="BA13" s="56">
        <v>496</v>
      </c>
      <c r="BB13" s="75">
        <v>113</v>
      </c>
      <c r="BC13" s="75">
        <v>75</v>
      </c>
      <c r="BD13" s="75">
        <v>75</v>
      </c>
      <c r="BE13" s="75">
        <v>113</v>
      </c>
      <c r="BF13" s="56">
        <v>376</v>
      </c>
      <c r="BG13" s="75">
        <v>113</v>
      </c>
      <c r="BH13" s="75">
        <v>75</v>
      </c>
      <c r="BI13" s="75">
        <v>75</v>
      </c>
      <c r="BJ13" s="75">
        <v>133</v>
      </c>
      <c r="BK13" s="56">
        <v>396</v>
      </c>
      <c r="BL13" s="57">
        <f t="shared" si="0"/>
        <v>6231</v>
      </c>
      <c r="BM13" s="71">
        <f>+'METAS REGIONALES 2016 V7'!G11</f>
        <v>6231</v>
      </c>
      <c r="BN13" s="57" t="str">
        <f t="shared" si="1"/>
        <v>CORRECTO</v>
      </c>
    </row>
    <row r="14" spans="2:129" x14ac:dyDescent="0.25">
      <c r="B14" s="5">
        <v>17</v>
      </c>
      <c r="C14" s="54" t="s">
        <v>8</v>
      </c>
      <c r="D14" s="75">
        <v>0</v>
      </c>
      <c r="E14" s="75">
        <v>0</v>
      </c>
      <c r="F14" s="75">
        <v>0</v>
      </c>
      <c r="G14" s="55">
        <v>0</v>
      </c>
      <c r="H14" s="56">
        <v>0</v>
      </c>
      <c r="I14" s="75">
        <v>14</v>
      </c>
      <c r="J14" s="75">
        <v>29</v>
      </c>
      <c r="K14" s="75">
        <v>46</v>
      </c>
      <c r="L14" s="75">
        <v>212</v>
      </c>
      <c r="M14" s="56">
        <v>301</v>
      </c>
      <c r="N14" s="75">
        <v>227</v>
      </c>
      <c r="O14" s="75">
        <v>151</v>
      </c>
      <c r="P14" s="75">
        <v>151</v>
      </c>
      <c r="Q14" s="75">
        <v>227</v>
      </c>
      <c r="R14" s="56">
        <v>756</v>
      </c>
      <c r="S14" s="75">
        <v>250</v>
      </c>
      <c r="T14" s="75">
        <v>166</v>
      </c>
      <c r="U14" s="75">
        <v>166</v>
      </c>
      <c r="V14" s="75">
        <v>250</v>
      </c>
      <c r="W14" s="56">
        <v>832</v>
      </c>
      <c r="X14" s="75">
        <v>273</v>
      </c>
      <c r="Y14" s="75">
        <v>182</v>
      </c>
      <c r="Z14" s="75">
        <v>182</v>
      </c>
      <c r="AA14" s="75">
        <v>273</v>
      </c>
      <c r="AB14" s="56">
        <v>910</v>
      </c>
      <c r="AC14" s="75">
        <v>296</v>
      </c>
      <c r="AD14" s="75">
        <v>197</v>
      </c>
      <c r="AE14" s="75">
        <v>197</v>
      </c>
      <c r="AF14" s="75">
        <v>296</v>
      </c>
      <c r="AG14" s="56">
        <v>986</v>
      </c>
      <c r="AH14" s="75">
        <v>250</v>
      </c>
      <c r="AI14" s="75">
        <v>166</v>
      </c>
      <c r="AJ14" s="75">
        <v>166</v>
      </c>
      <c r="AK14" s="75">
        <v>250</v>
      </c>
      <c r="AL14" s="56">
        <v>832</v>
      </c>
      <c r="AM14" s="75">
        <v>227</v>
      </c>
      <c r="AN14" s="75">
        <v>151</v>
      </c>
      <c r="AO14" s="75">
        <v>151</v>
      </c>
      <c r="AP14" s="75">
        <v>227</v>
      </c>
      <c r="AQ14" s="56">
        <v>756</v>
      </c>
      <c r="AR14" s="75">
        <v>203</v>
      </c>
      <c r="AS14" s="75">
        <v>135</v>
      </c>
      <c r="AT14" s="75">
        <v>135</v>
      </c>
      <c r="AU14" s="75">
        <v>203</v>
      </c>
      <c r="AV14" s="56">
        <v>676</v>
      </c>
      <c r="AW14" s="75">
        <v>182</v>
      </c>
      <c r="AX14" s="75">
        <v>121</v>
      </c>
      <c r="AY14" s="75">
        <v>121</v>
      </c>
      <c r="AZ14" s="75">
        <v>182</v>
      </c>
      <c r="BA14" s="56">
        <v>606</v>
      </c>
      <c r="BB14" s="75">
        <v>135</v>
      </c>
      <c r="BC14" s="75">
        <v>89</v>
      </c>
      <c r="BD14" s="75">
        <v>89</v>
      </c>
      <c r="BE14" s="75">
        <v>135</v>
      </c>
      <c r="BF14" s="56">
        <v>448</v>
      </c>
      <c r="BG14" s="75">
        <v>135</v>
      </c>
      <c r="BH14" s="75">
        <v>89</v>
      </c>
      <c r="BI14" s="75">
        <v>89</v>
      </c>
      <c r="BJ14" s="75">
        <v>174</v>
      </c>
      <c r="BK14" s="56">
        <v>487</v>
      </c>
      <c r="BL14" s="57">
        <f t="shared" si="0"/>
        <v>7590</v>
      </c>
      <c r="BM14" s="71">
        <f>+'METAS REGIONALES 2016 V7'!G12</f>
        <v>7590</v>
      </c>
      <c r="BN14" s="57" t="str">
        <f t="shared" si="1"/>
        <v>CORRECTO</v>
      </c>
    </row>
    <row r="15" spans="2:129" x14ac:dyDescent="0.25">
      <c r="B15" s="5">
        <v>18</v>
      </c>
      <c r="C15" s="54" t="s">
        <v>9</v>
      </c>
      <c r="D15" s="75">
        <v>0</v>
      </c>
      <c r="E15" s="75">
        <v>0</v>
      </c>
      <c r="F15" s="75">
        <v>0</v>
      </c>
      <c r="G15" s="55">
        <v>0</v>
      </c>
      <c r="H15" s="56">
        <v>0</v>
      </c>
      <c r="I15" s="75">
        <v>3</v>
      </c>
      <c r="J15" s="75">
        <v>6</v>
      </c>
      <c r="K15" s="75">
        <v>8</v>
      </c>
      <c r="L15" s="75">
        <v>40</v>
      </c>
      <c r="M15" s="56">
        <v>57</v>
      </c>
      <c r="N15" s="75">
        <v>42</v>
      </c>
      <c r="O15" s="75">
        <v>28</v>
      </c>
      <c r="P15" s="75">
        <v>28</v>
      </c>
      <c r="Q15" s="75">
        <v>42</v>
      </c>
      <c r="R15" s="56">
        <v>140</v>
      </c>
      <c r="S15" s="75">
        <v>47</v>
      </c>
      <c r="T15" s="75">
        <v>31</v>
      </c>
      <c r="U15" s="75">
        <v>31</v>
      </c>
      <c r="V15" s="75">
        <v>47</v>
      </c>
      <c r="W15" s="56">
        <v>156</v>
      </c>
      <c r="X15" s="75">
        <v>51</v>
      </c>
      <c r="Y15" s="75">
        <v>34</v>
      </c>
      <c r="Z15" s="75">
        <v>34</v>
      </c>
      <c r="AA15" s="75">
        <v>51</v>
      </c>
      <c r="AB15" s="56">
        <v>170</v>
      </c>
      <c r="AC15" s="75">
        <v>55</v>
      </c>
      <c r="AD15" s="75">
        <v>37</v>
      </c>
      <c r="AE15" s="75">
        <v>37</v>
      </c>
      <c r="AF15" s="75">
        <v>55</v>
      </c>
      <c r="AG15" s="56">
        <v>184</v>
      </c>
      <c r="AH15" s="75">
        <v>47</v>
      </c>
      <c r="AI15" s="75">
        <v>31</v>
      </c>
      <c r="AJ15" s="75">
        <v>31</v>
      </c>
      <c r="AK15" s="75">
        <v>47</v>
      </c>
      <c r="AL15" s="56">
        <v>156</v>
      </c>
      <c r="AM15" s="75">
        <v>42</v>
      </c>
      <c r="AN15" s="75">
        <v>28</v>
      </c>
      <c r="AO15" s="75">
        <v>28</v>
      </c>
      <c r="AP15" s="75">
        <v>42</v>
      </c>
      <c r="AQ15" s="56">
        <v>140</v>
      </c>
      <c r="AR15" s="75">
        <v>38</v>
      </c>
      <c r="AS15" s="75">
        <v>25</v>
      </c>
      <c r="AT15" s="75">
        <v>25</v>
      </c>
      <c r="AU15" s="75">
        <v>38</v>
      </c>
      <c r="AV15" s="56">
        <v>126</v>
      </c>
      <c r="AW15" s="75">
        <v>34</v>
      </c>
      <c r="AX15" s="75">
        <v>23</v>
      </c>
      <c r="AY15" s="75">
        <v>23</v>
      </c>
      <c r="AZ15" s="75">
        <v>34</v>
      </c>
      <c r="BA15" s="56">
        <v>114</v>
      </c>
      <c r="BB15" s="75">
        <v>25</v>
      </c>
      <c r="BC15" s="75">
        <v>17</v>
      </c>
      <c r="BD15" s="75">
        <v>17</v>
      </c>
      <c r="BE15" s="75">
        <v>25</v>
      </c>
      <c r="BF15" s="56">
        <v>84</v>
      </c>
      <c r="BG15" s="75">
        <v>25</v>
      </c>
      <c r="BH15" s="75">
        <v>17</v>
      </c>
      <c r="BI15" s="75">
        <v>17</v>
      </c>
      <c r="BJ15" s="75">
        <v>30</v>
      </c>
      <c r="BK15" s="56">
        <v>89</v>
      </c>
      <c r="BL15" s="57">
        <f t="shared" si="0"/>
        <v>1416</v>
      </c>
      <c r="BM15" s="71">
        <f>+'METAS REGIONALES 2016 V7'!G13</f>
        <v>1416</v>
      </c>
      <c r="BN15" s="57" t="str">
        <f t="shared" si="1"/>
        <v>CORRECTO</v>
      </c>
    </row>
    <row r="16" spans="2:129" x14ac:dyDescent="0.25">
      <c r="B16" s="5">
        <v>19</v>
      </c>
      <c r="C16" s="54" t="s">
        <v>10</v>
      </c>
      <c r="D16" s="75">
        <v>0</v>
      </c>
      <c r="E16" s="75">
        <v>0</v>
      </c>
      <c r="F16" s="75">
        <v>0</v>
      </c>
      <c r="G16" s="55">
        <v>0</v>
      </c>
      <c r="H16" s="56">
        <v>0</v>
      </c>
      <c r="I16" s="75">
        <v>6</v>
      </c>
      <c r="J16" s="75">
        <v>12</v>
      </c>
      <c r="K16" s="75">
        <v>19</v>
      </c>
      <c r="L16" s="75">
        <v>88</v>
      </c>
      <c r="M16" s="56">
        <v>125</v>
      </c>
      <c r="N16" s="75">
        <v>95</v>
      </c>
      <c r="O16" s="75">
        <v>63</v>
      </c>
      <c r="P16" s="75">
        <v>63</v>
      </c>
      <c r="Q16" s="75">
        <v>95</v>
      </c>
      <c r="R16" s="56">
        <v>316</v>
      </c>
      <c r="S16" s="75">
        <v>105</v>
      </c>
      <c r="T16" s="75">
        <v>70</v>
      </c>
      <c r="U16" s="75">
        <v>70</v>
      </c>
      <c r="V16" s="75">
        <v>105</v>
      </c>
      <c r="W16" s="56">
        <v>350</v>
      </c>
      <c r="X16" s="75">
        <v>114</v>
      </c>
      <c r="Y16" s="75">
        <v>76</v>
      </c>
      <c r="Z16" s="75">
        <v>76</v>
      </c>
      <c r="AA16" s="75">
        <v>114</v>
      </c>
      <c r="AB16" s="56">
        <v>380</v>
      </c>
      <c r="AC16" s="75">
        <v>123</v>
      </c>
      <c r="AD16" s="75">
        <v>83</v>
      </c>
      <c r="AE16" s="75">
        <v>83</v>
      </c>
      <c r="AF16" s="75">
        <v>123</v>
      </c>
      <c r="AG16" s="56">
        <v>412</v>
      </c>
      <c r="AH16" s="75">
        <v>105</v>
      </c>
      <c r="AI16" s="75">
        <v>70</v>
      </c>
      <c r="AJ16" s="75">
        <v>70</v>
      </c>
      <c r="AK16" s="75">
        <v>105</v>
      </c>
      <c r="AL16" s="56">
        <v>350</v>
      </c>
      <c r="AM16" s="75">
        <v>95</v>
      </c>
      <c r="AN16" s="75">
        <v>63</v>
      </c>
      <c r="AO16" s="75">
        <v>63</v>
      </c>
      <c r="AP16" s="75">
        <v>95</v>
      </c>
      <c r="AQ16" s="56">
        <v>316</v>
      </c>
      <c r="AR16" s="75">
        <v>85</v>
      </c>
      <c r="AS16" s="75">
        <v>57</v>
      </c>
      <c r="AT16" s="75">
        <v>57</v>
      </c>
      <c r="AU16" s="75">
        <v>85</v>
      </c>
      <c r="AV16" s="56">
        <v>284</v>
      </c>
      <c r="AW16" s="75">
        <v>76</v>
      </c>
      <c r="AX16" s="75">
        <v>50</v>
      </c>
      <c r="AY16" s="75">
        <v>50</v>
      </c>
      <c r="AZ16" s="75">
        <v>76</v>
      </c>
      <c r="BA16" s="56">
        <v>252</v>
      </c>
      <c r="BB16" s="75">
        <v>57</v>
      </c>
      <c r="BC16" s="75">
        <v>37</v>
      </c>
      <c r="BD16" s="75">
        <v>37</v>
      </c>
      <c r="BE16" s="75">
        <v>57</v>
      </c>
      <c r="BF16" s="56">
        <v>188</v>
      </c>
      <c r="BG16" s="75">
        <v>57</v>
      </c>
      <c r="BH16" s="75">
        <v>37</v>
      </c>
      <c r="BI16" s="75">
        <v>37</v>
      </c>
      <c r="BJ16" s="75">
        <v>67</v>
      </c>
      <c r="BK16" s="56">
        <v>198</v>
      </c>
      <c r="BL16" s="57">
        <f t="shared" si="0"/>
        <v>3171</v>
      </c>
      <c r="BM16" s="71">
        <f>+'METAS REGIONALES 2016 V7'!G14</f>
        <v>3171</v>
      </c>
      <c r="BN16" s="57" t="str">
        <f t="shared" si="1"/>
        <v>CORRECTO</v>
      </c>
    </row>
    <row r="17" spans="2:66" x14ac:dyDescent="0.25">
      <c r="B17" s="5">
        <v>20</v>
      </c>
      <c r="C17" s="54" t="s">
        <v>11</v>
      </c>
      <c r="D17" s="75">
        <v>0</v>
      </c>
      <c r="E17" s="75">
        <v>0</v>
      </c>
      <c r="F17" s="75">
        <v>0</v>
      </c>
      <c r="G17" s="55">
        <v>0</v>
      </c>
      <c r="H17" s="56">
        <v>0</v>
      </c>
      <c r="I17" s="75">
        <v>7</v>
      </c>
      <c r="J17" s="75">
        <v>15</v>
      </c>
      <c r="K17" s="75">
        <v>22</v>
      </c>
      <c r="L17" s="75">
        <v>107</v>
      </c>
      <c r="M17" s="56">
        <v>151</v>
      </c>
      <c r="N17" s="75">
        <v>113</v>
      </c>
      <c r="O17" s="75">
        <v>76</v>
      </c>
      <c r="P17" s="75">
        <v>76</v>
      </c>
      <c r="Q17" s="75">
        <v>113</v>
      </c>
      <c r="R17" s="56">
        <v>378</v>
      </c>
      <c r="S17" s="75">
        <v>125</v>
      </c>
      <c r="T17" s="75">
        <v>83</v>
      </c>
      <c r="U17" s="75">
        <v>83</v>
      </c>
      <c r="V17" s="75">
        <v>125</v>
      </c>
      <c r="W17" s="56">
        <v>416</v>
      </c>
      <c r="X17" s="75">
        <v>137</v>
      </c>
      <c r="Y17" s="75">
        <v>91</v>
      </c>
      <c r="Z17" s="75">
        <v>91</v>
      </c>
      <c r="AA17" s="75">
        <v>137</v>
      </c>
      <c r="AB17" s="56">
        <v>456</v>
      </c>
      <c r="AC17" s="75">
        <v>148</v>
      </c>
      <c r="AD17" s="75">
        <v>98</v>
      </c>
      <c r="AE17" s="75">
        <v>98</v>
      </c>
      <c r="AF17" s="75">
        <v>148</v>
      </c>
      <c r="AG17" s="56">
        <v>492</v>
      </c>
      <c r="AH17" s="75">
        <v>125</v>
      </c>
      <c r="AI17" s="75">
        <v>83</v>
      </c>
      <c r="AJ17" s="75">
        <v>83</v>
      </c>
      <c r="AK17" s="75">
        <v>125</v>
      </c>
      <c r="AL17" s="56">
        <v>416</v>
      </c>
      <c r="AM17" s="75">
        <v>113</v>
      </c>
      <c r="AN17" s="75">
        <v>76</v>
      </c>
      <c r="AO17" s="75">
        <v>76</v>
      </c>
      <c r="AP17" s="75">
        <v>113</v>
      </c>
      <c r="AQ17" s="56">
        <v>378</v>
      </c>
      <c r="AR17" s="75">
        <v>102</v>
      </c>
      <c r="AS17" s="75">
        <v>67</v>
      </c>
      <c r="AT17" s="75">
        <v>67</v>
      </c>
      <c r="AU17" s="75">
        <v>102</v>
      </c>
      <c r="AV17" s="56">
        <v>338</v>
      </c>
      <c r="AW17" s="75">
        <v>91</v>
      </c>
      <c r="AX17" s="75">
        <v>61</v>
      </c>
      <c r="AY17" s="75">
        <v>61</v>
      </c>
      <c r="AZ17" s="75">
        <v>91</v>
      </c>
      <c r="BA17" s="56">
        <v>304</v>
      </c>
      <c r="BB17" s="75">
        <v>67</v>
      </c>
      <c r="BC17" s="75">
        <v>45</v>
      </c>
      <c r="BD17" s="75">
        <v>45</v>
      </c>
      <c r="BE17" s="75">
        <v>67</v>
      </c>
      <c r="BF17" s="56">
        <v>224</v>
      </c>
      <c r="BG17" s="75">
        <v>67</v>
      </c>
      <c r="BH17" s="75">
        <v>45</v>
      </c>
      <c r="BI17" s="75">
        <v>45</v>
      </c>
      <c r="BJ17" s="75">
        <v>85</v>
      </c>
      <c r="BK17" s="56">
        <v>242</v>
      </c>
      <c r="BL17" s="57">
        <f t="shared" si="0"/>
        <v>3795</v>
      </c>
      <c r="BM17" s="71">
        <f>+'METAS REGIONALES 2016 V7'!G15</f>
        <v>3795</v>
      </c>
      <c r="BN17" s="57" t="str">
        <f t="shared" si="1"/>
        <v>CORRECTO</v>
      </c>
    </row>
    <row r="18" spans="2:66" x14ac:dyDescent="0.25">
      <c r="B18" s="5">
        <v>23</v>
      </c>
      <c r="C18" s="54" t="s">
        <v>12</v>
      </c>
      <c r="D18" s="75">
        <v>0</v>
      </c>
      <c r="E18" s="75">
        <v>0</v>
      </c>
      <c r="F18" s="75">
        <v>0</v>
      </c>
      <c r="G18" s="55">
        <v>0</v>
      </c>
      <c r="H18" s="56">
        <v>0</v>
      </c>
      <c r="I18" s="75">
        <v>5</v>
      </c>
      <c r="J18" s="75">
        <v>10</v>
      </c>
      <c r="K18" s="75">
        <v>15</v>
      </c>
      <c r="L18" s="75">
        <v>69</v>
      </c>
      <c r="M18" s="56">
        <v>99</v>
      </c>
      <c r="N18" s="75">
        <v>74</v>
      </c>
      <c r="O18" s="75">
        <v>49</v>
      </c>
      <c r="P18" s="75">
        <v>49</v>
      </c>
      <c r="Q18" s="75">
        <v>74</v>
      </c>
      <c r="R18" s="56">
        <v>246</v>
      </c>
      <c r="S18" s="75">
        <v>83</v>
      </c>
      <c r="T18" s="75">
        <v>54</v>
      </c>
      <c r="U18" s="75">
        <v>54</v>
      </c>
      <c r="V18" s="75">
        <v>83</v>
      </c>
      <c r="W18" s="56">
        <v>274</v>
      </c>
      <c r="X18" s="75">
        <v>90</v>
      </c>
      <c r="Y18" s="75">
        <v>59</v>
      </c>
      <c r="Z18" s="75">
        <v>59</v>
      </c>
      <c r="AA18" s="75">
        <v>90</v>
      </c>
      <c r="AB18" s="56">
        <v>298</v>
      </c>
      <c r="AC18" s="75">
        <v>97</v>
      </c>
      <c r="AD18" s="75">
        <v>64</v>
      </c>
      <c r="AE18" s="75">
        <v>64</v>
      </c>
      <c r="AF18" s="75">
        <v>97</v>
      </c>
      <c r="AG18" s="56">
        <v>322</v>
      </c>
      <c r="AH18" s="75">
        <v>83</v>
      </c>
      <c r="AI18" s="75">
        <v>54</v>
      </c>
      <c r="AJ18" s="75">
        <v>54</v>
      </c>
      <c r="AK18" s="75">
        <v>83</v>
      </c>
      <c r="AL18" s="56">
        <v>274</v>
      </c>
      <c r="AM18" s="75">
        <v>74</v>
      </c>
      <c r="AN18" s="75">
        <v>49</v>
      </c>
      <c r="AO18" s="75">
        <v>49</v>
      </c>
      <c r="AP18" s="75">
        <v>74</v>
      </c>
      <c r="AQ18" s="56">
        <v>246</v>
      </c>
      <c r="AR18" s="75">
        <v>67</v>
      </c>
      <c r="AS18" s="75">
        <v>44</v>
      </c>
      <c r="AT18" s="75">
        <v>44</v>
      </c>
      <c r="AU18" s="75">
        <v>67</v>
      </c>
      <c r="AV18" s="56">
        <v>222</v>
      </c>
      <c r="AW18" s="75">
        <v>59</v>
      </c>
      <c r="AX18" s="75">
        <v>39</v>
      </c>
      <c r="AY18" s="75">
        <v>39</v>
      </c>
      <c r="AZ18" s="75">
        <v>59</v>
      </c>
      <c r="BA18" s="56">
        <v>196</v>
      </c>
      <c r="BB18" s="75">
        <v>44</v>
      </c>
      <c r="BC18" s="75">
        <v>30</v>
      </c>
      <c r="BD18" s="75">
        <v>30</v>
      </c>
      <c r="BE18" s="75">
        <v>44</v>
      </c>
      <c r="BF18" s="56">
        <v>148</v>
      </c>
      <c r="BG18" s="75">
        <v>44</v>
      </c>
      <c r="BH18" s="75">
        <v>30</v>
      </c>
      <c r="BI18" s="75">
        <v>30</v>
      </c>
      <c r="BJ18" s="75">
        <v>62</v>
      </c>
      <c r="BK18" s="56">
        <v>166</v>
      </c>
      <c r="BL18" s="57">
        <f t="shared" si="0"/>
        <v>2491</v>
      </c>
      <c r="BM18" s="71">
        <f>+'METAS REGIONALES 2016 V7'!G16</f>
        <v>2491</v>
      </c>
      <c r="BN18" s="57" t="str">
        <f t="shared" si="1"/>
        <v>CORRECTO</v>
      </c>
    </row>
    <row r="19" spans="2:66" x14ac:dyDescent="0.25">
      <c r="B19" s="5">
        <v>25</v>
      </c>
      <c r="C19" s="54" t="s">
        <v>13</v>
      </c>
      <c r="D19" s="75">
        <v>0</v>
      </c>
      <c r="E19" s="75">
        <v>0</v>
      </c>
      <c r="F19" s="75">
        <v>0</v>
      </c>
      <c r="G19" s="55">
        <v>0</v>
      </c>
      <c r="H19" s="56">
        <v>0</v>
      </c>
      <c r="I19" s="75">
        <v>32</v>
      </c>
      <c r="J19" s="75">
        <v>62</v>
      </c>
      <c r="K19" s="75">
        <v>94</v>
      </c>
      <c r="L19" s="75">
        <v>444</v>
      </c>
      <c r="M19" s="56">
        <v>632</v>
      </c>
      <c r="N19" s="75">
        <v>474</v>
      </c>
      <c r="O19" s="75">
        <v>316</v>
      </c>
      <c r="P19" s="75">
        <v>316</v>
      </c>
      <c r="Q19" s="75">
        <v>474</v>
      </c>
      <c r="R19" s="56">
        <v>1580</v>
      </c>
      <c r="S19" s="75">
        <v>523</v>
      </c>
      <c r="T19" s="75">
        <v>348</v>
      </c>
      <c r="U19" s="75">
        <v>348</v>
      </c>
      <c r="V19" s="75">
        <v>523</v>
      </c>
      <c r="W19" s="56">
        <v>1742</v>
      </c>
      <c r="X19" s="75">
        <v>570</v>
      </c>
      <c r="Y19" s="75">
        <v>380</v>
      </c>
      <c r="Z19" s="75">
        <v>380</v>
      </c>
      <c r="AA19" s="75">
        <v>570</v>
      </c>
      <c r="AB19" s="56">
        <v>1900</v>
      </c>
      <c r="AC19" s="75">
        <v>617</v>
      </c>
      <c r="AD19" s="75">
        <v>412</v>
      </c>
      <c r="AE19" s="75">
        <v>412</v>
      </c>
      <c r="AF19" s="75">
        <v>617</v>
      </c>
      <c r="AG19" s="56">
        <v>2058</v>
      </c>
      <c r="AH19" s="75">
        <v>523</v>
      </c>
      <c r="AI19" s="75">
        <v>348</v>
      </c>
      <c r="AJ19" s="75">
        <v>348</v>
      </c>
      <c r="AK19" s="75">
        <v>523</v>
      </c>
      <c r="AL19" s="56">
        <v>1742</v>
      </c>
      <c r="AM19" s="75">
        <v>474</v>
      </c>
      <c r="AN19" s="75">
        <v>316</v>
      </c>
      <c r="AO19" s="75">
        <v>316</v>
      </c>
      <c r="AP19" s="75">
        <v>474</v>
      </c>
      <c r="AQ19" s="56">
        <v>1580</v>
      </c>
      <c r="AR19" s="75">
        <v>428</v>
      </c>
      <c r="AS19" s="75">
        <v>285</v>
      </c>
      <c r="AT19" s="75">
        <v>285</v>
      </c>
      <c r="AU19" s="75">
        <v>428</v>
      </c>
      <c r="AV19" s="56">
        <v>1426</v>
      </c>
      <c r="AW19" s="75">
        <v>380</v>
      </c>
      <c r="AX19" s="75">
        <v>253</v>
      </c>
      <c r="AY19" s="75">
        <v>253</v>
      </c>
      <c r="AZ19" s="75">
        <v>380</v>
      </c>
      <c r="BA19" s="56">
        <v>1266</v>
      </c>
      <c r="BB19" s="75">
        <v>285</v>
      </c>
      <c r="BC19" s="75">
        <v>190</v>
      </c>
      <c r="BD19" s="75">
        <v>190</v>
      </c>
      <c r="BE19" s="75">
        <v>285</v>
      </c>
      <c r="BF19" s="56">
        <v>950</v>
      </c>
      <c r="BG19" s="75">
        <v>285</v>
      </c>
      <c r="BH19" s="75">
        <v>190</v>
      </c>
      <c r="BI19" s="75">
        <v>190</v>
      </c>
      <c r="BJ19" s="75">
        <v>319</v>
      </c>
      <c r="BK19" s="56">
        <v>984</v>
      </c>
      <c r="BL19" s="57">
        <f t="shared" si="0"/>
        <v>15860</v>
      </c>
      <c r="BM19" s="71">
        <f>+'METAS REGIONALES 2016 V7'!G17</f>
        <v>15860</v>
      </c>
      <c r="BN19" s="57" t="str">
        <f t="shared" si="1"/>
        <v>CORRECTO</v>
      </c>
    </row>
    <row r="20" spans="2:66" x14ac:dyDescent="0.25">
      <c r="B20" s="5">
        <v>27</v>
      </c>
      <c r="C20" s="54" t="s">
        <v>14</v>
      </c>
      <c r="D20" s="75">
        <v>0</v>
      </c>
      <c r="E20" s="75">
        <v>0</v>
      </c>
      <c r="F20" s="75">
        <v>0</v>
      </c>
      <c r="G20" s="55">
        <v>0</v>
      </c>
      <c r="H20" s="56">
        <v>0</v>
      </c>
      <c r="I20" s="75">
        <v>2</v>
      </c>
      <c r="J20" s="75">
        <v>3</v>
      </c>
      <c r="K20" s="75">
        <v>5</v>
      </c>
      <c r="L20" s="75">
        <v>24</v>
      </c>
      <c r="M20" s="56">
        <v>34</v>
      </c>
      <c r="N20" s="75">
        <v>25</v>
      </c>
      <c r="O20" s="75">
        <v>17</v>
      </c>
      <c r="P20" s="75">
        <v>17</v>
      </c>
      <c r="Q20" s="75">
        <v>25</v>
      </c>
      <c r="R20" s="56">
        <v>84</v>
      </c>
      <c r="S20" s="75">
        <v>28</v>
      </c>
      <c r="T20" s="75">
        <v>19</v>
      </c>
      <c r="U20" s="75">
        <v>19</v>
      </c>
      <c r="V20" s="75">
        <v>28</v>
      </c>
      <c r="W20" s="56">
        <v>94</v>
      </c>
      <c r="X20" s="75">
        <v>31</v>
      </c>
      <c r="Y20" s="75">
        <v>20</v>
      </c>
      <c r="Z20" s="75">
        <v>20</v>
      </c>
      <c r="AA20" s="75">
        <v>31</v>
      </c>
      <c r="AB20" s="56">
        <v>102</v>
      </c>
      <c r="AC20" s="75">
        <v>33</v>
      </c>
      <c r="AD20" s="75">
        <v>22</v>
      </c>
      <c r="AE20" s="75">
        <v>22</v>
      </c>
      <c r="AF20" s="75">
        <v>33</v>
      </c>
      <c r="AG20" s="56">
        <v>110</v>
      </c>
      <c r="AH20" s="75">
        <v>28</v>
      </c>
      <c r="AI20" s="75">
        <v>19</v>
      </c>
      <c r="AJ20" s="75">
        <v>19</v>
      </c>
      <c r="AK20" s="75">
        <v>28</v>
      </c>
      <c r="AL20" s="56">
        <v>94</v>
      </c>
      <c r="AM20" s="75">
        <v>25</v>
      </c>
      <c r="AN20" s="75">
        <v>17</v>
      </c>
      <c r="AO20" s="75">
        <v>17</v>
      </c>
      <c r="AP20" s="75">
        <v>25</v>
      </c>
      <c r="AQ20" s="56">
        <v>84</v>
      </c>
      <c r="AR20" s="75">
        <v>23</v>
      </c>
      <c r="AS20" s="75">
        <v>15</v>
      </c>
      <c r="AT20" s="75">
        <v>15</v>
      </c>
      <c r="AU20" s="75">
        <v>23</v>
      </c>
      <c r="AV20" s="56">
        <v>76</v>
      </c>
      <c r="AW20" s="75">
        <v>20</v>
      </c>
      <c r="AX20" s="75">
        <v>14</v>
      </c>
      <c r="AY20" s="75">
        <v>14</v>
      </c>
      <c r="AZ20" s="75">
        <v>20</v>
      </c>
      <c r="BA20" s="56">
        <v>68</v>
      </c>
      <c r="BB20" s="75">
        <v>15</v>
      </c>
      <c r="BC20" s="75">
        <v>10</v>
      </c>
      <c r="BD20" s="75">
        <v>10</v>
      </c>
      <c r="BE20" s="75">
        <v>15</v>
      </c>
      <c r="BF20" s="56">
        <v>50</v>
      </c>
      <c r="BG20" s="75">
        <v>15</v>
      </c>
      <c r="BH20" s="75">
        <v>10</v>
      </c>
      <c r="BI20" s="75">
        <v>10</v>
      </c>
      <c r="BJ20" s="75">
        <v>19</v>
      </c>
      <c r="BK20" s="56">
        <v>54</v>
      </c>
      <c r="BL20" s="57">
        <f t="shared" si="0"/>
        <v>850</v>
      </c>
      <c r="BM20" s="71">
        <f>+'METAS REGIONALES 2016 V7'!G18</f>
        <v>850</v>
      </c>
      <c r="BN20" s="57" t="str">
        <f t="shared" si="1"/>
        <v>CORRECTO</v>
      </c>
    </row>
    <row r="21" spans="2:66" x14ac:dyDescent="0.25">
      <c r="B21" s="5">
        <v>41</v>
      </c>
      <c r="C21" s="54" t="s">
        <v>15</v>
      </c>
      <c r="D21" s="75">
        <v>0</v>
      </c>
      <c r="E21" s="75">
        <v>0</v>
      </c>
      <c r="F21" s="75">
        <v>0</v>
      </c>
      <c r="G21" s="55">
        <v>0</v>
      </c>
      <c r="H21" s="56">
        <v>0</v>
      </c>
      <c r="I21" s="75">
        <v>17</v>
      </c>
      <c r="J21" s="75">
        <v>32</v>
      </c>
      <c r="K21" s="75">
        <v>49</v>
      </c>
      <c r="L21" s="75">
        <v>227</v>
      </c>
      <c r="M21" s="56">
        <v>325</v>
      </c>
      <c r="N21" s="75">
        <v>245</v>
      </c>
      <c r="O21" s="75">
        <v>164</v>
      </c>
      <c r="P21" s="75">
        <v>164</v>
      </c>
      <c r="Q21" s="75">
        <v>245</v>
      </c>
      <c r="R21" s="56">
        <v>818</v>
      </c>
      <c r="S21" s="75">
        <v>268</v>
      </c>
      <c r="T21" s="75">
        <v>180</v>
      </c>
      <c r="U21" s="75">
        <v>180</v>
      </c>
      <c r="V21" s="75">
        <v>268</v>
      </c>
      <c r="W21" s="56">
        <v>896</v>
      </c>
      <c r="X21" s="75">
        <v>294</v>
      </c>
      <c r="Y21" s="75">
        <v>195</v>
      </c>
      <c r="Z21" s="75">
        <v>195</v>
      </c>
      <c r="AA21" s="75">
        <v>294</v>
      </c>
      <c r="AB21" s="56">
        <v>978</v>
      </c>
      <c r="AC21" s="75">
        <v>318</v>
      </c>
      <c r="AD21" s="75">
        <v>213</v>
      </c>
      <c r="AE21" s="75">
        <v>213</v>
      </c>
      <c r="AF21" s="75">
        <v>318</v>
      </c>
      <c r="AG21" s="56">
        <v>1062</v>
      </c>
      <c r="AH21" s="75">
        <v>268</v>
      </c>
      <c r="AI21" s="75">
        <v>180</v>
      </c>
      <c r="AJ21" s="75">
        <v>180</v>
      </c>
      <c r="AK21" s="75">
        <v>268</v>
      </c>
      <c r="AL21" s="56">
        <v>896</v>
      </c>
      <c r="AM21" s="75">
        <v>245</v>
      </c>
      <c r="AN21" s="75">
        <v>164</v>
      </c>
      <c r="AO21" s="75">
        <v>164</v>
      </c>
      <c r="AP21" s="75">
        <v>245</v>
      </c>
      <c r="AQ21" s="56">
        <v>818</v>
      </c>
      <c r="AR21" s="75">
        <v>219</v>
      </c>
      <c r="AS21" s="75">
        <v>145</v>
      </c>
      <c r="AT21" s="75">
        <v>145</v>
      </c>
      <c r="AU21" s="75">
        <v>219</v>
      </c>
      <c r="AV21" s="56">
        <v>728</v>
      </c>
      <c r="AW21" s="75">
        <v>195</v>
      </c>
      <c r="AX21" s="75">
        <v>130</v>
      </c>
      <c r="AY21" s="75">
        <v>130</v>
      </c>
      <c r="AZ21" s="75">
        <v>195</v>
      </c>
      <c r="BA21" s="56">
        <v>650</v>
      </c>
      <c r="BB21" s="75">
        <v>145</v>
      </c>
      <c r="BC21" s="75">
        <v>98</v>
      </c>
      <c r="BD21" s="75">
        <v>98</v>
      </c>
      <c r="BE21" s="75">
        <v>145</v>
      </c>
      <c r="BF21" s="56">
        <v>486</v>
      </c>
      <c r="BG21" s="75">
        <v>145</v>
      </c>
      <c r="BH21" s="75">
        <v>98</v>
      </c>
      <c r="BI21" s="75">
        <v>98</v>
      </c>
      <c r="BJ21" s="75">
        <v>158</v>
      </c>
      <c r="BK21" s="56">
        <v>499</v>
      </c>
      <c r="BL21" s="57">
        <f t="shared" si="0"/>
        <v>8156</v>
      </c>
      <c r="BM21" s="71">
        <f>+'METAS REGIONALES 2016 V7'!G19</f>
        <v>8156</v>
      </c>
      <c r="BN21" s="57" t="str">
        <f t="shared" si="1"/>
        <v>CORRECTO</v>
      </c>
    </row>
    <row r="22" spans="2:66" x14ac:dyDescent="0.25">
      <c r="B22" s="5">
        <v>44</v>
      </c>
      <c r="C22" s="54" t="s">
        <v>16</v>
      </c>
      <c r="D22" s="75">
        <v>0</v>
      </c>
      <c r="E22" s="75">
        <v>0</v>
      </c>
      <c r="F22" s="75">
        <v>0</v>
      </c>
      <c r="G22" s="55">
        <v>0</v>
      </c>
      <c r="H22" s="56">
        <v>0</v>
      </c>
      <c r="I22" s="75">
        <v>4</v>
      </c>
      <c r="J22" s="75">
        <v>6</v>
      </c>
      <c r="K22" s="75">
        <v>10</v>
      </c>
      <c r="L22" s="75">
        <v>48</v>
      </c>
      <c r="M22" s="56">
        <v>68</v>
      </c>
      <c r="N22" s="75">
        <v>50</v>
      </c>
      <c r="O22" s="75">
        <v>34</v>
      </c>
      <c r="P22" s="75">
        <v>34</v>
      </c>
      <c r="Q22" s="75">
        <v>50</v>
      </c>
      <c r="R22" s="56">
        <v>168</v>
      </c>
      <c r="S22" s="75">
        <v>56</v>
      </c>
      <c r="T22" s="75">
        <v>37</v>
      </c>
      <c r="U22" s="75">
        <v>37</v>
      </c>
      <c r="V22" s="75">
        <v>56</v>
      </c>
      <c r="W22" s="56">
        <v>186</v>
      </c>
      <c r="X22" s="75">
        <v>61</v>
      </c>
      <c r="Y22" s="75">
        <v>40</v>
      </c>
      <c r="Z22" s="75">
        <v>40</v>
      </c>
      <c r="AA22" s="75">
        <v>61</v>
      </c>
      <c r="AB22" s="56">
        <v>202</v>
      </c>
      <c r="AC22" s="75">
        <v>66</v>
      </c>
      <c r="AD22" s="75">
        <v>44</v>
      </c>
      <c r="AE22" s="75">
        <v>44</v>
      </c>
      <c r="AF22" s="75">
        <v>66</v>
      </c>
      <c r="AG22" s="56">
        <v>220</v>
      </c>
      <c r="AH22" s="75">
        <v>56</v>
      </c>
      <c r="AI22" s="75">
        <v>37</v>
      </c>
      <c r="AJ22" s="75">
        <v>37</v>
      </c>
      <c r="AK22" s="75">
        <v>56</v>
      </c>
      <c r="AL22" s="56">
        <v>186</v>
      </c>
      <c r="AM22" s="75">
        <v>50</v>
      </c>
      <c r="AN22" s="75">
        <v>34</v>
      </c>
      <c r="AO22" s="75">
        <v>34</v>
      </c>
      <c r="AP22" s="75">
        <v>50</v>
      </c>
      <c r="AQ22" s="56">
        <v>168</v>
      </c>
      <c r="AR22" s="75">
        <v>46</v>
      </c>
      <c r="AS22" s="75">
        <v>31</v>
      </c>
      <c r="AT22" s="75">
        <v>31</v>
      </c>
      <c r="AU22" s="75">
        <v>46</v>
      </c>
      <c r="AV22" s="56">
        <v>154</v>
      </c>
      <c r="AW22" s="75">
        <v>40</v>
      </c>
      <c r="AX22" s="75">
        <v>27</v>
      </c>
      <c r="AY22" s="75">
        <v>27</v>
      </c>
      <c r="AZ22" s="75">
        <v>40</v>
      </c>
      <c r="BA22" s="56">
        <v>134</v>
      </c>
      <c r="BB22" s="75">
        <v>31</v>
      </c>
      <c r="BC22" s="75">
        <v>20</v>
      </c>
      <c r="BD22" s="75">
        <v>20</v>
      </c>
      <c r="BE22" s="75">
        <v>31</v>
      </c>
      <c r="BF22" s="56">
        <v>102</v>
      </c>
      <c r="BG22" s="75">
        <v>31</v>
      </c>
      <c r="BH22" s="75">
        <v>20</v>
      </c>
      <c r="BI22" s="75">
        <v>20</v>
      </c>
      <c r="BJ22" s="75">
        <v>40</v>
      </c>
      <c r="BK22" s="56">
        <v>111</v>
      </c>
      <c r="BL22" s="57">
        <f t="shared" si="0"/>
        <v>1699</v>
      </c>
      <c r="BM22" s="71">
        <f>+'METAS REGIONALES 2016 V7'!G20</f>
        <v>1699</v>
      </c>
      <c r="BN22" s="57" t="str">
        <f t="shared" si="1"/>
        <v>CORRECTO</v>
      </c>
    </row>
    <row r="23" spans="2:66" x14ac:dyDescent="0.25">
      <c r="B23" s="5">
        <v>47</v>
      </c>
      <c r="C23" s="54" t="s">
        <v>17</v>
      </c>
      <c r="D23" s="75">
        <v>0</v>
      </c>
      <c r="E23" s="75">
        <v>0</v>
      </c>
      <c r="F23" s="75">
        <v>0</v>
      </c>
      <c r="G23" s="55">
        <v>0</v>
      </c>
      <c r="H23" s="56">
        <v>0</v>
      </c>
      <c r="I23" s="75">
        <v>8</v>
      </c>
      <c r="J23" s="75">
        <v>16</v>
      </c>
      <c r="K23" s="75">
        <v>24</v>
      </c>
      <c r="L23" s="75">
        <v>111</v>
      </c>
      <c r="M23" s="56">
        <v>159</v>
      </c>
      <c r="N23" s="75">
        <v>119</v>
      </c>
      <c r="O23" s="75">
        <v>79</v>
      </c>
      <c r="P23" s="75">
        <v>79</v>
      </c>
      <c r="Q23" s="75">
        <v>119</v>
      </c>
      <c r="R23" s="56">
        <v>396</v>
      </c>
      <c r="S23" s="75">
        <v>131</v>
      </c>
      <c r="T23" s="75">
        <v>87</v>
      </c>
      <c r="U23" s="75">
        <v>87</v>
      </c>
      <c r="V23" s="75">
        <v>131</v>
      </c>
      <c r="W23" s="56">
        <v>436</v>
      </c>
      <c r="X23" s="75">
        <v>143</v>
      </c>
      <c r="Y23" s="75">
        <v>95</v>
      </c>
      <c r="Z23" s="75">
        <v>95</v>
      </c>
      <c r="AA23" s="75">
        <v>143</v>
      </c>
      <c r="AB23" s="56">
        <v>476</v>
      </c>
      <c r="AC23" s="75">
        <v>154</v>
      </c>
      <c r="AD23" s="75">
        <v>103</v>
      </c>
      <c r="AE23" s="75">
        <v>103</v>
      </c>
      <c r="AF23" s="75">
        <v>154</v>
      </c>
      <c r="AG23" s="56">
        <v>514</v>
      </c>
      <c r="AH23" s="75">
        <v>131</v>
      </c>
      <c r="AI23" s="75">
        <v>87</v>
      </c>
      <c r="AJ23" s="75">
        <v>87</v>
      </c>
      <c r="AK23" s="75">
        <v>131</v>
      </c>
      <c r="AL23" s="56">
        <v>436</v>
      </c>
      <c r="AM23" s="75">
        <v>119</v>
      </c>
      <c r="AN23" s="75">
        <v>79</v>
      </c>
      <c r="AO23" s="75">
        <v>79</v>
      </c>
      <c r="AP23" s="75">
        <v>119</v>
      </c>
      <c r="AQ23" s="56">
        <v>396</v>
      </c>
      <c r="AR23" s="75">
        <v>107</v>
      </c>
      <c r="AS23" s="75">
        <v>71</v>
      </c>
      <c r="AT23" s="75">
        <v>71</v>
      </c>
      <c r="AU23" s="75">
        <v>107</v>
      </c>
      <c r="AV23" s="56">
        <v>356</v>
      </c>
      <c r="AW23" s="75">
        <v>95</v>
      </c>
      <c r="AX23" s="75">
        <v>63</v>
      </c>
      <c r="AY23" s="75">
        <v>63</v>
      </c>
      <c r="AZ23" s="75">
        <v>95</v>
      </c>
      <c r="BA23" s="56">
        <v>316</v>
      </c>
      <c r="BB23" s="75">
        <v>71</v>
      </c>
      <c r="BC23" s="75">
        <v>48</v>
      </c>
      <c r="BD23" s="75">
        <v>48</v>
      </c>
      <c r="BE23" s="75">
        <v>71</v>
      </c>
      <c r="BF23" s="56">
        <v>238</v>
      </c>
      <c r="BG23" s="75">
        <v>71</v>
      </c>
      <c r="BH23" s="75">
        <v>48</v>
      </c>
      <c r="BI23" s="75">
        <v>48</v>
      </c>
      <c r="BJ23" s="75">
        <v>74</v>
      </c>
      <c r="BK23" s="56">
        <v>241</v>
      </c>
      <c r="BL23" s="57">
        <f t="shared" si="0"/>
        <v>3964</v>
      </c>
      <c r="BM23" s="71">
        <f>+'METAS REGIONALES 2016 V7'!G21</f>
        <v>3964</v>
      </c>
      <c r="BN23" s="57" t="str">
        <f t="shared" si="1"/>
        <v>CORRECTO</v>
      </c>
    </row>
    <row r="24" spans="2:66" x14ac:dyDescent="0.25">
      <c r="B24" s="5">
        <v>50</v>
      </c>
      <c r="C24" s="54" t="s">
        <v>18</v>
      </c>
      <c r="D24" s="75">
        <v>0</v>
      </c>
      <c r="E24" s="75">
        <v>0</v>
      </c>
      <c r="F24" s="75">
        <v>0</v>
      </c>
      <c r="G24" s="55">
        <v>0</v>
      </c>
      <c r="H24" s="56">
        <v>0</v>
      </c>
      <c r="I24" s="75">
        <v>7</v>
      </c>
      <c r="J24" s="75">
        <v>15</v>
      </c>
      <c r="K24" s="75">
        <v>22</v>
      </c>
      <c r="L24" s="75">
        <v>101</v>
      </c>
      <c r="M24" s="56">
        <v>145</v>
      </c>
      <c r="N24" s="75">
        <v>109</v>
      </c>
      <c r="O24" s="75">
        <v>72</v>
      </c>
      <c r="P24" s="75">
        <v>72</v>
      </c>
      <c r="Q24" s="75">
        <v>109</v>
      </c>
      <c r="R24" s="56">
        <v>362</v>
      </c>
      <c r="S24" s="75">
        <v>120</v>
      </c>
      <c r="T24" s="75">
        <v>79</v>
      </c>
      <c r="U24" s="75">
        <v>79</v>
      </c>
      <c r="V24" s="75">
        <v>120</v>
      </c>
      <c r="W24" s="56">
        <v>398</v>
      </c>
      <c r="X24" s="75">
        <v>131</v>
      </c>
      <c r="Y24" s="75">
        <v>87</v>
      </c>
      <c r="Z24" s="75">
        <v>87</v>
      </c>
      <c r="AA24" s="75">
        <v>131</v>
      </c>
      <c r="AB24" s="56">
        <v>436</v>
      </c>
      <c r="AC24" s="75">
        <v>141</v>
      </c>
      <c r="AD24" s="75">
        <v>94</v>
      </c>
      <c r="AE24" s="75">
        <v>94</v>
      </c>
      <c r="AF24" s="75">
        <v>141</v>
      </c>
      <c r="AG24" s="56">
        <v>470</v>
      </c>
      <c r="AH24" s="75">
        <v>120</v>
      </c>
      <c r="AI24" s="75">
        <v>79</v>
      </c>
      <c r="AJ24" s="75">
        <v>79</v>
      </c>
      <c r="AK24" s="75">
        <v>120</v>
      </c>
      <c r="AL24" s="56">
        <v>398</v>
      </c>
      <c r="AM24" s="75">
        <v>109</v>
      </c>
      <c r="AN24" s="75">
        <v>72</v>
      </c>
      <c r="AO24" s="75">
        <v>72</v>
      </c>
      <c r="AP24" s="75">
        <v>109</v>
      </c>
      <c r="AQ24" s="56">
        <v>362</v>
      </c>
      <c r="AR24" s="75">
        <v>98</v>
      </c>
      <c r="AS24" s="75">
        <v>65</v>
      </c>
      <c r="AT24" s="75">
        <v>65</v>
      </c>
      <c r="AU24" s="75">
        <v>98</v>
      </c>
      <c r="AV24" s="56">
        <v>326</v>
      </c>
      <c r="AW24" s="75">
        <v>87</v>
      </c>
      <c r="AX24" s="75">
        <v>57</v>
      </c>
      <c r="AY24" s="75">
        <v>57</v>
      </c>
      <c r="AZ24" s="75">
        <v>87</v>
      </c>
      <c r="BA24" s="56">
        <v>288</v>
      </c>
      <c r="BB24" s="75">
        <v>65</v>
      </c>
      <c r="BC24" s="75">
        <v>43</v>
      </c>
      <c r="BD24" s="75">
        <v>43</v>
      </c>
      <c r="BE24" s="75">
        <v>65</v>
      </c>
      <c r="BF24" s="56">
        <v>216</v>
      </c>
      <c r="BG24" s="75">
        <v>65</v>
      </c>
      <c r="BH24" s="75">
        <v>43</v>
      </c>
      <c r="BI24" s="75">
        <v>43</v>
      </c>
      <c r="BJ24" s="75">
        <v>72</v>
      </c>
      <c r="BK24" s="56">
        <v>223</v>
      </c>
      <c r="BL24" s="57">
        <f t="shared" si="0"/>
        <v>3624</v>
      </c>
      <c r="BM24" s="71">
        <f>+'METAS REGIONALES 2016 V7'!G22</f>
        <v>3624</v>
      </c>
      <c r="BN24" s="57" t="str">
        <f t="shared" si="1"/>
        <v>CORRECTO</v>
      </c>
    </row>
    <row r="25" spans="2:66" x14ac:dyDescent="0.25">
      <c r="B25" s="5">
        <v>52</v>
      </c>
      <c r="C25" s="54" t="s">
        <v>19</v>
      </c>
      <c r="D25" s="75">
        <v>0</v>
      </c>
      <c r="E25" s="75">
        <v>0</v>
      </c>
      <c r="F25" s="75">
        <v>0</v>
      </c>
      <c r="G25" s="55">
        <v>0</v>
      </c>
      <c r="H25" s="56">
        <v>0</v>
      </c>
      <c r="I25" s="75">
        <v>7</v>
      </c>
      <c r="J25" s="75">
        <v>14</v>
      </c>
      <c r="K25" s="75">
        <v>21</v>
      </c>
      <c r="L25" s="75">
        <v>100</v>
      </c>
      <c r="M25" s="56">
        <v>142</v>
      </c>
      <c r="N25" s="75">
        <v>107</v>
      </c>
      <c r="O25" s="75">
        <v>72</v>
      </c>
      <c r="P25" s="75">
        <v>72</v>
      </c>
      <c r="Q25" s="75">
        <v>107</v>
      </c>
      <c r="R25" s="56">
        <v>358</v>
      </c>
      <c r="S25" s="75">
        <v>120</v>
      </c>
      <c r="T25" s="75">
        <v>79</v>
      </c>
      <c r="U25" s="75">
        <v>79</v>
      </c>
      <c r="V25" s="75">
        <v>120</v>
      </c>
      <c r="W25" s="56">
        <v>398</v>
      </c>
      <c r="X25" s="75">
        <v>131</v>
      </c>
      <c r="Y25" s="75">
        <v>86</v>
      </c>
      <c r="Z25" s="75">
        <v>86</v>
      </c>
      <c r="AA25" s="75">
        <v>131</v>
      </c>
      <c r="AB25" s="56">
        <v>434</v>
      </c>
      <c r="AC25" s="75">
        <v>142</v>
      </c>
      <c r="AD25" s="75">
        <v>93</v>
      </c>
      <c r="AE25" s="75">
        <v>93</v>
      </c>
      <c r="AF25" s="75">
        <v>142</v>
      </c>
      <c r="AG25" s="56">
        <v>470</v>
      </c>
      <c r="AH25" s="75">
        <v>120</v>
      </c>
      <c r="AI25" s="75">
        <v>79</v>
      </c>
      <c r="AJ25" s="75">
        <v>79</v>
      </c>
      <c r="AK25" s="75">
        <v>120</v>
      </c>
      <c r="AL25" s="56">
        <v>398</v>
      </c>
      <c r="AM25" s="75">
        <v>107</v>
      </c>
      <c r="AN25" s="75">
        <v>72</v>
      </c>
      <c r="AO25" s="75">
        <v>72</v>
      </c>
      <c r="AP25" s="75">
        <v>107</v>
      </c>
      <c r="AQ25" s="56">
        <v>358</v>
      </c>
      <c r="AR25" s="75">
        <v>97</v>
      </c>
      <c r="AS25" s="75">
        <v>64</v>
      </c>
      <c r="AT25" s="75">
        <v>64</v>
      </c>
      <c r="AU25" s="75">
        <v>97</v>
      </c>
      <c r="AV25" s="56">
        <v>322</v>
      </c>
      <c r="AW25" s="75">
        <v>86</v>
      </c>
      <c r="AX25" s="75">
        <v>57</v>
      </c>
      <c r="AY25" s="75">
        <v>57</v>
      </c>
      <c r="AZ25" s="75">
        <v>86</v>
      </c>
      <c r="BA25" s="56">
        <v>286</v>
      </c>
      <c r="BB25" s="75">
        <v>64</v>
      </c>
      <c r="BC25" s="75">
        <v>43</v>
      </c>
      <c r="BD25" s="75">
        <v>43</v>
      </c>
      <c r="BE25" s="75">
        <v>64</v>
      </c>
      <c r="BF25" s="56">
        <v>214</v>
      </c>
      <c r="BG25" s="75">
        <v>64</v>
      </c>
      <c r="BH25" s="75">
        <v>43</v>
      </c>
      <c r="BI25" s="75">
        <v>43</v>
      </c>
      <c r="BJ25" s="75">
        <v>94</v>
      </c>
      <c r="BK25" s="56">
        <v>244</v>
      </c>
      <c r="BL25" s="57">
        <f t="shared" si="0"/>
        <v>3624</v>
      </c>
      <c r="BM25" s="71">
        <f>+'METAS REGIONALES 2016 V7'!G23</f>
        <v>3624</v>
      </c>
      <c r="BN25" s="57" t="str">
        <f t="shared" si="1"/>
        <v>CORRECTO</v>
      </c>
    </row>
    <row r="26" spans="2:66" x14ac:dyDescent="0.25">
      <c r="B26" s="5">
        <v>54</v>
      </c>
      <c r="C26" s="54" t="s">
        <v>20</v>
      </c>
      <c r="D26" s="75">
        <v>0</v>
      </c>
      <c r="E26" s="75">
        <v>0</v>
      </c>
      <c r="F26" s="75">
        <v>0</v>
      </c>
      <c r="G26" s="55">
        <v>0</v>
      </c>
      <c r="H26" s="56">
        <v>0</v>
      </c>
      <c r="I26" s="75">
        <v>4</v>
      </c>
      <c r="J26" s="75">
        <v>8</v>
      </c>
      <c r="K26" s="75">
        <v>12</v>
      </c>
      <c r="L26" s="75">
        <v>57</v>
      </c>
      <c r="M26" s="56">
        <v>81</v>
      </c>
      <c r="N26" s="75">
        <v>61</v>
      </c>
      <c r="O26" s="75">
        <v>40</v>
      </c>
      <c r="P26" s="75">
        <v>40</v>
      </c>
      <c r="Q26" s="75">
        <v>61</v>
      </c>
      <c r="R26" s="56">
        <v>202</v>
      </c>
      <c r="S26" s="75">
        <v>67</v>
      </c>
      <c r="T26" s="75">
        <v>45</v>
      </c>
      <c r="U26" s="75">
        <v>45</v>
      </c>
      <c r="V26" s="75">
        <v>67</v>
      </c>
      <c r="W26" s="56">
        <v>224</v>
      </c>
      <c r="X26" s="75">
        <v>73</v>
      </c>
      <c r="Y26" s="75">
        <v>49</v>
      </c>
      <c r="Z26" s="75">
        <v>49</v>
      </c>
      <c r="AA26" s="75">
        <v>73</v>
      </c>
      <c r="AB26" s="56">
        <v>244</v>
      </c>
      <c r="AC26" s="75">
        <v>80</v>
      </c>
      <c r="AD26" s="75">
        <v>53</v>
      </c>
      <c r="AE26" s="75">
        <v>53</v>
      </c>
      <c r="AF26" s="75">
        <v>80</v>
      </c>
      <c r="AG26" s="56">
        <v>266</v>
      </c>
      <c r="AH26" s="75">
        <v>67</v>
      </c>
      <c r="AI26" s="75">
        <v>45</v>
      </c>
      <c r="AJ26" s="75">
        <v>45</v>
      </c>
      <c r="AK26" s="75">
        <v>67</v>
      </c>
      <c r="AL26" s="56">
        <v>224</v>
      </c>
      <c r="AM26" s="75">
        <v>61</v>
      </c>
      <c r="AN26" s="75">
        <v>40</v>
      </c>
      <c r="AO26" s="75">
        <v>40</v>
      </c>
      <c r="AP26" s="75">
        <v>61</v>
      </c>
      <c r="AQ26" s="56">
        <v>202</v>
      </c>
      <c r="AR26" s="75">
        <v>55</v>
      </c>
      <c r="AS26" s="75">
        <v>36</v>
      </c>
      <c r="AT26" s="75">
        <v>36</v>
      </c>
      <c r="AU26" s="75">
        <v>55</v>
      </c>
      <c r="AV26" s="56">
        <v>182</v>
      </c>
      <c r="AW26" s="75">
        <v>49</v>
      </c>
      <c r="AX26" s="75">
        <v>32</v>
      </c>
      <c r="AY26" s="75">
        <v>32</v>
      </c>
      <c r="AZ26" s="75">
        <v>49</v>
      </c>
      <c r="BA26" s="56">
        <v>162</v>
      </c>
      <c r="BB26" s="75">
        <v>36</v>
      </c>
      <c r="BC26" s="75">
        <v>24</v>
      </c>
      <c r="BD26" s="75">
        <v>24</v>
      </c>
      <c r="BE26" s="75">
        <v>36</v>
      </c>
      <c r="BF26" s="56">
        <v>120</v>
      </c>
      <c r="BG26" s="75">
        <v>36</v>
      </c>
      <c r="BH26" s="75">
        <v>24</v>
      </c>
      <c r="BI26" s="75">
        <v>24</v>
      </c>
      <c r="BJ26" s="75">
        <v>48</v>
      </c>
      <c r="BK26" s="56">
        <v>132</v>
      </c>
      <c r="BL26" s="57">
        <f t="shared" si="0"/>
        <v>2039</v>
      </c>
      <c r="BM26" s="71">
        <f>+'METAS REGIONALES 2016 V7'!G24</f>
        <v>2039</v>
      </c>
      <c r="BN26" s="57" t="str">
        <f t="shared" si="1"/>
        <v>CORRECTO</v>
      </c>
    </row>
    <row r="27" spans="2:66" x14ac:dyDescent="0.25">
      <c r="B27" s="5">
        <v>63</v>
      </c>
      <c r="C27" s="54" t="s">
        <v>21</v>
      </c>
      <c r="D27" s="75">
        <v>0</v>
      </c>
      <c r="E27" s="75">
        <v>0</v>
      </c>
      <c r="F27" s="75">
        <v>0</v>
      </c>
      <c r="G27" s="55">
        <v>0</v>
      </c>
      <c r="H27" s="56">
        <v>0</v>
      </c>
      <c r="I27" s="75">
        <v>5</v>
      </c>
      <c r="J27" s="75">
        <v>9</v>
      </c>
      <c r="K27" s="75">
        <v>15</v>
      </c>
      <c r="L27" s="75">
        <v>69</v>
      </c>
      <c r="M27" s="56">
        <v>98</v>
      </c>
      <c r="N27" s="75">
        <v>74</v>
      </c>
      <c r="O27" s="75">
        <v>49</v>
      </c>
      <c r="P27" s="75">
        <v>49</v>
      </c>
      <c r="Q27" s="75">
        <v>74</v>
      </c>
      <c r="R27" s="56">
        <v>246</v>
      </c>
      <c r="S27" s="75">
        <v>82</v>
      </c>
      <c r="T27" s="75">
        <v>55</v>
      </c>
      <c r="U27" s="75">
        <v>55</v>
      </c>
      <c r="V27" s="75">
        <v>82</v>
      </c>
      <c r="W27" s="56">
        <v>274</v>
      </c>
      <c r="X27" s="75">
        <v>89</v>
      </c>
      <c r="Y27" s="75">
        <v>59</v>
      </c>
      <c r="Z27" s="75">
        <v>59</v>
      </c>
      <c r="AA27" s="75">
        <v>89</v>
      </c>
      <c r="AB27" s="56">
        <v>296</v>
      </c>
      <c r="AC27" s="75">
        <v>97</v>
      </c>
      <c r="AD27" s="75">
        <v>64</v>
      </c>
      <c r="AE27" s="75">
        <v>64</v>
      </c>
      <c r="AF27" s="75">
        <v>97</v>
      </c>
      <c r="AG27" s="56">
        <v>322</v>
      </c>
      <c r="AH27" s="75">
        <v>82</v>
      </c>
      <c r="AI27" s="75">
        <v>55</v>
      </c>
      <c r="AJ27" s="75">
        <v>55</v>
      </c>
      <c r="AK27" s="75">
        <v>82</v>
      </c>
      <c r="AL27" s="56">
        <v>274</v>
      </c>
      <c r="AM27" s="75">
        <v>74</v>
      </c>
      <c r="AN27" s="75">
        <v>49</v>
      </c>
      <c r="AO27" s="75">
        <v>49</v>
      </c>
      <c r="AP27" s="75">
        <v>74</v>
      </c>
      <c r="AQ27" s="56">
        <v>246</v>
      </c>
      <c r="AR27" s="75">
        <v>67</v>
      </c>
      <c r="AS27" s="75">
        <v>44</v>
      </c>
      <c r="AT27" s="75">
        <v>44</v>
      </c>
      <c r="AU27" s="75">
        <v>67</v>
      </c>
      <c r="AV27" s="56">
        <v>222</v>
      </c>
      <c r="AW27" s="75">
        <v>59</v>
      </c>
      <c r="AX27" s="75">
        <v>39</v>
      </c>
      <c r="AY27" s="75">
        <v>39</v>
      </c>
      <c r="AZ27" s="75">
        <v>59</v>
      </c>
      <c r="BA27" s="56">
        <v>196</v>
      </c>
      <c r="BB27" s="75">
        <v>44</v>
      </c>
      <c r="BC27" s="75">
        <v>29</v>
      </c>
      <c r="BD27" s="75">
        <v>29</v>
      </c>
      <c r="BE27" s="75">
        <v>44</v>
      </c>
      <c r="BF27" s="56">
        <v>146</v>
      </c>
      <c r="BG27" s="75">
        <v>44</v>
      </c>
      <c r="BH27" s="75">
        <v>29</v>
      </c>
      <c r="BI27" s="75">
        <v>29</v>
      </c>
      <c r="BJ27" s="75">
        <v>69</v>
      </c>
      <c r="BK27" s="56">
        <v>171</v>
      </c>
      <c r="BL27" s="57">
        <f t="shared" si="0"/>
        <v>2491</v>
      </c>
      <c r="BM27" s="71">
        <f>+'METAS REGIONALES 2016 V7'!G25</f>
        <v>2491</v>
      </c>
      <c r="BN27" s="57" t="str">
        <f t="shared" si="1"/>
        <v>CORRECTO</v>
      </c>
    </row>
    <row r="28" spans="2:66" x14ac:dyDescent="0.25">
      <c r="B28" s="5">
        <v>66</v>
      </c>
      <c r="C28" s="54" t="s">
        <v>22</v>
      </c>
      <c r="D28" s="75">
        <v>0</v>
      </c>
      <c r="E28" s="75">
        <v>0</v>
      </c>
      <c r="F28" s="75">
        <v>0</v>
      </c>
      <c r="G28" s="55">
        <v>0</v>
      </c>
      <c r="H28" s="56">
        <v>0</v>
      </c>
      <c r="I28" s="75">
        <v>8</v>
      </c>
      <c r="J28" s="75">
        <v>16</v>
      </c>
      <c r="K28" s="75">
        <v>23</v>
      </c>
      <c r="L28" s="75">
        <v>111</v>
      </c>
      <c r="M28" s="56">
        <v>158</v>
      </c>
      <c r="N28" s="75">
        <v>118</v>
      </c>
      <c r="O28" s="75">
        <v>79</v>
      </c>
      <c r="P28" s="75">
        <v>79</v>
      </c>
      <c r="Q28" s="75">
        <v>118</v>
      </c>
      <c r="R28" s="56">
        <v>394</v>
      </c>
      <c r="S28" s="75">
        <v>131</v>
      </c>
      <c r="T28" s="75">
        <v>87</v>
      </c>
      <c r="U28" s="75">
        <v>87</v>
      </c>
      <c r="V28" s="75">
        <v>131</v>
      </c>
      <c r="W28" s="56">
        <v>436</v>
      </c>
      <c r="X28" s="75">
        <v>143</v>
      </c>
      <c r="Y28" s="75">
        <v>95</v>
      </c>
      <c r="Z28" s="75">
        <v>95</v>
      </c>
      <c r="AA28" s="75">
        <v>143</v>
      </c>
      <c r="AB28" s="56">
        <v>476</v>
      </c>
      <c r="AC28" s="75">
        <v>154</v>
      </c>
      <c r="AD28" s="75">
        <v>103</v>
      </c>
      <c r="AE28" s="75">
        <v>103</v>
      </c>
      <c r="AF28" s="75">
        <v>154</v>
      </c>
      <c r="AG28" s="56">
        <v>514</v>
      </c>
      <c r="AH28" s="75">
        <v>131</v>
      </c>
      <c r="AI28" s="75">
        <v>87</v>
      </c>
      <c r="AJ28" s="75">
        <v>87</v>
      </c>
      <c r="AK28" s="75">
        <v>131</v>
      </c>
      <c r="AL28" s="56">
        <v>436</v>
      </c>
      <c r="AM28" s="75">
        <v>118</v>
      </c>
      <c r="AN28" s="75">
        <v>79</v>
      </c>
      <c r="AO28" s="75">
        <v>79</v>
      </c>
      <c r="AP28" s="75">
        <v>118</v>
      </c>
      <c r="AQ28" s="56">
        <v>394</v>
      </c>
      <c r="AR28" s="75">
        <v>107</v>
      </c>
      <c r="AS28" s="75">
        <v>70</v>
      </c>
      <c r="AT28" s="75">
        <v>70</v>
      </c>
      <c r="AU28" s="75">
        <v>107</v>
      </c>
      <c r="AV28" s="56">
        <v>354</v>
      </c>
      <c r="AW28" s="75">
        <v>95</v>
      </c>
      <c r="AX28" s="75">
        <v>64</v>
      </c>
      <c r="AY28" s="75">
        <v>64</v>
      </c>
      <c r="AZ28" s="75">
        <v>95</v>
      </c>
      <c r="BA28" s="56">
        <v>318</v>
      </c>
      <c r="BB28" s="75">
        <v>70</v>
      </c>
      <c r="BC28" s="75">
        <v>48</v>
      </c>
      <c r="BD28" s="75">
        <v>48</v>
      </c>
      <c r="BE28" s="75">
        <v>70</v>
      </c>
      <c r="BF28" s="56">
        <v>236</v>
      </c>
      <c r="BG28" s="75">
        <v>70</v>
      </c>
      <c r="BH28" s="75">
        <v>48</v>
      </c>
      <c r="BI28" s="75">
        <v>48</v>
      </c>
      <c r="BJ28" s="75">
        <v>82</v>
      </c>
      <c r="BK28" s="56">
        <v>248</v>
      </c>
      <c r="BL28" s="57">
        <f t="shared" si="0"/>
        <v>3964</v>
      </c>
      <c r="BM28" s="71">
        <f>+'METAS REGIONALES 2016 V7'!G26</f>
        <v>3964</v>
      </c>
      <c r="BN28" s="57" t="str">
        <f t="shared" si="1"/>
        <v>CORRECTO</v>
      </c>
    </row>
    <row r="29" spans="2:66" x14ac:dyDescent="0.25">
      <c r="B29" s="5">
        <v>68</v>
      </c>
      <c r="C29" s="54" t="s">
        <v>23</v>
      </c>
      <c r="D29" s="75">
        <v>0</v>
      </c>
      <c r="E29" s="75">
        <v>0</v>
      </c>
      <c r="F29" s="75">
        <v>0</v>
      </c>
      <c r="G29" s="55">
        <v>0</v>
      </c>
      <c r="H29" s="56">
        <v>0</v>
      </c>
      <c r="I29" s="75">
        <v>32</v>
      </c>
      <c r="J29" s="75">
        <v>64</v>
      </c>
      <c r="K29" s="75">
        <v>95</v>
      </c>
      <c r="L29" s="75">
        <v>453</v>
      </c>
      <c r="M29" s="56">
        <v>644</v>
      </c>
      <c r="N29" s="75">
        <v>485</v>
      </c>
      <c r="O29" s="75">
        <v>322</v>
      </c>
      <c r="P29" s="75">
        <v>322</v>
      </c>
      <c r="Q29" s="75">
        <v>485</v>
      </c>
      <c r="R29" s="56">
        <v>1614</v>
      </c>
      <c r="S29" s="75">
        <v>533</v>
      </c>
      <c r="T29" s="75">
        <v>356</v>
      </c>
      <c r="U29" s="75">
        <v>356</v>
      </c>
      <c r="V29" s="75">
        <v>533</v>
      </c>
      <c r="W29" s="56">
        <v>1778</v>
      </c>
      <c r="X29" s="75">
        <v>582</v>
      </c>
      <c r="Y29" s="75">
        <v>389</v>
      </c>
      <c r="Z29" s="75">
        <v>389</v>
      </c>
      <c r="AA29" s="75">
        <v>582</v>
      </c>
      <c r="AB29" s="56">
        <v>1942</v>
      </c>
      <c r="AC29" s="75">
        <v>632</v>
      </c>
      <c r="AD29" s="75">
        <v>421</v>
      </c>
      <c r="AE29" s="75">
        <v>421</v>
      </c>
      <c r="AF29" s="75">
        <v>632</v>
      </c>
      <c r="AG29" s="56">
        <v>2106</v>
      </c>
      <c r="AH29" s="75">
        <v>533</v>
      </c>
      <c r="AI29" s="75">
        <v>356</v>
      </c>
      <c r="AJ29" s="75">
        <v>356</v>
      </c>
      <c r="AK29" s="75">
        <v>533</v>
      </c>
      <c r="AL29" s="56">
        <v>1778</v>
      </c>
      <c r="AM29" s="75">
        <v>485</v>
      </c>
      <c r="AN29" s="75">
        <v>322</v>
      </c>
      <c r="AO29" s="75">
        <v>322</v>
      </c>
      <c r="AP29" s="75">
        <v>485</v>
      </c>
      <c r="AQ29" s="56">
        <v>1614</v>
      </c>
      <c r="AR29" s="75">
        <v>437</v>
      </c>
      <c r="AS29" s="75">
        <v>291</v>
      </c>
      <c r="AT29" s="75">
        <v>291</v>
      </c>
      <c r="AU29" s="75">
        <v>437</v>
      </c>
      <c r="AV29" s="56">
        <v>1456</v>
      </c>
      <c r="AW29" s="75">
        <v>389</v>
      </c>
      <c r="AX29" s="75">
        <v>258</v>
      </c>
      <c r="AY29" s="75">
        <v>258</v>
      </c>
      <c r="AZ29" s="75">
        <v>389</v>
      </c>
      <c r="BA29" s="56">
        <v>1294</v>
      </c>
      <c r="BB29" s="75">
        <v>291</v>
      </c>
      <c r="BC29" s="75">
        <v>193</v>
      </c>
      <c r="BD29" s="75">
        <v>193</v>
      </c>
      <c r="BE29" s="75">
        <v>291</v>
      </c>
      <c r="BF29" s="56">
        <v>968</v>
      </c>
      <c r="BG29" s="75">
        <v>291</v>
      </c>
      <c r="BH29" s="75">
        <v>193</v>
      </c>
      <c r="BI29" s="75">
        <v>193</v>
      </c>
      <c r="BJ29" s="75">
        <v>328</v>
      </c>
      <c r="BK29" s="56">
        <v>1005</v>
      </c>
      <c r="BL29" s="57">
        <f t="shared" si="0"/>
        <v>16199</v>
      </c>
      <c r="BM29" s="71">
        <f>+'METAS REGIONALES 2016 V7'!G27</f>
        <v>16199</v>
      </c>
      <c r="BN29" s="57" t="str">
        <f t="shared" si="1"/>
        <v>CORRECTO</v>
      </c>
    </row>
    <row r="30" spans="2:66" x14ac:dyDescent="0.25">
      <c r="B30" s="5">
        <v>70</v>
      </c>
      <c r="C30" s="54" t="s">
        <v>24</v>
      </c>
      <c r="D30" s="75">
        <v>0</v>
      </c>
      <c r="E30" s="75">
        <v>0</v>
      </c>
      <c r="F30" s="75">
        <v>0</v>
      </c>
      <c r="G30" s="55">
        <v>0</v>
      </c>
      <c r="H30" s="56">
        <v>0</v>
      </c>
      <c r="I30" s="75">
        <v>2</v>
      </c>
      <c r="J30" s="75">
        <v>5</v>
      </c>
      <c r="K30" s="75">
        <v>7</v>
      </c>
      <c r="L30" s="75">
        <v>35</v>
      </c>
      <c r="M30" s="56">
        <v>49</v>
      </c>
      <c r="N30" s="75">
        <v>37</v>
      </c>
      <c r="O30" s="75">
        <v>25</v>
      </c>
      <c r="P30" s="75">
        <v>25</v>
      </c>
      <c r="Q30" s="75">
        <v>37</v>
      </c>
      <c r="R30" s="56">
        <v>124</v>
      </c>
      <c r="S30" s="75">
        <v>41</v>
      </c>
      <c r="T30" s="75">
        <v>27</v>
      </c>
      <c r="U30" s="75">
        <v>27</v>
      </c>
      <c r="V30" s="75">
        <v>41</v>
      </c>
      <c r="W30" s="56">
        <v>136</v>
      </c>
      <c r="X30" s="75">
        <v>45</v>
      </c>
      <c r="Y30" s="75">
        <v>30</v>
      </c>
      <c r="Z30" s="75">
        <v>30</v>
      </c>
      <c r="AA30" s="75">
        <v>45</v>
      </c>
      <c r="AB30" s="56">
        <v>150</v>
      </c>
      <c r="AC30" s="75">
        <v>49</v>
      </c>
      <c r="AD30" s="75">
        <v>32</v>
      </c>
      <c r="AE30" s="75">
        <v>32</v>
      </c>
      <c r="AF30" s="75">
        <v>49</v>
      </c>
      <c r="AG30" s="56">
        <v>162</v>
      </c>
      <c r="AH30" s="75">
        <v>41</v>
      </c>
      <c r="AI30" s="75">
        <v>27</v>
      </c>
      <c r="AJ30" s="75">
        <v>27</v>
      </c>
      <c r="AK30" s="75">
        <v>41</v>
      </c>
      <c r="AL30" s="56">
        <v>136</v>
      </c>
      <c r="AM30" s="75">
        <v>37</v>
      </c>
      <c r="AN30" s="75">
        <v>25</v>
      </c>
      <c r="AO30" s="75">
        <v>25</v>
      </c>
      <c r="AP30" s="75">
        <v>37</v>
      </c>
      <c r="AQ30" s="56">
        <v>124</v>
      </c>
      <c r="AR30" s="75">
        <v>34</v>
      </c>
      <c r="AS30" s="75">
        <v>22</v>
      </c>
      <c r="AT30" s="75">
        <v>22</v>
      </c>
      <c r="AU30" s="75">
        <v>34</v>
      </c>
      <c r="AV30" s="56">
        <v>112</v>
      </c>
      <c r="AW30" s="75">
        <v>30</v>
      </c>
      <c r="AX30" s="75">
        <v>20</v>
      </c>
      <c r="AY30" s="75">
        <v>20</v>
      </c>
      <c r="AZ30" s="75">
        <v>30</v>
      </c>
      <c r="BA30" s="56">
        <v>100</v>
      </c>
      <c r="BB30" s="75">
        <v>22</v>
      </c>
      <c r="BC30" s="75">
        <v>15</v>
      </c>
      <c r="BD30" s="75">
        <v>15</v>
      </c>
      <c r="BE30" s="75">
        <v>22</v>
      </c>
      <c r="BF30" s="56">
        <v>74</v>
      </c>
      <c r="BG30" s="75">
        <v>22</v>
      </c>
      <c r="BH30" s="75">
        <v>15</v>
      </c>
      <c r="BI30" s="75">
        <v>15</v>
      </c>
      <c r="BJ30" s="75">
        <v>27</v>
      </c>
      <c r="BK30" s="56">
        <v>79</v>
      </c>
      <c r="BL30" s="57">
        <f t="shared" si="0"/>
        <v>1246</v>
      </c>
      <c r="BM30" s="71">
        <f>+'METAS REGIONALES 2016 V7'!G28</f>
        <v>1246</v>
      </c>
      <c r="BN30" s="57" t="str">
        <f t="shared" si="1"/>
        <v>CORRECTO</v>
      </c>
    </row>
    <row r="31" spans="2:66" x14ac:dyDescent="0.25">
      <c r="B31" s="5">
        <v>73</v>
      </c>
      <c r="C31" s="54" t="s">
        <v>25</v>
      </c>
      <c r="D31" s="75">
        <v>0</v>
      </c>
      <c r="E31" s="75">
        <v>0</v>
      </c>
      <c r="F31" s="75">
        <v>0</v>
      </c>
      <c r="G31" s="55">
        <v>0</v>
      </c>
      <c r="H31" s="56">
        <v>0</v>
      </c>
      <c r="I31" s="75">
        <v>6</v>
      </c>
      <c r="J31" s="75">
        <v>12</v>
      </c>
      <c r="K31" s="75">
        <v>18</v>
      </c>
      <c r="L31" s="75">
        <v>85</v>
      </c>
      <c r="M31" s="56">
        <v>121</v>
      </c>
      <c r="N31" s="75">
        <v>91</v>
      </c>
      <c r="O31" s="75">
        <v>61</v>
      </c>
      <c r="P31" s="75">
        <v>61</v>
      </c>
      <c r="Q31" s="75">
        <v>91</v>
      </c>
      <c r="R31" s="56">
        <v>304</v>
      </c>
      <c r="S31" s="75">
        <v>101</v>
      </c>
      <c r="T31" s="75">
        <v>67</v>
      </c>
      <c r="U31" s="75">
        <v>67</v>
      </c>
      <c r="V31" s="75">
        <v>101</v>
      </c>
      <c r="W31" s="56">
        <v>336</v>
      </c>
      <c r="X31" s="75">
        <v>111</v>
      </c>
      <c r="Y31" s="75">
        <v>73</v>
      </c>
      <c r="Z31" s="75">
        <v>73</v>
      </c>
      <c r="AA31" s="75">
        <v>111</v>
      </c>
      <c r="AB31" s="56">
        <v>368</v>
      </c>
      <c r="AC31" s="75">
        <v>119</v>
      </c>
      <c r="AD31" s="75">
        <v>78</v>
      </c>
      <c r="AE31" s="75">
        <v>78</v>
      </c>
      <c r="AF31" s="75">
        <v>119</v>
      </c>
      <c r="AG31" s="56">
        <v>394</v>
      </c>
      <c r="AH31" s="75">
        <v>101</v>
      </c>
      <c r="AI31" s="75">
        <v>67</v>
      </c>
      <c r="AJ31" s="75">
        <v>67</v>
      </c>
      <c r="AK31" s="75">
        <v>101</v>
      </c>
      <c r="AL31" s="56">
        <v>336</v>
      </c>
      <c r="AM31" s="75">
        <v>91</v>
      </c>
      <c r="AN31" s="75">
        <v>61</v>
      </c>
      <c r="AO31" s="75">
        <v>61</v>
      </c>
      <c r="AP31" s="75">
        <v>91</v>
      </c>
      <c r="AQ31" s="56">
        <v>304</v>
      </c>
      <c r="AR31" s="75">
        <v>81</v>
      </c>
      <c r="AS31" s="75">
        <v>54</v>
      </c>
      <c r="AT31" s="75">
        <v>54</v>
      </c>
      <c r="AU31" s="75">
        <v>81</v>
      </c>
      <c r="AV31" s="56">
        <v>270</v>
      </c>
      <c r="AW31" s="75">
        <v>73</v>
      </c>
      <c r="AX31" s="75">
        <v>48</v>
      </c>
      <c r="AY31" s="75">
        <v>48</v>
      </c>
      <c r="AZ31" s="75">
        <v>73</v>
      </c>
      <c r="BA31" s="56">
        <v>242</v>
      </c>
      <c r="BB31" s="75">
        <v>54</v>
      </c>
      <c r="BC31" s="75">
        <v>36</v>
      </c>
      <c r="BD31" s="75">
        <v>36</v>
      </c>
      <c r="BE31" s="75">
        <v>54</v>
      </c>
      <c r="BF31" s="56">
        <v>180</v>
      </c>
      <c r="BG31" s="75">
        <v>54</v>
      </c>
      <c r="BH31" s="75">
        <v>36</v>
      </c>
      <c r="BI31" s="75">
        <v>36</v>
      </c>
      <c r="BJ31" s="75">
        <v>77</v>
      </c>
      <c r="BK31" s="56">
        <v>203</v>
      </c>
      <c r="BL31" s="57">
        <f t="shared" si="0"/>
        <v>3058</v>
      </c>
      <c r="BM31" s="71">
        <f>+'METAS REGIONALES 2016 V7'!G29</f>
        <v>3058</v>
      </c>
      <c r="BN31" s="57" t="str">
        <f t="shared" si="1"/>
        <v>CORRECTO</v>
      </c>
    </row>
    <row r="32" spans="2:66" x14ac:dyDescent="0.25">
      <c r="B32" s="5">
        <v>76</v>
      </c>
      <c r="C32" s="54" t="s">
        <v>26</v>
      </c>
      <c r="D32" s="75">
        <v>0</v>
      </c>
      <c r="E32" s="75">
        <v>0</v>
      </c>
      <c r="F32" s="75">
        <v>0</v>
      </c>
      <c r="G32" s="55">
        <v>0</v>
      </c>
      <c r="H32" s="56">
        <v>0</v>
      </c>
      <c r="I32" s="75">
        <v>29</v>
      </c>
      <c r="J32" s="75">
        <v>59</v>
      </c>
      <c r="K32" s="75">
        <v>86</v>
      </c>
      <c r="L32" s="75">
        <v>410</v>
      </c>
      <c r="M32" s="56">
        <v>584</v>
      </c>
      <c r="N32" s="75">
        <v>442</v>
      </c>
      <c r="O32" s="75">
        <v>293</v>
      </c>
      <c r="P32" s="75">
        <v>293</v>
      </c>
      <c r="Q32" s="75">
        <v>442</v>
      </c>
      <c r="R32" s="56">
        <v>1470</v>
      </c>
      <c r="S32" s="75">
        <v>486</v>
      </c>
      <c r="T32" s="75">
        <v>323</v>
      </c>
      <c r="U32" s="75">
        <v>323</v>
      </c>
      <c r="V32" s="75">
        <v>486</v>
      </c>
      <c r="W32" s="56">
        <v>1618</v>
      </c>
      <c r="X32" s="75">
        <v>530</v>
      </c>
      <c r="Y32" s="75">
        <v>353</v>
      </c>
      <c r="Z32" s="75">
        <v>353</v>
      </c>
      <c r="AA32" s="75">
        <v>530</v>
      </c>
      <c r="AB32" s="56">
        <v>1766</v>
      </c>
      <c r="AC32" s="75">
        <v>572</v>
      </c>
      <c r="AD32" s="75">
        <v>382</v>
      </c>
      <c r="AE32" s="75">
        <v>382</v>
      </c>
      <c r="AF32" s="75">
        <v>572</v>
      </c>
      <c r="AG32" s="56">
        <v>1908</v>
      </c>
      <c r="AH32" s="75">
        <v>486</v>
      </c>
      <c r="AI32" s="75">
        <v>323</v>
      </c>
      <c r="AJ32" s="75">
        <v>323</v>
      </c>
      <c r="AK32" s="75">
        <v>486</v>
      </c>
      <c r="AL32" s="56">
        <v>1618</v>
      </c>
      <c r="AM32" s="75">
        <v>442</v>
      </c>
      <c r="AN32" s="75">
        <v>293</v>
      </c>
      <c r="AO32" s="75">
        <v>293</v>
      </c>
      <c r="AP32" s="75">
        <v>442</v>
      </c>
      <c r="AQ32" s="56">
        <v>1470</v>
      </c>
      <c r="AR32" s="75">
        <v>396</v>
      </c>
      <c r="AS32" s="75">
        <v>262</v>
      </c>
      <c r="AT32" s="75">
        <v>262</v>
      </c>
      <c r="AU32" s="75">
        <v>396</v>
      </c>
      <c r="AV32" s="56">
        <v>1316</v>
      </c>
      <c r="AW32" s="75">
        <v>353</v>
      </c>
      <c r="AX32" s="75">
        <v>233</v>
      </c>
      <c r="AY32" s="75">
        <v>233</v>
      </c>
      <c r="AZ32" s="75">
        <v>353</v>
      </c>
      <c r="BA32" s="56">
        <v>1172</v>
      </c>
      <c r="BB32" s="75">
        <v>262</v>
      </c>
      <c r="BC32" s="75">
        <v>176</v>
      </c>
      <c r="BD32" s="75">
        <v>176</v>
      </c>
      <c r="BE32" s="75">
        <v>262</v>
      </c>
      <c r="BF32" s="56">
        <v>876</v>
      </c>
      <c r="BG32" s="75">
        <v>262</v>
      </c>
      <c r="BH32" s="75">
        <v>176</v>
      </c>
      <c r="BI32" s="75">
        <v>176</v>
      </c>
      <c r="BJ32" s="75">
        <v>313</v>
      </c>
      <c r="BK32" s="56">
        <v>927</v>
      </c>
      <c r="BL32" s="57">
        <f t="shared" si="0"/>
        <v>14725</v>
      </c>
      <c r="BM32" s="71">
        <f>+'METAS REGIONALES 2016 V7'!G30</f>
        <v>14725</v>
      </c>
      <c r="BN32" s="57" t="str">
        <f t="shared" si="1"/>
        <v>CORRECTO</v>
      </c>
    </row>
    <row r="33" spans="2:66" x14ac:dyDescent="0.25">
      <c r="B33" s="5">
        <v>81</v>
      </c>
      <c r="C33" s="54" t="s">
        <v>27</v>
      </c>
      <c r="D33" s="75">
        <v>0</v>
      </c>
      <c r="E33" s="75">
        <v>0</v>
      </c>
      <c r="F33" s="75">
        <v>0</v>
      </c>
      <c r="G33" s="55">
        <v>0</v>
      </c>
      <c r="H33" s="56">
        <v>0</v>
      </c>
      <c r="I33" s="75">
        <v>1</v>
      </c>
      <c r="J33" s="75">
        <v>2</v>
      </c>
      <c r="K33" s="75">
        <v>3</v>
      </c>
      <c r="L33" s="75">
        <v>16</v>
      </c>
      <c r="M33" s="56">
        <v>22</v>
      </c>
      <c r="N33" s="75">
        <v>18</v>
      </c>
      <c r="O33" s="75">
        <v>12</v>
      </c>
      <c r="P33" s="75">
        <v>12</v>
      </c>
      <c r="Q33" s="75">
        <v>18</v>
      </c>
      <c r="R33" s="56">
        <v>60</v>
      </c>
      <c r="S33" s="75">
        <v>19</v>
      </c>
      <c r="T33" s="75">
        <v>13</v>
      </c>
      <c r="U33" s="75">
        <v>13</v>
      </c>
      <c r="V33" s="75">
        <v>19</v>
      </c>
      <c r="W33" s="56">
        <v>64</v>
      </c>
      <c r="X33" s="75">
        <v>21</v>
      </c>
      <c r="Y33" s="75">
        <v>14</v>
      </c>
      <c r="Z33" s="75">
        <v>14</v>
      </c>
      <c r="AA33" s="75">
        <v>21</v>
      </c>
      <c r="AB33" s="56">
        <v>70</v>
      </c>
      <c r="AC33" s="75">
        <v>23</v>
      </c>
      <c r="AD33" s="75">
        <v>15</v>
      </c>
      <c r="AE33" s="75">
        <v>15</v>
      </c>
      <c r="AF33" s="75">
        <v>23</v>
      </c>
      <c r="AG33" s="56">
        <v>76</v>
      </c>
      <c r="AH33" s="75">
        <v>19</v>
      </c>
      <c r="AI33" s="75">
        <v>13</v>
      </c>
      <c r="AJ33" s="75">
        <v>13</v>
      </c>
      <c r="AK33" s="75">
        <v>19</v>
      </c>
      <c r="AL33" s="56">
        <v>64</v>
      </c>
      <c r="AM33" s="75">
        <v>18</v>
      </c>
      <c r="AN33" s="75">
        <v>12</v>
      </c>
      <c r="AO33" s="75">
        <v>12</v>
      </c>
      <c r="AP33" s="75">
        <v>18</v>
      </c>
      <c r="AQ33" s="56">
        <v>60</v>
      </c>
      <c r="AR33" s="75">
        <v>16</v>
      </c>
      <c r="AS33" s="75">
        <v>11</v>
      </c>
      <c r="AT33" s="75">
        <v>11</v>
      </c>
      <c r="AU33" s="75">
        <v>16</v>
      </c>
      <c r="AV33" s="56">
        <v>54</v>
      </c>
      <c r="AW33" s="75">
        <v>14</v>
      </c>
      <c r="AX33" s="75">
        <v>9</v>
      </c>
      <c r="AY33" s="75">
        <v>9</v>
      </c>
      <c r="AZ33" s="75">
        <v>14</v>
      </c>
      <c r="BA33" s="56">
        <v>46</v>
      </c>
      <c r="BB33" s="75">
        <v>11</v>
      </c>
      <c r="BC33" s="75">
        <v>7</v>
      </c>
      <c r="BD33" s="75">
        <v>7</v>
      </c>
      <c r="BE33" s="75">
        <v>11</v>
      </c>
      <c r="BF33" s="56">
        <v>36</v>
      </c>
      <c r="BG33" s="75">
        <v>11</v>
      </c>
      <c r="BH33" s="75">
        <v>7</v>
      </c>
      <c r="BI33" s="75">
        <v>7</v>
      </c>
      <c r="BJ33" s="75">
        <v>12</v>
      </c>
      <c r="BK33" s="56">
        <v>37</v>
      </c>
      <c r="BL33" s="57">
        <f t="shared" si="0"/>
        <v>589</v>
      </c>
      <c r="BM33" s="71">
        <f>+'METAS REGIONALES 2016 V7'!G31</f>
        <v>589</v>
      </c>
      <c r="BN33" s="57" t="str">
        <f t="shared" si="1"/>
        <v>CORRECTO</v>
      </c>
    </row>
    <row r="34" spans="2:66" x14ac:dyDescent="0.25">
      <c r="B34" s="5">
        <v>85</v>
      </c>
      <c r="C34" s="54" t="s">
        <v>28</v>
      </c>
      <c r="D34" s="75">
        <v>0</v>
      </c>
      <c r="E34" s="75">
        <v>0</v>
      </c>
      <c r="F34" s="75">
        <v>0</v>
      </c>
      <c r="G34" s="55">
        <v>0</v>
      </c>
      <c r="H34" s="56">
        <v>0</v>
      </c>
      <c r="I34" s="75">
        <v>2</v>
      </c>
      <c r="J34" s="75">
        <v>4</v>
      </c>
      <c r="K34" s="75">
        <v>6</v>
      </c>
      <c r="L34" s="75">
        <v>28</v>
      </c>
      <c r="M34" s="56">
        <v>40</v>
      </c>
      <c r="N34" s="75">
        <v>30</v>
      </c>
      <c r="O34" s="75">
        <v>20</v>
      </c>
      <c r="P34" s="75">
        <v>20</v>
      </c>
      <c r="Q34" s="75">
        <v>30</v>
      </c>
      <c r="R34" s="56">
        <v>100</v>
      </c>
      <c r="S34" s="75">
        <v>34</v>
      </c>
      <c r="T34" s="75">
        <v>22</v>
      </c>
      <c r="U34" s="75">
        <v>22</v>
      </c>
      <c r="V34" s="75">
        <v>34</v>
      </c>
      <c r="W34" s="56">
        <v>112</v>
      </c>
      <c r="X34" s="75">
        <v>37</v>
      </c>
      <c r="Y34" s="75">
        <v>24</v>
      </c>
      <c r="Z34" s="75">
        <v>24</v>
      </c>
      <c r="AA34" s="75">
        <v>37</v>
      </c>
      <c r="AB34" s="56">
        <v>122</v>
      </c>
      <c r="AC34" s="75">
        <v>40</v>
      </c>
      <c r="AD34" s="75">
        <v>26</v>
      </c>
      <c r="AE34" s="75">
        <v>26</v>
      </c>
      <c r="AF34" s="75">
        <v>40</v>
      </c>
      <c r="AG34" s="56">
        <v>132</v>
      </c>
      <c r="AH34" s="75">
        <v>34</v>
      </c>
      <c r="AI34" s="75">
        <v>22</v>
      </c>
      <c r="AJ34" s="75">
        <v>22</v>
      </c>
      <c r="AK34" s="75">
        <v>34</v>
      </c>
      <c r="AL34" s="56">
        <v>112</v>
      </c>
      <c r="AM34" s="75">
        <v>30</v>
      </c>
      <c r="AN34" s="75">
        <v>20</v>
      </c>
      <c r="AO34" s="75">
        <v>20</v>
      </c>
      <c r="AP34" s="75">
        <v>30</v>
      </c>
      <c r="AQ34" s="56">
        <v>100</v>
      </c>
      <c r="AR34" s="75">
        <v>27</v>
      </c>
      <c r="AS34" s="75">
        <v>18</v>
      </c>
      <c r="AT34" s="75">
        <v>18</v>
      </c>
      <c r="AU34" s="75">
        <v>27</v>
      </c>
      <c r="AV34" s="56">
        <v>90</v>
      </c>
      <c r="AW34" s="75">
        <v>24</v>
      </c>
      <c r="AX34" s="75">
        <v>16</v>
      </c>
      <c r="AY34" s="75">
        <v>16</v>
      </c>
      <c r="AZ34" s="75">
        <v>24</v>
      </c>
      <c r="BA34" s="56">
        <v>80</v>
      </c>
      <c r="BB34" s="75">
        <v>18</v>
      </c>
      <c r="BC34" s="75">
        <v>12</v>
      </c>
      <c r="BD34" s="75">
        <v>12</v>
      </c>
      <c r="BE34" s="75">
        <v>18</v>
      </c>
      <c r="BF34" s="56">
        <v>60</v>
      </c>
      <c r="BG34" s="75">
        <v>18</v>
      </c>
      <c r="BH34" s="75">
        <v>12</v>
      </c>
      <c r="BI34" s="75">
        <v>12</v>
      </c>
      <c r="BJ34" s="75">
        <v>29</v>
      </c>
      <c r="BK34" s="56">
        <v>71</v>
      </c>
      <c r="BL34" s="57">
        <f t="shared" si="0"/>
        <v>1019</v>
      </c>
      <c r="BM34" s="71">
        <f>+'METAS REGIONALES 2016 V7'!G32</f>
        <v>1019</v>
      </c>
      <c r="BN34" s="57" t="str">
        <f t="shared" si="1"/>
        <v>CORRECTO</v>
      </c>
    </row>
    <row r="35" spans="2:66" x14ac:dyDescent="0.25">
      <c r="B35" s="5">
        <v>86</v>
      </c>
      <c r="C35" s="54" t="s">
        <v>29</v>
      </c>
      <c r="D35" s="75">
        <v>0</v>
      </c>
      <c r="E35" s="75">
        <v>0</v>
      </c>
      <c r="F35" s="75">
        <v>0</v>
      </c>
      <c r="G35" s="55">
        <v>0</v>
      </c>
      <c r="H35" s="56">
        <v>0</v>
      </c>
      <c r="I35" s="75">
        <v>1</v>
      </c>
      <c r="J35" s="75">
        <v>3</v>
      </c>
      <c r="K35" s="75">
        <v>4</v>
      </c>
      <c r="L35" s="75">
        <v>21</v>
      </c>
      <c r="M35" s="56">
        <v>29</v>
      </c>
      <c r="N35" s="75">
        <v>23</v>
      </c>
      <c r="O35" s="75">
        <v>15</v>
      </c>
      <c r="P35" s="75">
        <v>15</v>
      </c>
      <c r="Q35" s="75">
        <v>23</v>
      </c>
      <c r="R35" s="56">
        <v>76</v>
      </c>
      <c r="S35" s="75">
        <v>25</v>
      </c>
      <c r="T35" s="75">
        <v>17</v>
      </c>
      <c r="U35" s="75">
        <v>17</v>
      </c>
      <c r="V35" s="75">
        <v>25</v>
      </c>
      <c r="W35" s="56">
        <v>84</v>
      </c>
      <c r="X35" s="75">
        <v>27</v>
      </c>
      <c r="Y35" s="75">
        <v>18</v>
      </c>
      <c r="Z35" s="75">
        <v>18</v>
      </c>
      <c r="AA35" s="75">
        <v>27</v>
      </c>
      <c r="AB35" s="56">
        <v>90</v>
      </c>
      <c r="AC35" s="75">
        <v>30</v>
      </c>
      <c r="AD35" s="75">
        <v>20</v>
      </c>
      <c r="AE35" s="75">
        <v>20</v>
      </c>
      <c r="AF35" s="75">
        <v>30</v>
      </c>
      <c r="AG35" s="56">
        <v>100</v>
      </c>
      <c r="AH35" s="75">
        <v>25</v>
      </c>
      <c r="AI35" s="75">
        <v>17</v>
      </c>
      <c r="AJ35" s="75">
        <v>17</v>
      </c>
      <c r="AK35" s="75">
        <v>25</v>
      </c>
      <c r="AL35" s="56">
        <v>84</v>
      </c>
      <c r="AM35" s="75">
        <v>23</v>
      </c>
      <c r="AN35" s="75">
        <v>15</v>
      </c>
      <c r="AO35" s="75">
        <v>15</v>
      </c>
      <c r="AP35" s="75">
        <v>23</v>
      </c>
      <c r="AQ35" s="56">
        <v>76</v>
      </c>
      <c r="AR35" s="75">
        <v>20</v>
      </c>
      <c r="AS35" s="75">
        <v>14</v>
      </c>
      <c r="AT35" s="75">
        <v>14</v>
      </c>
      <c r="AU35" s="75">
        <v>20</v>
      </c>
      <c r="AV35" s="56">
        <v>68</v>
      </c>
      <c r="AW35" s="75">
        <v>18</v>
      </c>
      <c r="AX35" s="75">
        <v>12</v>
      </c>
      <c r="AY35" s="75">
        <v>12</v>
      </c>
      <c r="AZ35" s="75">
        <v>18</v>
      </c>
      <c r="BA35" s="56">
        <v>60</v>
      </c>
      <c r="BB35" s="75">
        <v>14</v>
      </c>
      <c r="BC35" s="75">
        <v>9</v>
      </c>
      <c r="BD35" s="75">
        <v>9</v>
      </c>
      <c r="BE35" s="75">
        <v>14</v>
      </c>
      <c r="BF35" s="56">
        <v>46</v>
      </c>
      <c r="BG35" s="75">
        <v>14</v>
      </c>
      <c r="BH35" s="75">
        <v>9</v>
      </c>
      <c r="BI35" s="75">
        <v>9</v>
      </c>
      <c r="BJ35" s="75">
        <v>14</v>
      </c>
      <c r="BK35" s="56">
        <v>46</v>
      </c>
      <c r="BL35" s="57">
        <f t="shared" si="0"/>
        <v>759</v>
      </c>
      <c r="BM35" s="71">
        <f>+'METAS REGIONALES 2016 V7'!G33</f>
        <v>759</v>
      </c>
      <c r="BN35" s="57" t="str">
        <f t="shared" si="1"/>
        <v>CORRECTO</v>
      </c>
    </row>
    <row r="36" spans="2:66" x14ac:dyDescent="0.25">
      <c r="B36" s="5">
        <v>88</v>
      </c>
      <c r="C36" s="54" t="s">
        <v>30</v>
      </c>
      <c r="D36" s="75">
        <v>0</v>
      </c>
      <c r="E36" s="75">
        <v>0</v>
      </c>
      <c r="F36" s="75">
        <v>0</v>
      </c>
      <c r="G36" s="55">
        <v>0</v>
      </c>
      <c r="H36" s="56">
        <v>0</v>
      </c>
      <c r="I36" s="75">
        <v>2</v>
      </c>
      <c r="J36" s="75">
        <v>4</v>
      </c>
      <c r="K36" s="75">
        <v>5</v>
      </c>
      <c r="L36" s="75">
        <v>25</v>
      </c>
      <c r="M36" s="56">
        <v>36</v>
      </c>
      <c r="N36" s="75">
        <v>27</v>
      </c>
      <c r="O36" s="75">
        <v>18</v>
      </c>
      <c r="P36" s="75">
        <v>18</v>
      </c>
      <c r="Q36" s="75">
        <v>27</v>
      </c>
      <c r="R36" s="56">
        <v>90</v>
      </c>
      <c r="S36" s="75">
        <v>30</v>
      </c>
      <c r="T36" s="75">
        <v>20</v>
      </c>
      <c r="U36" s="75">
        <v>20</v>
      </c>
      <c r="V36" s="75">
        <v>30</v>
      </c>
      <c r="W36" s="56">
        <v>100</v>
      </c>
      <c r="X36" s="75">
        <v>33</v>
      </c>
      <c r="Y36" s="75">
        <v>22</v>
      </c>
      <c r="Z36" s="75">
        <v>22</v>
      </c>
      <c r="AA36" s="75">
        <v>33</v>
      </c>
      <c r="AB36" s="56">
        <v>110</v>
      </c>
      <c r="AC36" s="75">
        <v>35</v>
      </c>
      <c r="AD36" s="75">
        <v>23</v>
      </c>
      <c r="AE36" s="75">
        <v>23</v>
      </c>
      <c r="AF36" s="75">
        <v>35</v>
      </c>
      <c r="AG36" s="56">
        <v>116</v>
      </c>
      <c r="AH36" s="75">
        <v>30</v>
      </c>
      <c r="AI36" s="75">
        <v>20</v>
      </c>
      <c r="AJ36" s="75">
        <v>20</v>
      </c>
      <c r="AK36" s="75">
        <v>30</v>
      </c>
      <c r="AL36" s="56">
        <v>100</v>
      </c>
      <c r="AM36" s="75">
        <v>27</v>
      </c>
      <c r="AN36" s="75">
        <v>18</v>
      </c>
      <c r="AO36" s="75">
        <v>18</v>
      </c>
      <c r="AP36" s="75">
        <v>27</v>
      </c>
      <c r="AQ36" s="56">
        <v>90</v>
      </c>
      <c r="AR36" s="75">
        <v>24</v>
      </c>
      <c r="AS36" s="75">
        <v>16</v>
      </c>
      <c r="AT36" s="75">
        <v>16</v>
      </c>
      <c r="AU36" s="75">
        <v>24</v>
      </c>
      <c r="AV36" s="56">
        <v>80</v>
      </c>
      <c r="AW36" s="75">
        <v>22</v>
      </c>
      <c r="AX36" s="75">
        <v>14</v>
      </c>
      <c r="AY36" s="75">
        <v>14</v>
      </c>
      <c r="AZ36" s="75">
        <v>22</v>
      </c>
      <c r="BA36" s="56">
        <v>72</v>
      </c>
      <c r="BB36" s="75">
        <v>16</v>
      </c>
      <c r="BC36" s="75">
        <v>11</v>
      </c>
      <c r="BD36" s="75">
        <v>11</v>
      </c>
      <c r="BE36" s="75">
        <v>16</v>
      </c>
      <c r="BF36" s="56">
        <v>54</v>
      </c>
      <c r="BG36" s="75">
        <v>16</v>
      </c>
      <c r="BH36" s="75">
        <v>11</v>
      </c>
      <c r="BI36" s="75">
        <v>11</v>
      </c>
      <c r="BJ36" s="75">
        <v>20</v>
      </c>
      <c r="BK36" s="56">
        <v>58</v>
      </c>
      <c r="BL36" s="57">
        <f t="shared" si="0"/>
        <v>906</v>
      </c>
      <c r="BM36" s="71">
        <f>+'METAS REGIONALES 2016 V7'!G34</f>
        <v>906</v>
      </c>
      <c r="BN36" s="57" t="str">
        <f t="shared" si="1"/>
        <v>CORRECTO</v>
      </c>
    </row>
    <row r="37" spans="2:66" x14ac:dyDescent="0.25">
      <c r="B37" s="5">
        <v>91</v>
      </c>
      <c r="C37" s="54" t="s">
        <v>31</v>
      </c>
      <c r="D37" s="75">
        <v>0</v>
      </c>
      <c r="E37" s="75">
        <v>0</v>
      </c>
      <c r="F37" s="75">
        <v>0</v>
      </c>
      <c r="G37" s="55">
        <v>0</v>
      </c>
      <c r="H37" s="56">
        <v>0</v>
      </c>
      <c r="I37" s="75">
        <v>0</v>
      </c>
      <c r="J37" s="75">
        <v>0</v>
      </c>
      <c r="K37" s="75">
        <v>1</v>
      </c>
      <c r="L37" s="75">
        <v>3</v>
      </c>
      <c r="M37" s="56">
        <v>4</v>
      </c>
      <c r="N37" s="75">
        <v>3</v>
      </c>
      <c r="O37" s="75">
        <v>2</v>
      </c>
      <c r="P37" s="75">
        <v>2</v>
      </c>
      <c r="Q37" s="75">
        <v>3</v>
      </c>
      <c r="R37" s="56">
        <v>10</v>
      </c>
      <c r="S37" s="75">
        <v>4</v>
      </c>
      <c r="T37" s="75">
        <v>3</v>
      </c>
      <c r="U37" s="75">
        <v>3</v>
      </c>
      <c r="V37" s="75">
        <v>4</v>
      </c>
      <c r="W37" s="56">
        <v>14</v>
      </c>
      <c r="X37" s="75">
        <v>4</v>
      </c>
      <c r="Y37" s="75">
        <v>3</v>
      </c>
      <c r="Z37" s="75">
        <v>3</v>
      </c>
      <c r="AA37" s="75">
        <v>4</v>
      </c>
      <c r="AB37" s="56">
        <v>14</v>
      </c>
      <c r="AC37" s="75">
        <v>5</v>
      </c>
      <c r="AD37" s="75">
        <v>3</v>
      </c>
      <c r="AE37" s="75">
        <v>3</v>
      </c>
      <c r="AF37" s="75">
        <v>5</v>
      </c>
      <c r="AG37" s="56">
        <v>16</v>
      </c>
      <c r="AH37" s="75">
        <v>4</v>
      </c>
      <c r="AI37" s="75">
        <v>3</v>
      </c>
      <c r="AJ37" s="75">
        <v>3</v>
      </c>
      <c r="AK37" s="75">
        <v>4</v>
      </c>
      <c r="AL37" s="56">
        <v>14</v>
      </c>
      <c r="AM37" s="75">
        <v>3</v>
      </c>
      <c r="AN37" s="75">
        <v>2</v>
      </c>
      <c r="AO37" s="75">
        <v>2</v>
      </c>
      <c r="AP37" s="75">
        <v>3</v>
      </c>
      <c r="AQ37" s="56">
        <v>10</v>
      </c>
      <c r="AR37" s="75">
        <v>3</v>
      </c>
      <c r="AS37" s="75">
        <v>2</v>
      </c>
      <c r="AT37" s="75">
        <v>2</v>
      </c>
      <c r="AU37" s="75">
        <v>3</v>
      </c>
      <c r="AV37" s="56">
        <v>10</v>
      </c>
      <c r="AW37" s="75">
        <v>3</v>
      </c>
      <c r="AX37" s="75">
        <v>2</v>
      </c>
      <c r="AY37" s="75">
        <v>2</v>
      </c>
      <c r="AZ37" s="75">
        <v>3</v>
      </c>
      <c r="BA37" s="56">
        <v>10</v>
      </c>
      <c r="BB37" s="75">
        <v>2</v>
      </c>
      <c r="BC37" s="75">
        <v>1</v>
      </c>
      <c r="BD37" s="75">
        <v>1</v>
      </c>
      <c r="BE37" s="75">
        <v>2</v>
      </c>
      <c r="BF37" s="56">
        <v>6</v>
      </c>
      <c r="BG37" s="75">
        <v>2</v>
      </c>
      <c r="BH37" s="75">
        <v>1</v>
      </c>
      <c r="BI37" s="75">
        <v>1</v>
      </c>
      <c r="BJ37" s="75">
        <v>6</v>
      </c>
      <c r="BK37" s="56">
        <v>10</v>
      </c>
      <c r="BL37" s="57">
        <f t="shared" si="0"/>
        <v>118</v>
      </c>
      <c r="BM37" s="71">
        <f>+'METAS REGIONALES 2016 V7'!G35</f>
        <v>118</v>
      </c>
      <c r="BN37" s="57" t="str">
        <f t="shared" si="1"/>
        <v>CORRECTO</v>
      </c>
    </row>
    <row r="38" spans="2:66" x14ac:dyDescent="0.25">
      <c r="B38" s="5">
        <v>94</v>
      </c>
      <c r="C38" s="54" t="s">
        <v>32</v>
      </c>
      <c r="D38" s="75">
        <v>0</v>
      </c>
      <c r="E38" s="75">
        <v>0</v>
      </c>
      <c r="F38" s="75">
        <v>0</v>
      </c>
      <c r="G38" s="55">
        <v>0</v>
      </c>
      <c r="H38" s="56">
        <v>0</v>
      </c>
      <c r="I38" s="75">
        <v>0</v>
      </c>
      <c r="J38" s="75">
        <v>0</v>
      </c>
      <c r="K38" s="75">
        <v>1</v>
      </c>
      <c r="L38" s="75">
        <v>3</v>
      </c>
      <c r="M38" s="56">
        <v>4</v>
      </c>
      <c r="N38" s="75">
        <v>3</v>
      </c>
      <c r="O38" s="75">
        <v>2</v>
      </c>
      <c r="P38" s="75">
        <v>2</v>
      </c>
      <c r="Q38" s="75">
        <v>3</v>
      </c>
      <c r="R38" s="56">
        <v>10</v>
      </c>
      <c r="S38" s="75">
        <v>3</v>
      </c>
      <c r="T38" s="75">
        <v>2</v>
      </c>
      <c r="U38" s="75">
        <v>2</v>
      </c>
      <c r="V38" s="75">
        <v>3</v>
      </c>
      <c r="W38" s="56">
        <v>10</v>
      </c>
      <c r="X38" s="75">
        <v>4</v>
      </c>
      <c r="Y38" s="75">
        <v>2</v>
      </c>
      <c r="Z38" s="75">
        <v>2</v>
      </c>
      <c r="AA38" s="75">
        <v>4</v>
      </c>
      <c r="AB38" s="56">
        <v>12</v>
      </c>
      <c r="AC38" s="75">
        <v>4</v>
      </c>
      <c r="AD38" s="75">
        <v>3</v>
      </c>
      <c r="AE38" s="75">
        <v>3</v>
      </c>
      <c r="AF38" s="75">
        <v>4</v>
      </c>
      <c r="AG38" s="56">
        <v>14</v>
      </c>
      <c r="AH38" s="75">
        <v>3</v>
      </c>
      <c r="AI38" s="75">
        <v>2</v>
      </c>
      <c r="AJ38" s="75">
        <v>2</v>
      </c>
      <c r="AK38" s="75">
        <v>3</v>
      </c>
      <c r="AL38" s="56">
        <v>10</v>
      </c>
      <c r="AM38" s="75">
        <v>3</v>
      </c>
      <c r="AN38" s="75">
        <v>2</v>
      </c>
      <c r="AO38" s="75">
        <v>2</v>
      </c>
      <c r="AP38" s="75">
        <v>3</v>
      </c>
      <c r="AQ38" s="56">
        <v>10</v>
      </c>
      <c r="AR38" s="75">
        <v>3</v>
      </c>
      <c r="AS38" s="75">
        <v>2</v>
      </c>
      <c r="AT38" s="75">
        <v>2</v>
      </c>
      <c r="AU38" s="75">
        <v>3</v>
      </c>
      <c r="AV38" s="56">
        <v>10</v>
      </c>
      <c r="AW38" s="75">
        <v>2</v>
      </c>
      <c r="AX38" s="75">
        <v>2</v>
      </c>
      <c r="AY38" s="75">
        <v>2</v>
      </c>
      <c r="AZ38" s="75">
        <v>2</v>
      </c>
      <c r="BA38" s="56">
        <v>8</v>
      </c>
      <c r="BB38" s="75">
        <v>2</v>
      </c>
      <c r="BC38" s="75">
        <v>1</v>
      </c>
      <c r="BD38" s="75">
        <v>1</v>
      </c>
      <c r="BE38" s="75">
        <v>2</v>
      </c>
      <c r="BF38" s="56">
        <v>6</v>
      </c>
      <c r="BG38" s="75">
        <v>2</v>
      </c>
      <c r="BH38" s="75">
        <v>1</v>
      </c>
      <c r="BI38" s="75">
        <v>1</v>
      </c>
      <c r="BJ38" s="75">
        <v>4</v>
      </c>
      <c r="BK38" s="56">
        <v>8</v>
      </c>
      <c r="BL38" s="57">
        <f t="shared" si="0"/>
        <v>102</v>
      </c>
      <c r="BM38" s="71">
        <f>+'METAS REGIONALES 2016 V7'!G36</f>
        <v>102</v>
      </c>
      <c r="BN38" s="57" t="str">
        <f t="shared" si="1"/>
        <v>CORRECTO</v>
      </c>
    </row>
    <row r="39" spans="2:66" x14ac:dyDescent="0.25">
      <c r="B39" s="5">
        <v>95</v>
      </c>
      <c r="C39" s="54" t="s">
        <v>33</v>
      </c>
      <c r="D39" s="75">
        <v>0</v>
      </c>
      <c r="E39" s="75">
        <v>0</v>
      </c>
      <c r="F39" s="75">
        <v>0</v>
      </c>
      <c r="G39" s="55">
        <v>0</v>
      </c>
      <c r="H39" s="56">
        <v>0</v>
      </c>
      <c r="I39" s="75">
        <v>0</v>
      </c>
      <c r="J39" s="75">
        <v>1</v>
      </c>
      <c r="K39" s="75">
        <v>1</v>
      </c>
      <c r="L39" s="75">
        <v>6</v>
      </c>
      <c r="M39" s="56">
        <v>8</v>
      </c>
      <c r="N39" s="75">
        <v>6</v>
      </c>
      <c r="O39" s="75">
        <v>4</v>
      </c>
      <c r="P39" s="75">
        <v>4</v>
      </c>
      <c r="Q39" s="75">
        <v>6</v>
      </c>
      <c r="R39" s="56">
        <v>20</v>
      </c>
      <c r="S39" s="75">
        <v>7</v>
      </c>
      <c r="T39" s="75">
        <v>4</v>
      </c>
      <c r="U39" s="75">
        <v>4</v>
      </c>
      <c r="V39" s="75">
        <v>7</v>
      </c>
      <c r="W39" s="56">
        <v>22</v>
      </c>
      <c r="X39" s="75">
        <v>7</v>
      </c>
      <c r="Y39" s="75">
        <v>5</v>
      </c>
      <c r="Z39" s="75">
        <v>5</v>
      </c>
      <c r="AA39" s="75">
        <v>7</v>
      </c>
      <c r="AB39" s="56">
        <v>24</v>
      </c>
      <c r="AC39" s="75">
        <v>8</v>
      </c>
      <c r="AD39" s="75">
        <v>5</v>
      </c>
      <c r="AE39" s="75">
        <v>5</v>
      </c>
      <c r="AF39" s="75">
        <v>8</v>
      </c>
      <c r="AG39" s="56">
        <v>26</v>
      </c>
      <c r="AH39" s="75">
        <v>7</v>
      </c>
      <c r="AI39" s="75">
        <v>4</v>
      </c>
      <c r="AJ39" s="75">
        <v>4</v>
      </c>
      <c r="AK39" s="75">
        <v>7</v>
      </c>
      <c r="AL39" s="56">
        <v>22</v>
      </c>
      <c r="AM39" s="75">
        <v>6</v>
      </c>
      <c r="AN39" s="75">
        <v>4</v>
      </c>
      <c r="AO39" s="75">
        <v>4</v>
      </c>
      <c r="AP39" s="75">
        <v>6</v>
      </c>
      <c r="AQ39" s="56">
        <v>20</v>
      </c>
      <c r="AR39" s="75">
        <v>5</v>
      </c>
      <c r="AS39" s="75">
        <v>4</v>
      </c>
      <c r="AT39" s="75">
        <v>4</v>
      </c>
      <c r="AU39" s="75">
        <v>5</v>
      </c>
      <c r="AV39" s="56">
        <v>18</v>
      </c>
      <c r="AW39" s="75">
        <v>5</v>
      </c>
      <c r="AX39" s="75">
        <v>3</v>
      </c>
      <c r="AY39" s="75">
        <v>3</v>
      </c>
      <c r="AZ39" s="75">
        <v>5</v>
      </c>
      <c r="BA39" s="56">
        <v>16</v>
      </c>
      <c r="BB39" s="75">
        <v>4</v>
      </c>
      <c r="BC39" s="75">
        <v>2</v>
      </c>
      <c r="BD39" s="75">
        <v>2</v>
      </c>
      <c r="BE39" s="75">
        <v>4</v>
      </c>
      <c r="BF39" s="56">
        <v>12</v>
      </c>
      <c r="BG39" s="75">
        <v>4</v>
      </c>
      <c r="BH39" s="75">
        <v>2</v>
      </c>
      <c r="BI39" s="75">
        <v>2</v>
      </c>
      <c r="BJ39" s="75">
        <v>7</v>
      </c>
      <c r="BK39" s="56">
        <v>15</v>
      </c>
      <c r="BL39" s="57">
        <f t="shared" si="0"/>
        <v>203</v>
      </c>
      <c r="BM39" s="71">
        <f>+'METAS REGIONALES 2016 V7'!G37</f>
        <v>203</v>
      </c>
      <c r="BN39" s="57" t="str">
        <f t="shared" si="1"/>
        <v>CORRECTO</v>
      </c>
    </row>
    <row r="40" spans="2:66" x14ac:dyDescent="0.25">
      <c r="B40" s="5">
        <v>97</v>
      </c>
      <c r="C40" s="54" t="s">
        <v>34</v>
      </c>
      <c r="D40" s="75">
        <v>0</v>
      </c>
      <c r="E40" s="75">
        <v>0</v>
      </c>
      <c r="F40" s="75">
        <v>0</v>
      </c>
      <c r="G40" s="55">
        <v>0</v>
      </c>
      <c r="H40" s="56">
        <v>0</v>
      </c>
      <c r="I40" s="75">
        <v>0</v>
      </c>
      <c r="J40" s="75">
        <v>0</v>
      </c>
      <c r="K40" s="75">
        <v>0</v>
      </c>
      <c r="L40" s="75">
        <v>1</v>
      </c>
      <c r="M40" s="56">
        <v>1</v>
      </c>
      <c r="N40" s="75">
        <v>1</v>
      </c>
      <c r="O40" s="75">
        <v>1</v>
      </c>
      <c r="P40" s="75">
        <v>1</v>
      </c>
      <c r="Q40" s="75">
        <v>1</v>
      </c>
      <c r="R40" s="56">
        <v>4</v>
      </c>
      <c r="S40" s="75">
        <v>1</v>
      </c>
      <c r="T40" s="75">
        <v>1</v>
      </c>
      <c r="U40" s="75">
        <v>1</v>
      </c>
      <c r="V40" s="75">
        <v>1</v>
      </c>
      <c r="W40" s="56">
        <v>4</v>
      </c>
      <c r="X40" s="75">
        <v>1</v>
      </c>
      <c r="Y40" s="75">
        <v>1</v>
      </c>
      <c r="Z40" s="75">
        <v>1</v>
      </c>
      <c r="AA40" s="75">
        <v>1</v>
      </c>
      <c r="AB40" s="56">
        <v>4</v>
      </c>
      <c r="AC40" s="75">
        <v>1</v>
      </c>
      <c r="AD40" s="75">
        <v>1</v>
      </c>
      <c r="AE40" s="75">
        <v>1</v>
      </c>
      <c r="AF40" s="75">
        <v>1</v>
      </c>
      <c r="AG40" s="56">
        <v>4</v>
      </c>
      <c r="AH40" s="75">
        <v>1</v>
      </c>
      <c r="AI40" s="75">
        <v>1</v>
      </c>
      <c r="AJ40" s="75">
        <v>1</v>
      </c>
      <c r="AK40" s="75">
        <v>1</v>
      </c>
      <c r="AL40" s="56">
        <v>4</v>
      </c>
      <c r="AM40" s="75">
        <v>1</v>
      </c>
      <c r="AN40" s="75">
        <v>1</v>
      </c>
      <c r="AO40" s="75">
        <v>1</v>
      </c>
      <c r="AP40" s="75">
        <v>1</v>
      </c>
      <c r="AQ40" s="56">
        <v>4</v>
      </c>
      <c r="AR40" s="75">
        <v>1</v>
      </c>
      <c r="AS40" s="75">
        <v>1</v>
      </c>
      <c r="AT40" s="75">
        <v>1</v>
      </c>
      <c r="AU40" s="75">
        <v>1</v>
      </c>
      <c r="AV40" s="56">
        <v>4</v>
      </c>
      <c r="AW40" s="75">
        <v>1</v>
      </c>
      <c r="AX40" s="75">
        <v>1</v>
      </c>
      <c r="AY40" s="75">
        <v>1</v>
      </c>
      <c r="AZ40" s="75">
        <v>1</v>
      </c>
      <c r="BA40" s="56">
        <v>4</v>
      </c>
      <c r="BB40" s="75">
        <v>1</v>
      </c>
      <c r="BC40" s="75">
        <v>0</v>
      </c>
      <c r="BD40" s="75">
        <v>0</v>
      </c>
      <c r="BE40" s="75">
        <v>1</v>
      </c>
      <c r="BF40" s="56">
        <v>2</v>
      </c>
      <c r="BG40" s="75">
        <v>1</v>
      </c>
      <c r="BH40" s="75">
        <v>0</v>
      </c>
      <c r="BI40" s="75">
        <v>0</v>
      </c>
      <c r="BJ40" s="75">
        <v>3</v>
      </c>
      <c r="BK40" s="56">
        <v>4</v>
      </c>
      <c r="BL40" s="57">
        <f t="shared" si="0"/>
        <v>39</v>
      </c>
      <c r="BM40" s="71">
        <f>+'METAS REGIONALES 2016 V7'!G38</f>
        <v>39</v>
      </c>
      <c r="BN40" s="57" t="str">
        <f t="shared" si="1"/>
        <v>CORRECTO</v>
      </c>
    </row>
    <row r="41" spans="2:66" ht="15.75" thickBot="1" x14ac:dyDescent="0.3">
      <c r="B41" s="8">
        <v>99</v>
      </c>
      <c r="C41" s="58" t="s">
        <v>35</v>
      </c>
      <c r="D41" s="76">
        <v>0</v>
      </c>
      <c r="E41" s="76">
        <v>0</v>
      </c>
      <c r="F41" s="76">
        <v>0</v>
      </c>
      <c r="G41" s="59">
        <v>0</v>
      </c>
      <c r="H41" s="60">
        <v>0</v>
      </c>
      <c r="I41" s="76">
        <v>0</v>
      </c>
      <c r="J41" s="76">
        <v>1</v>
      </c>
      <c r="K41" s="76">
        <v>1</v>
      </c>
      <c r="L41" s="76">
        <v>6</v>
      </c>
      <c r="M41" s="60">
        <v>8</v>
      </c>
      <c r="N41" s="76">
        <v>7</v>
      </c>
      <c r="O41" s="76">
        <v>4</v>
      </c>
      <c r="P41" s="76">
        <v>4</v>
      </c>
      <c r="Q41" s="76">
        <v>7</v>
      </c>
      <c r="R41" s="60">
        <v>22</v>
      </c>
      <c r="S41" s="76">
        <v>7</v>
      </c>
      <c r="T41" s="76">
        <v>5</v>
      </c>
      <c r="U41" s="76">
        <v>5</v>
      </c>
      <c r="V41" s="76">
        <v>7</v>
      </c>
      <c r="W41" s="60">
        <v>24</v>
      </c>
      <c r="X41" s="76">
        <v>8</v>
      </c>
      <c r="Y41" s="76">
        <v>5</v>
      </c>
      <c r="Z41" s="76">
        <v>5</v>
      </c>
      <c r="AA41" s="76">
        <v>8</v>
      </c>
      <c r="AB41" s="60">
        <v>26</v>
      </c>
      <c r="AC41" s="76">
        <v>9</v>
      </c>
      <c r="AD41" s="76">
        <v>6</v>
      </c>
      <c r="AE41" s="76">
        <v>6</v>
      </c>
      <c r="AF41" s="76">
        <v>9</v>
      </c>
      <c r="AG41" s="60">
        <v>30</v>
      </c>
      <c r="AH41" s="76">
        <v>7</v>
      </c>
      <c r="AI41" s="76">
        <v>5</v>
      </c>
      <c r="AJ41" s="76">
        <v>5</v>
      </c>
      <c r="AK41" s="76">
        <v>7</v>
      </c>
      <c r="AL41" s="60">
        <v>24</v>
      </c>
      <c r="AM41" s="76">
        <v>7</v>
      </c>
      <c r="AN41" s="76">
        <v>4</v>
      </c>
      <c r="AO41" s="76">
        <v>4</v>
      </c>
      <c r="AP41" s="76">
        <v>7</v>
      </c>
      <c r="AQ41" s="60">
        <v>22</v>
      </c>
      <c r="AR41" s="76">
        <v>6</v>
      </c>
      <c r="AS41" s="76">
        <v>4</v>
      </c>
      <c r="AT41" s="76">
        <v>4</v>
      </c>
      <c r="AU41" s="76">
        <v>6</v>
      </c>
      <c r="AV41" s="60">
        <v>20</v>
      </c>
      <c r="AW41" s="76">
        <v>5</v>
      </c>
      <c r="AX41" s="76">
        <v>4</v>
      </c>
      <c r="AY41" s="76">
        <v>4</v>
      </c>
      <c r="AZ41" s="76">
        <v>5</v>
      </c>
      <c r="BA41" s="60">
        <v>18</v>
      </c>
      <c r="BB41" s="76">
        <v>4</v>
      </c>
      <c r="BC41" s="76">
        <v>3</v>
      </c>
      <c r="BD41" s="76">
        <v>3</v>
      </c>
      <c r="BE41" s="76">
        <v>4</v>
      </c>
      <c r="BF41" s="60">
        <v>14</v>
      </c>
      <c r="BG41" s="76">
        <v>4</v>
      </c>
      <c r="BH41" s="76">
        <v>3</v>
      </c>
      <c r="BI41" s="76">
        <v>3</v>
      </c>
      <c r="BJ41" s="76">
        <v>8</v>
      </c>
      <c r="BK41" s="60">
        <v>18</v>
      </c>
      <c r="BL41" s="61">
        <f t="shared" si="0"/>
        <v>226</v>
      </c>
      <c r="BM41" s="71">
        <f>+'METAS REGIONALES 2016 V7'!G39</f>
        <v>226</v>
      </c>
      <c r="BN41" s="61" t="str">
        <f t="shared" si="1"/>
        <v>CORRECTO</v>
      </c>
    </row>
    <row r="42" spans="2:66" s="51" customFormat="1" ht="15.75" thickBot="1" x14ac:dyDescent="0.3">
      <c r="B42" s="112" t="s">
        <v>164</v>
      </c>
      <c r="C42" s="113"/>
      <c r="D42" s="62">
        <f t="shared" ref="D42:H42" si="2">SUM(D9:D41)</f>
        <v>0</v>
      </c>
      <c r="E42" s="62">
        <f t="shared" si="2"/>
        <v>0</v>
      </c>
      <c r="F42" s="62">
        <f t="shared" si="2"/>
        <v>0</v>
      </c>
      <c r="G42" s="62">
        <f t="shared" si="2"/>
        <v>0</v>
      </c>
      <c r="H42" s="63">
        <f t="shared" si="2"/>
        <v>0</v>
      </c>
      <c r="I42" s="62">
        <f t="shared" ref="I42" si="3">SUM(I9:I41)</f>
        <v>338</v>
      </c>
      <c r="J42" s="62">
        <f t="shared" ref="J42" si="4">SUM(J9:J41)</f>
        <v>686</v>
      </c>
      <c r="K42" s="62">
        <f t="shared" ref="K42" si="5">SUM(K9:K41)</f>
        <v>1029</v>
      </c>
      <c r="L42" s="62">
        <f t="shared" ref="L42" si="6">SUM(L9:L41)</f>
        <v>4848</v>
      </c>
      <c r="M42" s="63">
        <f t="shared" ref="M42" si="7">SUM(M9:M41)</f>
        <v>6901</v>
      </c>
      <c r="N42" s="62">
        <f t="shared" ref="N42" si="8">SUM(N9:N41)</f>
        <v>5195</v>
      </c>
      <c r="O42" s="62">
        <f t="shared" ref="O42" si="9">SUM(O9:O41)</f>
        <v>3460</v>
      </c>
      <c r="P42" s="62">
        <f t="shared" ref="P42" si="10">SUM(P9:P41)</f>
        <v>3460</v>
      </c>
      <c r="Q42" s="62">
        <f t="shared" ref="Q42" si="11">SUM(Q9:Q41)</f>
        <v>5195</v>
      </c>
      <c r="R42" s="63">
        <f t="shared" ref="R42" si="12">SUM(R9:R41)</f>
        <v>17310</v>
      </c>
      <c r="S42" s="62">
        <f t="shared" ref="S42" si="13">SUM(S9:S41)</f>
        <v>5726</v>
      </c>
      <c r="T42" s="62">
        <f t="shared" ref="T42" si="14">SUM(T9:T41)</f>
        <v>3814</v>
      </c>
      <c r="U42" s="62">
        <f t="shared" ref="U42" si="15">SUM(U9:U41)</f>
        <v>3814</v>
      </c>
      <c r="V42" s="62">
        <f t="shared" ref="V42" si="16">SUM(V9:V41)</f>
        <v>5726</v>
      </c>
      <c r="W42" s="63">
        <f t="shared" ref="W42" si="17">SUM(W9:W41)</f>
        <v>19080</v>
      </c>
      <c r="X42" s="62">
        <f t="shared" ref="X42" si="18">SUM(X9:X41)</f>
        <v>6251</v>
      </c>
      <c r="Y42" s="62">
        <f t="shared" ref="Y42" si="19">SUM(Y9:Y41)</f>
        <v>4160</v>
      </c>
      <c r="Z42" s="62">
        <f t="shared" ref="Z42" si="20">SUM(Z9:Z41)</f>
        <v>4160</v>
      </c>
      <c r="AA42" s="62">
        <f t="shared" ref="AA42" si="21">SUM(AA9:AA41)</f>
        <v>6251</v>
      </c>
      <c r="AB42" s="63">
        <f t="shared" ref="AB42" si="22">SUM(AB9:AB41)</f>
        <v>20822</v>
      </c>
      <c r="AC42" s="62">
        <f t="shared" ref="AC42" si="23">SUM(AC9:AC41)</f>
        <v>6765</v>
      </c>
      <c r="AD42" s="62">
        <f t="shared" ref="AD42" si="24">SUM(AD9:AD41)</f>
        <v>4504</v>
      </c>
      <c r="AE42" s="62">
        <f t="shared" ref="AE42" si="25">SUM(AE9:AE41)</f>
        <v>4504</v>
      </c>
      <c r="AF42" s="62">
        <f t="shared" ref="AF42" si="26">SUM(AF9:AF41)</f>
        <v>6765</v>
      </c>
      <c r="AG42" s="63">
        <f t="shared" ref="AG42" si="27">SUM(AG9:AG41)</f>
        <v>22538</v>
      </c>
      <c r="AH42" s="62">
        <f t="shared" ref="AH42" si="28">SUM(AH9:AH41)</f>
        <v>5726</v>
      </c>
      <c r="AI42" s="62">
        <f t="shared" ref="AI42" si="29">SUM(AI9:AI41)</f>
        <v>3814</v>
      </c>
      <c r="AJ42" s="62">
        <f t="shared" ref="AJ42" si="30">SUM(AJ9:AJ41)</f>
        <v>3814</v>
      </c>
      <c r="AK42" s="62">
        <f t="shared" ref="AK42" si="31">SUM(AK9:AK41)</f>
        <v>5726</v>
      </c>
      <c r="AL42" s="63">
        <f t="shared" ref="AL42" si="32">SUM(AL9:AL41)</f>
        <v>19080</v>
      </c>
      <c r="AM42" s="62">
        <f t="shared" ref="AM42" si="33">SUM(AM9:AM41)</f>
        <v>5195</v>
      </c>
      <c r="AN42" s="62">
        <f t="shared" ref="AN42" si="34">SUM(AN9:AN41)</f>
        <v>3460</v>
      </c>
      <c r="AO42" s="62">
        <f t="shared" ref="AO42" si="35">SUM(AO9:AO41)</f>
        <v>3460</v>
      </c>
      <c r="AP42" s="62">
        <f t="shared" ref="AP42" si="36">SUM(AP9:AP41)</f>
        <v>5195</v>
      </c>
      <c r="AQ42" s="63">
        <f t="shared" ref="AQ42" si="37">SUM(AQ9:AQ41)</f>
        <v>17310</v>
      </c>
      <c r="AR42" s="62">
        <f t="shared" ref="AR42" si="38">SUM(AR9:AR41)</f>
        <v>4674</v>
      </c>
      <c r="AS42" s="62">
        <f t="shared" ref="AS42" si="39">SUM(AS9:AS41)</f>
        <v>3108</v>
      </c>
      <c r="AT42" s="62">
        <f t="shared" ref="AT42" si="40">SUM(AT9:AT41)</f>
        <v>3108</v>
      </c>
      <c r="AU42" s="62">
        <f t="shared" ref="AU42" si="41">SUM(AU9:AU41)</f>
        <v>4674</v>
      </c>
      <c r="AV42" s="63">
        <f t="shared" ref="AV42" si="42">SUM(AV9:AV41)</f>
        <v>15564</v>
      </c>
      <c r="AW42" s="62">
        <f t="shared" ref="AW42" si="43">SUM(AW9:AW41)</f>
        <v>4160</v>
      </c>
      <c r="AX42" s="62">
        <f t="shared" ref="AX42" si="44">SUM(AX9:AX41)</f>
        <v>2769</v>
      </c>
      <c r="AY42" s="62">
        <f t="shared" ref="AY42" si="45">SUM(AY9:AY41)</f>
        <v>2769</v>
      </c>
      <c r="AZ42" s="62">
        <f t="shared" ref="AZ42" si="46">SUM(AZ9:AZ41)</f>
        <v>4160</v>
      </c>
      <c r="BA42" s="63">
        <f t="shared" ref="BA42" si="47">SUM(BA9:BA41)</f>
        <v>13858</v>
      </c>
      <c r="BB42" s="62">
        <f t="shared" ref="BB42" si="48">SUM(BB9:BB41)</f>
        <v>3108</v>
      </c>
      <c r="BC42" s="62">
        <f t="shared" ref="BC42" si="49">SUM(BC9:BC41)</f>
        <v>2067</v>
      </c>
      <c r="BD42" s="62">
        <f t="shared" ref="BD42" si="50">SUM(BD9:BD41)</f>
        <v>2067</v>
      </c>
      <c r="BE42" s="62">
        <f t="shared" ref="BE42" si="51">SUM(BE9:BE41)</f>
        <v>3108</v>
      </c>
      <c r="BF42" s="63">
        <f t="shared" ref="BF42" si="52">SUM(BF9:BF41)</f>
        <v>10350</v>
      </c>
      <c r="BG42" s="62">
        <f t="shared" ref="BG42" si="53">SUM(BG9:BG41)</f>
        <v>3108</v>
      </c>
      <c r="BH42" s="62">
        <f t="shared" ref="BH42" si="54">SUM(BH9:BH41)</f>
        <v>2067</v>
      </c>
      <c r="BI42" s="62">
        <f t="shared" ref="BI42" si="55">SUM(BI9:BI41)</f>
        <v>2067</v>
      </c>
      <c r="BJ42" s="62">
        <f t="shared" ref="BJ42" si="56">SUM(BJ9:BJ41)</f>
        <v>3700</v>
      </c>
      <c r="BK42" s="63">
        <f t="shared" ref="BK42" si="57">SUM(BK9:BK41)</f>
        <v>10942</v>
      </c>
      <c r="BL42" s="64">
        <f t="shared" ref="BL42" si="58">SUM(BL9:BL41)</f>
        <v>173755</v>
      </c>
      <c r="BM42" s="65">
        <f t="shared" ref="BM42" si="59">SUM(BM9:BM41)</f>
        <v>173755</v>
      </c>
      <c r="BN42" s="66" t="str">
        <f t="shared" si="1"/>
        <v>CORRECTO</v>
      </c>
    </row>
    <row r="43" spans="2:66" ht="16.5" thickTop="1" thickBot="1" x14ac:dyDescent="0.3"/>
    <row r="44" spans="2:66" s="51" customFormat="1" ht="15.75" thickBot="1" x14ac:dyDescent="0.3">
      <c r="B44" s="112" t="s">
        <v>164</v>
      </c>
      <c r="C44" s="113"/>
      <c r="D44" s="53"/>
      <c r="E44" s="53"/>
      <c r="F44" s="53"/>
      <c r="G44" s="53"/>
      <c r="H44" s="63"/>
      <c r="I44" s="53"/>
      <c r="J44" s="53"/>
      <c r="K44" s="53"/>
      <c r="L44" s="53"/>
      <c r="M44" s="63"/>
      <c r="N44" s="53"/>
      <c r="O44" s="53"/>
      <c r="P44" s="53"/>
      <c r="Q44" s="53"/>
      <c r="R44" s="63"/>
      <c r="S44" s="53"/>
      <c r="T44" s="53"/>
      <c r="U44" s="53"/>
      <c r="V44" s="53"/>
      <c r="W44" s="63"/>
      <c r="X44" s="53"/>
      <c r="Y44" s="53"/>
      <c r="Z44" s="53"/>
      <c r="AA44" s="53"/>
      <c r="AB44" s="63"/>
      <c r="AC44" s="53"/>
      <c r="AD44" s="53"/>
      <c r="AE44" s="53"/>
      <c r="AF44" s="53"/>
      <c r="AG44" s="63"/>
      <c r="AH44" s="53"/>
      <c r="AI44" s="53"/>
      <c r="AJ44" s="53"/>
      <c r="AK44" s="53"/>
      <c r="AL44" s="63"/>
      <c r="AM44" s="53"/>
      <c r="AN44" s="53"/>
      <c r="AO44" s="53"/>
      <c r="AP44" s="53"/>
      <c r="AQ44" s="63"/>
      <c r="AR44" s="53"/>
      <c r="AS44" s="53"/>
      <c r="AT44" s="53"/>
      <c r="AU44" s="53"/>
      <c r="AV44" s="63"/>
      <c r="AW44" s="53"/>
      <c r="AX44" s="53"/>
      <c r="AY44" s="53"/>
      <c r="AZ44" s="53"/>
      <c r="BA44" s="63"/>
      <c r="BB44" s="53"/>
      <c r="BC44" s="53"/>
      <c r="BD44" s="53"/>
      <c r="BE44" s="53"/>
      <c r="BF44" s="63"/>
      <c r="BG44" s="53"/>
      <c r="BH44" s="53"/>
      <c r="BI44" s="53"/>
      <c r="BJ44" s="53"/>
      <c r="BK44" s="63"/>
      <c r="BL44" s="64">
        <f>SUM(BL9:BL41)</f>
        <v>173755</v>
      </c>
      <c r="BM44" s="65">
        <f>BM42</f>
        <v>173755</v>
      </c>
      <c r="BN44" s="66" t="str">
        <f t="shared" ref="BN44" si="60">IF(BL44=BM44,"CORRECTO","INCORRECTO")</f>
        <v>CORRECTO</v>
      </c>
    </row>
    <row r="45" spans="2:66" ht="16.5" thickTop="1" thickBot="1" x14ac:dyDescent="0.3">
      <c r="BL45" s="52"/>
    </row>
    <row r="46" spans="2:66" ht="17.25" thickTop="1" thickBot="1" x14ac:dyDescent="0.3">
      <c r="H46" s="80" t="str">
        <f>IF(H42=H44,"CORRECTO","INCORRECTO")</f>
        <v>CORRECTO</v>
      </c>
      <c r="M46" s="80" t="str">
        <f>IF(M42=M44,"CORRECTO","INCORRECTO")</f>
        <v>INCORRECTO</v>
      </c>
      <c r="R46" s="80" t="str">
        <f>IF(R42=R44,"CORRECTO","INCORRECTO")</f>
        <v>INCORRECTO</v>
      </c>
      <c r="W46" s="80" t="str">
        <f>IF(W42=W44,"CORRECTO","INCORRECTO")</f>
        <v>INCORRECTO</v>
      </c>
      <c r="AB46" s="80" t="str">
        <f>IF(AB42=AB44,"CORRECTO","INCORRECTO")</f>
        <v>INCORRECTO</v>
      </c>
      <c r="AG46" s="80" t="str">
        <f>IF(AG42=AG44,"CORRECTO","INCORRECTO")</f>
        <v>INCORRECTO</v>
      </c>
      <c r="AL46" s="80" t="str">
        <f>IF(AL42=AL44,"CORRECTO","INCORRECTO")</f>
        <v>INCORRECTO</v>
      </c>
      <c r="AQ46" s="80" t="str">
        <f>IF(AQ42=AQ44,"CORRECTO","INCORRECTO")</f>
        <v>INCORRECTO</v>
      </c>
      <c r="AV46" s="80" t="str">
        <f>IF(AV42=AV44,"CORRECTO","INCORRECTO")</f>
        <v>INCORRECTO</v>
      </c>
      <c r="BA46" s="80" t="str">
        <f>IF(BA42=BA44,"CORRECTO","INCORRECTO")</f>
        <v>INCORRECTO</v>
      </c>
      <c r="BF46" s="80" t="str">
        <f>IF(BF42=BF44,"CORRECTO","INCORRECTO")</f>
        <v>INCORRECTO</v>
      </c>
      <c r="BK46" s="80" t="str">
        <f>IF(BK42=BK44,"CORRECTO","INCORRECTO")</f>
        <v>INCORRECTO</v>
      </c>
    </row>
    <row r="47" spans="2:66" ht="15.75" thickTop="1" x14ac:dyDescent="0.25"/>
  </sheetData>
  <mergeCells count="22">
    <mergeCell ref="B2:DY2"/>
    <mergeCell ref="B3:DY3"/>
    <mergeCell ref="D6:BM6"/>
    <mergeCell ref="BL7:BL8"/>
    <mergeCell ref="BB7:BF7"/>
    <mergeCell ref="BG7:BK7"/>
    <mergeCell ref="BM7:BM8"/>
    <mergeCell ref="B44:C44"/>
    <mergeCell ref="BN6:BN8"/>
    <mergeCell ref="B42:C42"/>
    <mergeCell ref="X7:AB7"/>
    <mergeCell ref="AC7:AG7"/>
    <mergeCell ref="AH7:AL7"/>
    <mergeCell ref="AM7:AQ7"/>
    <mergeCell ref="D7:H7"/>
    <mergeCell ref="I7:M7"/>
    <mergeCell ref="N7:R7"/>
    <mergeCell ref="S7:W7"/>
    <mergeCell ref="C6:C8"/>
    <mergeCell ref="B6:B8"/>
    <mergeCell ref="AR7:AV7"/>
    <mergeCell ref="AW7:BA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Y47"/>
  <sheetViews>
    <sheetView zoomScale="60" zoomScaleNormal="60" workbookViewId="0">
      <selection activeCell="B4" sqref="B4"/>
    </sheetView>
  </sheetViews>
  <sheetFormatPr baseColWidth="10" defaultRowHeight="15" x14ac:dyDescent="0.25"/>
  <cols>
    <col min="1" max="1" width="4.140625" customWidth="1"/>
    <col min="3" max="3" width="26.5703125" bestFit="1" customWidth="1"/>
  </cols>
  <sheetData>
    <row r="2" spans="2:129" ht="18.75" x14ac:dyDescent="0.3">
      <c r="B2" s="124" t="s">
        <v>0</v>
      </c>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4"/>
      <c r="CG2" s="124"/>
      <c r="CH2" s="124"/>
      <c r="CI2" s="124"/>
      <c r="CJ2" s="124"/>
      <c r="CK2" s="124"/>
      <c r="CL2" s="124"/>
      <c r="CM2" s="124"/>
      <c r="CN2" s="124"/>
      <c r="CO2" s="124"/>
      <c r="CP2" s="124"/>
      <c r="CQ2" s="124"/>
      <c r="CR2" s="124"/>
      <c r="CS2" s="124"/>
      <c r="CT2" s="124"/>
      <c r="CU2" s="124"/>
      <c r="CV2" s="124"/>
      <c r="CW2" s="124"/>
      <c r="CX2" s="124"/>
      <c r="CY2" s="124"/>
      <c r="CZ2" s="124"/>
      <c r="DA2" s="124"/>
      <c r="DB2" s="124"/>
      <c r="DC2" s="124"/>
      <c r="DD2" s="124"/>
      <c r="DE2" s="124"/>
      <c r="DF2" s="124"/>
      <c r="DG2" s="124"/>
      <c r="DH2" s="124"/>
      <c r="DI2" s="124"/>
      <c r="DJ2" s="124"/>
      <c r="DK2" s="124"/>
      <c r="DL2" s="124"/>
      <c r="DM2" s="124"/>
      <c r="DN2" s="124"/>
      <c r="DO2" s="124"/>
      <c r="DP2" s="124"/>
      <c r="DQ2" s="124"/>
      <c r="DR2" s="124"/>
      <c r="DS2" s="124"/>
      <c r="DT2" s="124"/>
      <c r="DU2" s="124"/>
      <c r="DV2" s="124"/>
      <c r="DW2" s="124"/>
      <c r="DX2" s="124"/>
      <c r="DY2" s="124"/>
    </row>
    <row r="3" spans="2:129" ht="18.75" x14ac:dyDescent="0.3">
      <c r="B3" s="124" t="s">
        <v>176</v>
      </c>
      <c r="C3" s="124"/>
      <c r="D3" s="124"/>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U3" s="124"/>
      <c r="AV3" s="124"/>
      <c r="AW3" s="124"/>
      <c r="AX3" s="124"/>
      <c r="AY3" s="124"/>
      <c r="AZ3" s="124"/>
      <c r="BA3" s="124"/>
      <c r="BB3" s="124"/>
      <c r="BC3" s="124"/>
      <c r="BD3" s="124"/>
      <c r="BE3" s="124"/>
      <c r="BF3" s="124"/>
      <c r="BG3" s="124"/>
      <c r="BH3" s="124"/>
      <c r="BI3" s="124"/>
      <c r="BJ3" s="124"/>
      <c r="BK3" s="124"/>
      <c r="BL3" s="124"/>
      <c r="BM3" s="124"/>
      <c r="BN3" s="124"/>
      <c r="BO3" s="124"/>
      <c r="BP3" s="124"/>
      <c r="BQ3" s="124"/>
      <c r="BR3" s="124"/>
      <c r="BS3" s="124"/>
      <c r="BT3" s="124"/>
      <c r="BU3" s="124"/>
      <c r="BV3" s="124"/>
      <c r="BW3" s="124"/>
      <c r="BX3" s="124"/>
      <c r="BY3" s="124"/>
      <c r="BZ3" s="124"/>
      <c r="CA3" s="124"/>
      <c r="CB3" s="124"/>
      <c r="CC3" s="124"/>
      <c r="CD3" s="124"/>
      <c r="CE3" s="124"/>
      <c r="CF3" s="124"/>
      <c r="CG3" s="124"/>
      <c r="CH3" s="124"/>
      <c r="CI3" s="124"/>
      <c r="CJ3" s="124"/>
      <c r="CK3" s="124"/>
      <c r="CL3" s="124"/>
      <c r="CM3" s="124"/>
      <c r="CN3" s="124"/>
      <c r="CO3" s="124"/>
      <c r="CP3" s="124"/>
      <c r="CQ3" s="124"/>
      <c r="CR3" s="124"/>
      <c r="CS3" s="124"/>
      <c r="CT3" s="124"/>
      <c r="CU3" s="124"/>
      <c r="CV3" s="124"/>
      <c r="CW3" s="124"/>
      <c r="CX3" s="124"/>
      <c r="CY3" s="124"/>
      <c r="CZ3" s="124"/>
      <c r="DA3" s="124"/>
      <c r="DB3" s="124"/>
      <c r="DC3" s="124"/>
      <c r="DD3" s="124"/>
      <c r="DE3" s="124"/>
      <c r="DF3" s="124"/>
      <c r="DG3" s="124"/>
      <c r="DH3" s="124"/>
      <c r="DI3" s="124"/>
      <c r="DJ3" s="124"/>
      <c r="DK3" s="124"/>
      <c r="DL3" s="124"/>
      <c r="DM3" s="124"/>
      <c r="DN3" s="124"/>
      <c r="DO3" s="124"/>
      <c r="DP3" s="124"/>
      <c r="DQ3" s="124"/>
      <c r="DR3" s="124"/>
      <c r="DS3" s="124"/>
      <c r="DT3" s="124"/>
      <c r="DU3" s="124"/>
      <c r="DV3" s="124"/>
      <c r="DW3" s="124"/>
      <c r="DX3" s="124"/>
      <c r="DY3" s="124"/>
    </row>
    <row r="4" spans="2:129" ht="18.75" x14ac:dyDescent="0.3">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row>
    <row r="5" spans="2:129" ht="15.75" thickBot="1" x14ac:dyDescent="0.3"/>
    <row r="6" spans="2:129" ht="21.75" customHeight="1" thickTop="1" x14ac:dyDescent="0.35">
      <c r="B6" s="101" t="s">
        <v>1</v>
      </c>
      <c r="C6" s="103" t="s">
        <v>2</v>
      </c>
      <c r="D6" s="139" t="s">
        <v>149</v>
      </c>
      <c r="E6" s="140"/>
      <c r="F6" s="140"/>
      <c r="G6" s="140"/>
      <c r="H6" s="140"/>
      <c r="I6" s="140"/>
      <c r="J6" s="140"/>
      <c r="K6" s="140"/>
      <c r="L6" s="140"/>
      <c r="M6" s="140"/>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140"/>
      <c r="AN6" s="140"/>
      <c r="AO6" s="140"/>
      <c r="AP6" s="140"/>
      <c r="AQ6" s="140"/>
      <c r="AR6" s="140"/>
      <c r="AS6" s="140"/>
      <c r="AT6" s="140"/>
      <c r="AU6" s="140"/>
      <c r="AV6" s="140"/>
      <c r="AW6" s="140"/>
      <c r="AX6" s="140"/>
      <c r="AY6" s="140"/>
      <c r="AZ6" s="140"/>
      <c r="BA6" s="140"/>
      <c r="BB6" s="140"/>
      <c r="BC6" s="140"/>
      <c r="BD6" s="140"/>
      <c r="BE6" s="140"/>
      <c r="BF6" s="140"/>
      <c r="BG6" s="140"/>
      <c r="BH6" s="140"/>
      <c r="BI6" s="140"/>
      <c r="BJ6" s="140"/>
      <c r="BK6" s="140"/>
      <c r="BL6" s="140"/>
      <c r="BM6" s="141"/>
      <c r="BN6" s="142" t="s">
        <v>168</v>
      </c>
    </row>
    <row r="7" spans="2:129" ht="15" customHeight="1" x14ac:dyDescent="0.25">
      <c r="B7" s="128"/>
      <c r="C7" s="129"/>
      <c r="D7" s="134" t="s">
        <v>165</v>
      </c>
      <c r="E7" s="135"/>
      <c r="F7" s="135"/>
      <c r="G7" s="135"/>
      <c r="H7" s="136"/>
      <c r="I7" s="134" t="s">
        <v>153</v>
      </c>
      <c r="J7" s="135"/>
      <c r="K7" s="135"/>
      <c r="L7" s="135"/>
      <c r="M7" s="136"/>
      <c r="N7" s="134" t="s">
        <v>154</v>
      </c>
      <c r="O7" s="135"/>
      <c r="P7" s="135"/>
      <c r="Q7" s="135"/>
      <c r="R7" s="136"/>
      <c r="S7" s="134" t="s">
        <v>155</v>
      </c>
      <c r="T7" s="135"/>
      <c r="U7" s="135"/>
      <c r="V7" s="135"/>
      <c r="W7" s="136"/>
      <c r="X7" s="134" t="s">
        <v>156</v>
      </c>
      <c r="Y7" s="135"/>
      <c r="Z7" s="135"/>
      <c r="AA7" s="135"/>
      <c r="AB7" s="136"/>
      <c r="AC7" s="134" t="s">
        <v>157</v>
      </c>
      <c r="AD7" s="135"/>
      <c r="AE7" s="135"/>
      <c r="AF7" s="135"/>
      <c r="AG7" s="136"/>
      <c r="AH7" s="134" t="s">
        <v>158</v>
      </c>
      <c r="AI7" s="135"/>
      <c r="AJ7" s="135"/>
      <c r="AK7" s="135"/>
      <c r="AL7" s="136"/>
      <c r="AM7" s="134" t="s">
        <v>159</v>
      </c>
      <c r="AN7" s="135"/>
      <c r="AO7" s="135"/>
      <c r="AP7" s="135"/>
      <c r="AQ7" s="136"/>
      <c r="AR7" s="134" t="s">
        <v>160</v>
      </c>
      <c r="AS7" s="135"/>
      <c r="AT7" s="135"/>
      <c r="AU7" s="135"/>
      <c r="AV7" s="136"/>
      <c r="AW7" s="134" t="s">
        <v>162</v>
      </c>
      <c r="AX7" s="135"/>
      <c r="AY7" s="135"/>
      <c r="AZ7" s="135"/>
      <c r="BA7" s="136"/>
      <c r="BB7" s="134" t="s">
        <v>161</v>
      </c>
      <c r="BC7" s="135"/>
      <c r="BD7" s="135"/>
      <c r="BE7" s="135"/>
      <c r="BF7" s="136"/>
      <c r="BG7" s="134" t="s">
        <v>163</v>
      </c>
      <c r="BH7" s="135"/>
      <c r="BI7" s="135"/>
      <c r="BJ7" s="135"/>
      <c r="BK7" s="136"/>
      <c r="BL7" s="132" t="s">
        <v>166</v>
      </c>
      <c r="BM7" s="137" t="s">
        <v>167</v>
      </c>
      <c r="BN7" s="143"/>
    </row>
    <row r="8" spans="2:129" ht="15.75" thickBot="1" x14ac:dyDescent="0.3">
      <c r="B8" s="102"/>
      <c r="C8" s="104"/>
      <c r="D8" s="72">
        <v>1</v>
      </c>
      <c r="E8" s="72">
        <v>2</v>
      </c>
      <c r="F8" s="72">
        <v>3</v>
      </c>
      <c r="G8" s="72">
        <v>4</v>
      </c>
      <c r="H8" s="73" t="s">
        <v>164</v>
      </c>
      <c r="I8" s="72">
        <v>1</v>
      </c>
      <c r="J8" s="72">
        <v>2</v>
      </c>
      <c r="K8" s="72">
        <v>3</v>
      </c>
      <c r="L8" s="72">
        <v>4</v>
      </c>
      <c r="M8" s="73" t="s">
        <v>164</v>
      </c>
      <c r="N8" s="72">
        <v>1</v>
      </c>
      <c r="O8" s="72">
        <v>2</v>
      </c>
      <c r="P8" s="72">
        <v>3</v>
      </c>
      <c r="Q8" s="72">
        <v>4</v>
      </c>
      <c r="R8" s="73" t="s">
        <v>164</v>
      </c>
      <c r="S8" s="72">
        <v>1</v>
      </c>
      <c r="T8" s="72">
        <v>2</v>
      </c>
      <c r="U8" s="72">
        <v>3</v>
      </c>
      <c r="V8" s="72">
        <v>4</v>
      </c>
      <c r="W8" s="73" t="s">
        <v>164</v>
      </c>
      <c r="X8" s="72">
        <v>1</v>
      </c>
      <c r="Y8" s="72">
        <v>2</v>
      </c>
      <c r="Z8" s="72">
        <v>3</v>
      </c>
      <c r="AA8" s="72">
        <v>4</v>
      </c>
      <c r="AB8" s="73" t="s">
        <v>164</v>
      </c>
      <c r="AC8" s="72">
        <v>1</v>
      </c>
      <c r="AD8" s="72">
        <v>2</v>
      </c>
      <c r="AE8" s="72">
        <v>3</v>
      </c>
      <c r="AF8" s="72">
        <v>4</v>
      </c>
      <c r="AG8" s="73" t="s">
        <v>164</v>
      </c>
      <c r="AH8" s="72">
        <v>1</v>
      </c>
      <c r="AI8" s="72">
        <v>2</v>
      </c>
      <c r="AJ8" s="72">
        <v>3</v>
      </c>
      <c r="AK8" s="72">
        <v>4</v>
      </c>
      <c r="AL8" s="73" t="s">
        <v>164</v>
      </c>
      <c r="AM8" s="72">
        <v>1</v>
      </c>
      <c r="AN8" s="72">
        <v>2</v>
      </c>
      <c r="AO8" s="72">
        <v>3</v>
      </c>
      <c r="AP8" s="72">
        <v>4</v>
      </c>
      <c r="AQ8" s="73" t="s">
        <v>164</v>
      </c>
      <c r="AR8" s="72">
        <v>1</v>
      </c>
      <c r="AS8" s="72">
        <v>2</v>
      </c>
      <c r="AT8" s="72">
        <v>3</v>
      </c>
      <c r="AU8" s="72">
        <v>4</v>
      </c>
      <c r="AV8" s="73" t="s">
        <v>164</v>
      </c>
      <c r="AW8" s="72">
        <v>1</v>
      </c>
      <c r="AX8" s="72">
        <v>2</v>
      </c>
      <c r="AY8" s="72">
        <v>3</v>
      </c>
      <c r="AZ8" s="72">
        <v>4</v>
      </c>
      <c r="BA8" s="73" t="s">
        <v>164</v>
      </c>
      <c r="BB8" s="72">
        <v>1</v>
      </c>
      <c r="BC8" s="72">
        <v>2</v>
      </c>
      <c r="BD8" s="72">
        <v>3</v>
      </c>
      <c r="BE8" s="72">
        <v>4</v>
      </c>
      <c r="BF8" s="73" t="s">
        <v>164</v>
      </c>
      <c r="BG8" s="72">
        <v>1</v>
      </c>
      <c r="BH8" s="72">
        <v>2</v>
      </c>
      <c r="BI8" s="72">
        <v>3</v>
      </c>
      <c r="BJ8" s="72">
        <v>4</v>
      </c>
      <c r="BK8" s="73" t="s">
        <v>164</v>
      </c>
      <c r="BL8" s="133"/>
      <c r="BM8" s="138"/>
      <c r="BN8" s="133"/>
    </row>
    <row r="9" spans="2:129" x14ac:dyDescent="0.25">
      <c r="B9" s="19">
        <v>5</v>
      </c>
      <c r="C9" s="67" t="s">
        <v>3</v>
      </c>
      <c r="D9" s="74">
        <v>0</v>
      </c>
      <c r="E9" s="74">
        <v>0</v>
      </c>
      <c r="F9" s="74">
        <v>0</v>
      </c>
      <c r="G9" s="68">
        <v>0</v>
      </c>
      <c r="H9" s="69">
        <v>0</v>
      </c>
      <c r="I9" s="74">
        <v>32</v>
      </c>
      <c r="J9" s="74">
        <v>62</v>
      </c>
      <c r="K9" s="74">
        <v>94</v>
      </c>
      <c r="L9" s="74">
        <v>441</v>
      </c>
      <c r="M9" s="69">
        <v>629</v>
      </c>
      <c r="N9" s="74">
        <v>473</v>
      </c>
      <c r="O9" s="74">
        <v>317</v>
      </c>
      <c r="P9" s="74">
        <v>317</v>
      </c>
      <c r="Q9" s="74">
        <v>473</v>
      </c>
      <c r="R9" s="69">
        <v>1580</v>
      </c>
      <c r="S9" s="74">
        <v>522</v>
      </c>
      <c r="T9" s="74">
        <v>348</v>
      </c>
      <c r="U9" s="74">
        <v>348</v>
      </c>
      <c r="V9" s="74">
        <v>522</v>
      </c>
      <c r="W9" s="69">
        <v>1740</v>
      </c>
      <c r="X9" s="74">
        <v>569</v>
      </c>
      <c r="Y9" s="74">
        <v>380</v>
      </c>
      <c r="Z9" s="74">
        <v>380</v>
      </c>
      <c r="AA9" s="74">
        <v>569</v>
      </c>
      <c r="AB9" s="69">
        <v>1898</v>
      </c>
      <c r="AC9" s="74">
        <v>615</v>
      </c>
      <c r="AD9" s="74">
        <v>411</v>
      </c>
      <c r="AE9" s="74">
        <v>411</v>
      </c>
      <c r="AF9" s="74">
        <v>615</v>
      </c>
      <c r="AG9" s="69">
        <v>2052</v>
      </c>
      <c r="AH9" s="74">
        <v>522</v>
      </c>
      <c r="AI9" s="74">
        <v>348</v>
      </c>
      <c r="AJ9" s="74">
        <v>348</v>
      </c>
      <c r="AK9" s="74">
        <v>522</v>
      </c>
      <c r="AL9" s="69">
        <v>1740</v>
      </c>
      <c r="AM9" s="74">
        <v>473</v>
      </c>
      <c r="AN9" s="74">
        <v>317</v>
      </c>
      <c r="AO9" s="74">
        <v>317</v>
      </c>
      <c r="AP9" s="74">
        <v>473</v>
      </c>
      <c r="AQ9" s="69">
        <v>1580</v>
      </c>
      <c r="AR9" s="74">
        <v>427</v>
      </c>
      <c r="AS9" s="74">
        <v>282</v>
      </c>
      <c r="AT9" s="74">
        <v>282</v>
      </c>
      <c r="AU9" s="74">
        <v>427</v>
      </c>
      <c r="AV9" s="69">
        <v>1418</v>
      </c>
      <c r="AW9" s="74">
        <v>380</v>
      </c>
      <c r="AX9" s="74">
        <v>251</v>
      </c>
      <c r="AY9" s="74">
        <v>251</v>
      </c>
      <c r="AZ9" s="74">
        <v>380</v>
      </c>
      <c r="BA9" s="69">
        <v>1262</v>
      </c>
      <c r="BB9" s="74">
        <v>282</v>
      </c>
      <c r="BC9" s="74">
        <v>190</v>
      </c>
      <c r="BD9" s="74">
        <v>190</v>
      </c>
      <c r="BE9" s="74">
        <v>282</v>
      </c>
      <c r="BF9" s="69">
        <v>944</v>
      </c>
      <c r="BG9" s="74">
        <v>282</v>
      </c>
      <c r="BH9" s="74">
        <v>190</v>
      </c>
      <c r="BI9" s="74">
        <v>190</v>
      </c>
      <c r="BJ9" s="74">
        <v>346</v>
      </c>
      <c r="BK9" s="69">
        <v>1008</v>
      </c>
      <c r="BL9" s="70">
        <f t="shared" ref="BL9:BL41" si="0">H9+M9+R9+W9+AB9+AG9+AL9+AQ9+AV9+BA9+BF9+BK9</f>
        <v>15851</v>
      </c>
      <c r="BM9" s="71">
        <f>+'METAS REGIONALES 2016 V7'!H7</f>
        <v>15851</v>
      </c>
      <c r="BN9" s="70" t="str">
        <f t="shared" ref="BN9:BN42" si="1">IF(BL9=BM9,"CORRECTO","INCORRECTO")</f>
        <v>CORRECTO</v>
      </c>
    </row>
    <row r="10" spans="2:129" x14ac:dyDescent="0.25">
      <c r="B10" s="5">
        <v>8</v>
      </c>
      <c r="C10" s="54" t="s">
        <v>4</v>
      </c>
      <c r="D10" s="75">
        <v>0</v>
      </c>
      <c r="E10" s="75">
        <v>0</v>
      </c>
      <c r="F10" s="75">
        <v>0</v>
      </c>
      <c r="G10" s="55">
        <v>0</v>
      </c>
      <c r="H10" s="56">
        <v>0</v>
      </c>
      <c r="I10" s="75">
        <v>12</v>
      </c>
      <c r="J10" s="75">
        <v>24</v>
      </c>
      <c r="K10" s="75">
        <v>38</v>
      </c>
      <c r="L10" s="75">
        <v>174</v>
      </c>
      <c r="M10" s="56">
        <v>248</v>
      </c>
      <c r="N10" s="75">
        <v>186</v>
      </c>
      <c r="O10" s="75">
        <v>124</v>
      </c>
      <c r="P10" s="75">
        <v>124</v>
      </c>
      <c r="Q10" s="75">
        <v>186</v>
      </c>
      <c r="R10" s="56">
        <v>620</v>
      </c>
      <c r="S10" s="75">
        <v>206</v>
      </c>
      <c r="T10" s="75">
        <v>136</v>
      </c>
      <c r="U10" s="75">
        <v>136</v>
      </c>
      <c r="V10" s="75">
        <v>206</v>
      </c>
      <c r="W10" s="56">
        <v>684</v>
      </c>
      <c r="X10" s="75">
        <v>224</v>
      </c>
      <c r="Y10" s="75">
        <v>148</v>
      </c>
      <c r="Z10" s="75">
        <v>148</v>
      </c>
      <c r="AA10" s="75">
        <v>224</v>
      </c>
      <c r="AB10" s="56">
        <v>744</v>
      </c>
      <c r="AC10" s="75">
        <v>242</v>
      </c>
      <c r="AD10" s="75">
        <v>162</v>
      </c>
      <c r="AE10" s="75">
        <v>162</v>
      </c>
      <c r="AF10" s="75">
        <v>242</v>
      </c>
      <c r="AG10" s="56">
        <v>808</v>
      </c>
      <c r="AH10" s="75">
        <v>206</v>
      </c>
      <c r="AI10" s="75">
        <v>136</v>
      </c>
      <c r="AJ10" s="75">
        <v>136</v>
      </c>
      <c r="AK10" s="75">
        <v>206</v>
      </c>
      <c r="AL10" s="56">
        <v>684</v>
      </c>
      <c r="AM10" s="75">
        <v>186</v>
      </c>
      <c r="AN10" s="75">
        <v>124</v>
      </c>
      <c r="AO10" s="75">
        <v>124</v>
      </c>
      <c r="AP10" s="75">
        <v>186</v>
      </c>
      <c r="AQ10" s="56">
        <v>620</v>
      </c>
      <c r="AR10" s="75">
        <v>168</v>
      </c>
      <c r="AS10" s="75">
        <v>110</v>
      </c>
      <c r="AT10" s="75">
        <v>110</v>
      </c>
      <c r="AU10" s="75">
        <v>168</v>
      </c>
      <c r="AV10" s="56">
        <v>556</v>
      </c>
      <c r="AW10" s="75">
        <v>148</v>
      </c>
      <c r="AX10" s="75">
        <v>98</v>
      </c>
      <c r="AY10" s="75">
        <v>98</v>
      </c>
      <c r="AZ10" s="75">
        <v>148</v>
      </c>
      <c r="BA10" s="56">
        <v>492</v>
      </c>
      <c r="BB10" s="75">
        <v>110</v>
      </c>
      <c r="BC10" s="75">
        <v>76</v>
      </c>
      <c r="BD10" s="75">
        <v>76</v>
      </c>
      <c r="BE10" s="75">
        <v>110</v>
      </c>
      <c r="BF10" s="56">
        <v>372</v>
      </c>
      <c r="BG10" s="75">
        <v>110</v>
      </c>
      <c r="BH10" s="75">
        <v>76</v>
      </c>
      <c r="BI10" s="75">
        <v>76</v>
      </c>
      <c r="BJ10" s="75">
        <v>139</v>
      </c>
      <c r="BK10" s="56">
        <v>401</v>
      </c>
      <c r="BL10" s="57">
        <f t="shared" si="0"/>
        <v>6229</v>
      </c>
      <c r="BM10" s="71">
        <f>+'METAS REGIONALES 2016 V7'!H8</f>
        <v>6229</v>
      </c>
      <c r="BN10" s="57" t="str">
        <f t="shared" si="1"/>
        <v>CORRECTO</v>
      </c>
    </row>
    <row r="11" spans="2:129" x14ac:dyDescent="0.25">
      <c r="B11" s="5">
        <v>11</v>
      </c>
      <c r="C11" s="54" t="s">
        <v>5</v>
      </c>
      <c r="D11" s="75">
        <v>0</v>
      </c>
      <c r="E11" s="75">
        <v>0</v>
      </c>
      <c r="F11" s="75">
        <v>0</v>
      </c>
      <c r="G11" s="55">
        <v>0</v>
      </c>
      <c r="H11" s="56">
        <v>0</v>
      </c>
      <c r="I11" s="75">
        <v>50</v>
      </c>
      <c r="J11" s="75">
        <v>103</v>
      </c>
      <c r="K11" s="75">
        <v>156</v>
      </c>
      <c r="L11" s="75">
        <v>735</v>
      </c>
      <c r="M11" s="56">
        <v>1044</v>
      </c>
      <c r="N11" s="75">
        <v>789</v>
      </c>
      <c r="O11" s="75">
        <v>525</v>
      </c>
      <c r="P11" s="75">
        <v>525</v>
      </c>
      <c r="Q11" s="75">
        <v>789</v>
      </c>
      <c r="R11" s="56">
        <v>2628</v>
      </c>
      <c r="S11" s="75">
        <v>868</v>
      </c>
      <c r="T11" s="75">
        <v>579</v>
      </c>
      <c r="U11" s="75">
        <v>579</v>
      </c>
      <c r="V11" s="75">
        <v>868</v>
      </c>
      <c r="W11" s="56">
        <v>2894</v>
      </c>
      <c r="X11" s="75">
        <v>947</v>
      </c>
      <c r="Y11" s="75">
        <v>629</v>
      </c>
      <c r="Z11" s="75">
        <v>629</v>
      </c>
      <c r="AA11" s="75">
        <v>947</v>
      </c>
      <c r="AB11" s="56">
        <v>3152</v>
      </c>
      <c r="AC11" s="75">
        <v>1022</v>
      </c>
      <c r="AD11" s="75">
        <v>680</v>
      </c>
      <c r="AE11" s="75">
        <v>680</v>
      </c>
      <c r="AF11" s="75">
        <v>1022</v>
      </c>
      <c r="AG11" s="56">
        <v>3404</v>
      </c>
      <c r="AH11" s="75">
        <v>868</v>
      </c>
      <c r="AI11" s="75">
        <v>579</v>
      </c>
      <c r="AJ11" s="75">
        <v>579</v>
      </c>
      <c r="AK11" s="75">
        <v>868</v>
      </c>
      <c r="AL11" s="56">
        <v>2894</v>
      </c>
      <c r="AM11" s="75">
        <v>789</v>
      </c>
      <c r="AN11" s="75">
        <v>525</v>
      </c>
      <c r="AO11" s="75">
        <v>525</v>
      </c>
      <c r="AP11" s="75">
        <v>789</v>
      </c>
      <c r="AQ11" s="56">
        <v>2628</v>
      </c>
      <c r="AR11" s="75">
        <v>708</v>
      </c>
      <c r="AS11" s="75">
        <v>471</v>
      </c>
      <c r="AT11" s="75">
        <v>471</v>
      </c>
      <c r="AU11" s="75">
        <v>708</v>
      </c>
      <c r="AV11" s="56">
        <v>2358</v>
      </c>
      <c r="AW11" s="75">
        <v>629</v>
      </c>
      <c r="AX11" s="75">
        <v>419</v>
      </c>
      <c r="AY11" s="75">
        <v>419</v>
      </c>
      <c r="AZ11" s="75">
        <v>629</v>
      </c>
      <c r="BA11" s="56">
        <v>2096</v>
      </c>
      <c r="BB11" s="75">
        <v>471</v>
      </c>
      <c r="BC11" s="75">
        <v>314</v>
      </c>
      <c r="BD11" s="75">
        <v>314</v>
      </c>
      <c r="BE11" s="75">
        <v>471</v>
      </c>
      <c r="BF11" s="56">
        <v>1570</v>
      </c>
      <c r="BG11" s="75">
        <v>471</v>
      </c>
      <c r="BH11" s="75">
        <v>314</v>
      </c>
      <c r="BI11" s="75">
        <v>314</v>
      </c>
      <c r="BJ11" s="75">
        <v>536</v>
      </c>
      <c r="BK11" s="56">
        <v>1635</v>
      </c>
      <c r="BL11" s="57">
        <f t="shared" si="0"/>
        <v>26303</v>
      </c>
      <c r="BM11" s="71">
        <f>+'METAS REGIONALES 2016 V7'!H9</f>
        <v>26303</v>
      </c>
      <c r="BN11" s="57" t="str">
        <f t="shared" si="1"/>
        <v>CORRECTO</v>
      </c>
    </row>
    <row r="12" spans="2:129" x14ac:dyDescent="0.25">
      <c r="B12" s="5">
        <v>13</v>
      </c>
      <c r="C12" s="54" t="s">
        <v>6</v>
      </c>
      <c r="D12" s="75">
        <v>0</v>
      </c>
      <c r="E12" s="75">
        <v>0</v>
      </c>
      <c r="F12" s="75">
        <v>0</v>
      </c>
      <c r="G12" s="55">
        <v>0</v>
      </c>
      <c r="H12" s="56">
        <v>0</v>
      </c>
      <c r="I12" s="75">
        <v>6</v>
      </c>
      <c r="J12" s="75">
        <v>12</v>
      </c>
      <c r="K12" s="75">
        <v>18</v>
      </c>
      <c r="L12" s="75">
        <v>89</v>
      </c>
      <c r="M12" s="56">
        <v>125</v>
      </c>
      <c r="N12" s="75">
        <v>94</v>
      </c>
      <c r="O12" s="75">
        <v>62</v>
      </c>
      <c r="P12" s="75">
        <v>62</v>
      </c>
      <c r="Q12" s="75">
        <v>94</v>
      </c>
      <c r="R12" s="56">
        <v>312</v>
      </c>
      <c r="S12" s="75">
        <v>104</v>
      </c>
      <c r="T12" s="75">
        <v>69</v>
      </c>
      <c r="U12" s="75">
        <v>69</v>
      </c>
      <c r="V12" s="75">
        <v>104</v>
      </c>
      <c r="W12" s="56">
        <v>346</v>
      </c>
      <c r="X12" s="75">
        <v>114</v>
      </c>
      <c r="Y12" s="75">
        <v>76</v>
      </c>
      <c r="Z12" s="75">
        <v>76</v>
      </c>
      <c r="AA12" s="75">
        <v>114</v>
      </c>
      <c r="AB12" s="56">
        <v>380</v>
      </c>
      <c r="AC12" s="75">
        <v>123</v>
      </c>
      <c r="AD12" s="75">
        <v>83</v>
      </c>
      <c r="AE12" s="75">
        <v>83</v>
      </c>
      <c r="AF12" s="75">
        <v>123</v>
      </c>
      <c r="AG12" s="56">
        <v>412</v>
      </c>
      <c r="AH12" s="75">
        <v>104</v>
      </c>
      <c r="AI12" s="75">
        <v>69</v>
      </c>
      <c r="AJ12" s="75">
        <v>69</v>
      </c>
      <c r="AK12" s="75">
        <v>104</v>
      </c>
      <c r="AL12" s="56">
        <v>346</v>
      </c>
      <c r="AM12" s="75">
        <v>94</v>
      </c>
      <c r="AN12" s="75">
        <v>62</v>
      </c>
      <c r="AO12" s="75">
        <v>62</v>
      </c>
      <c r="AP12" s="75">
        <v>94</v>
      </c>
      <c r="AQ12" s="56">
        <v>312</v>
      </c>
      <c r="AR12" s="75">
        <v>86</v>
      </c>
      <c r="AS12" s="75">
        <v>57</v>
      </c>
      <c r="AT12" s="75">
        <v>57</v>
      </c>
      <c r="AU12" s="75">
        <v>86</v>
      </c>
      <c r="AV12" s="56">
        <v>286</v>
      </c>
      <c r="AW12" s="75">
        <v>76</v>
      </c>
      <c r="AX12" s="75">
        <v>51</v>
      </c>
      <c r="AY12" s="75">
        <v>51</v>
      </c>
      <c r="AZ12" s="75">
        <v>76</v>
      </c>
      <c r="BA12" s="56">
        <v>254</v>
      </c>
      <c r="BB12" s="75">
        <v>57</v>
      </c>
      <c r="BC12" s="75">
        <v>37</v>
      </c>
      <c r="BD12" s="75">
        <v>37</v>
      </c>
      <c r="BE12" s="75">
        <v>57</v>
      </c>
      <c r="BF12" s="56">
        <v>188</v>
      </c>
      <c r="BG12" s="75">
        <v>57</v>
      </c>
      <c r="BH12" s="75">
        <v>37</v>
      </c>
      <c r="BI12" s="75">
        <v>37</v>
      </c>
      <c r="BJ12" s="75">
        <v>77</v>
      </c>
      <c r="BK12" s="56">
        <v>208</v>
      </c>
      <c r="BL12" s="57">
        <f t="shared" si="0"/>
        <v>3169</v>
      </c>
      <c r="BM12" s="71">
        <f>+'METAS REGIONALES 2016 V7'!H10</f>
        <v>3169</v>
      </c>
      <c r="BN12" s="57" t="str">
        <f t="shared" si="1"/>
        <v>CORRECTO</v>
      </c>
    </row>
    <row r="13" spans="2:129" x14ac:dyDescent="0.25">
      <c r="B13" s="5">
        <v>15</v>
      </c>
      <c r="C13" s="54" t="s">
        <v>7</v>
      </c>
      <c r="D13" s="75">
        <v>0</v>
      </c>
      <c r="E13" s="75">
        <v>0</v>
      </c>
      <c r="F13" s="75">
        <v>0</v>
      </c>
      <c r="G13" s="55">
        <v>0</v>
      </c>
      <c r="H13" s="56">
        <v>0</v>
      </c>
      <c r="I13" s="75">
        <v>7</v>
      </c>
      <c r="J13" s="75">
        <v>15</v>
      </c>
      <c r="K13" s="75">
        <v>22</v>
      </c>
      <c r="L13" s="75">
        <v>106</v>
      </c>
      <c r="M13" s="56">
        <v>150</v>
      </c>
      <c r="N13" s="75">
        <v>114</v>
      </c>
      <c r="O13" s="75">
        <v>76</v>
      </c>
      <c r="P13" s="75">
        <v>76</v>
      </c>
      <c r="Q13" s="75">
        <v>114</v>
      </c>
      <c r="R13" s="56">
        <v>380</v>
      </c>
      <c r="S13" s="75">
        <v>125</v>
      </c>
      <c r="T13" s="75">
        <v>84</v>
      </c>
      <c r="U13" s="75">
        <v>84</v>
      </c>
      <c r="V13" s="75">
        <v>125</v>
      </c>
      <c r="W13" s="56">
        <v>418</v>
      </c>
      <c r="X13" s="75">
        <v>138</v>
      </c>
      <c r="Y13" s="75">
        <v>92</v>
      </c>
      <c r="Z13" s="75">
        <v>92</v>
      </c>
      <c r="AA13" s="75">
        <v>138</v>
      </c>
      <c r="AB13" s="56">
        <v>460</v>
      </c>
      <c r="AC13" s="75">
        <v>149</v>
      </c>
      <c r="AD13" s="75">
        <v>99</v>
      </c>
      <c r="AE13" s="75">
        <v>99</v>
      </c>
      <c r="AF13" s="75">
        <v>149</v>
      </c>
      <c r="AG13" s="56">
        <v>496</v>
      </c>
      <c r="AH13" s="75">
        <v>125</v>
      </c>
      <c r="AI13" s="75">
        <v>84</v>
      </c>
      <c r="AJ13" s="75">
        <v>84</v>
      </c>
      <c r="AK13" s="75">
        <v>125</v>
      </c>
      <c r="AL13" s="56">
        <v>418</v>
      </c>
      <c r="AM13" s="75">
        <v>114</v>
      </c>
      <c r="AN13" s="75">
        <v>76</v>
      </c>
      <c r="AO13" s="75">
        <v>76</v>
      </c>
      <c r="AP13" s="75">
        <v>114</v>
      </c>
      <c r="AQ13" s="56">
        <v>380</v>
      </c>
      <c r="AR13" s="75">
        <v>102</v>
      </c>
      <c r="AS13" s="75">
        <v>69</v>
      </c>
      <c r="AT13" s="75">
        <v>69</v>
      </c>
      <c r="AU13" s="75">
        <v>102</v>
      </c>
      <c r="AV13" s="56">
        <v>342</v>
      </c>
      <c r="AW13" s="75">
        <v>92</v>
      </c>
      <c r="AX13" s="75">
        <v>62</v>
      </c>
      <c r="AY13" s="75">
        <v>62</v>
      </c>
      <c r="AZ13" s="75">
        <v>92</v>
      </c>
      <c r="BA13" s="56">
        <v>308</v>
      </c>
      <c r="BB13" s="75">
        <v>69</v>
      </c>
      <c r="BC13" s="75">
        <v>45</v>
      </c>
      <c r="BD13" s="75">
        <v>45</v>
      </c>
      <c r="BE13" s="75">
        <v>69</v>
      </c>
      <c r="BF13" s="56">
        <v>228</v>
      </c>
      <c r="BG13" s="75">
        <v>69</v>
      </c>
      <c r="BH13" s="75">
        <v>45</v>
      </c>
      <c r="BI13" s="75">
        <v>45</v>
      </c>
      <c r="BJ13" s="75">
        <v>82</v>
      </c>
      <c r="BK13" s="56">
        <v>241</v>
      </c>
      <c r="BL13" s="57">
        <f t="shared" si="0"/>
        <v>3821</v>
      </c>
      <c r="BM13" s="71">
        <f>+'METAS REGIONALES 2016 V7'!H11</f>
        <v>3821</v>
      </c>
      <c r="BN13" s="57" t="str">
        <f t="shared" si="1"/>
        <v>CORRECTO</v>
      </c>
    </row>
    <row r="14" spans="2:129" x14ac:dyDescent="0.25">
      <c r="B14" s="5">
        <v>17</v>
      </c>
      <c r="C14" s="54" t="s">
        <v>8</v>
      </c>
      <c r="D14" s="75">
        <v>0</v>
      </c>
      <c r="E14" s="75">
        <v>0</v>
      </c>
      <c r="F14" s="75">
        <v>0</v>
      </c>
      <c r="G14" s="55">
        <v>0</v>
      </c>
      <c r="H14" s="56">
        <v>0</v>
      </c>
      <c r="I14" s="75">
        <v>8</v>
      </c>
      <c r="J14" s="75">
        <v>19</v>
      </c>
      <c r="K14" s="75">
        <v>28</v>
      </c>
      <c r="L14" s="75">
        <v>129</v>
      </c>
      <c r="M14" s="56">
        <v>184</v>
      </c>
      <c r="N14" s="75">
        <v>138</v>
      </c>
      <c r="O14" s="75">
        <v>92</v>
      </c>
      <c r="P14" s="75">
        <v>92</v>
      </c>
      <c r="Q14" s="75">
        <v>138</v>
      </c>
      <c r="R14" s="56">
        <v>460</v>
      </c>
      <c r="S14" s="75">
        <v>153</v>
      </c>
      <c r="T14" s="75">
        <v>101</v>
      </c>
      <c r="U14" s="75">
        <v>101</v>
      </c>
      <c r="V14" s="75">
        <v>153</v>
      </c>
      <c r="W14" s="56">
        <v>508</v>
      </c>
      <c r="X14" s="75">
        <v>166</v>
      </c>
      <c r="Y14" s="75">
        <v>111</v>
      </c>
      <c r="Z14" s="75">
        <v>111</v>
      </c>
      <c r="AA14" s="75">
        <v>166</v>
      </c>
      <c r="AB14" s="56">
        <v>554</v>
      </c>
      <c r="AC14" s="75">
        <v>181</v>
      </c>
      <c r="AD14" s="75">
        <v>121</v>
      </c>
      <c r="AE14" s="75">
        <v>121</v>
      </c>
      <c r="AF14" s="75">
        <v>181</v>
      </c>
      <c r="AG14" s="56">
        <v>604</v>
      </c>
      <c r="AH14" s="75">
        <v>153</v>
      </c>
      <c r="AI14" s="75">
        <v>101</v>
      </c>
      <c r="AJ14" s="75">
        <v>101</v>
      </c>
      <c r="AK14" s="75">
        <v>153</v>
      </c>
      <c r="AL14" s="56">
        <v>508</v>
      </c>
      <c r="AM14" s="75">
        <v>138</v>
      </c>
      <c r="AN14" s="75">
        <v>92</v>
      </c>
      <c r="AO14" s="75">
        <v>92</v>
      </c>
      <c r="AP14" s="75">
        <v>138</v>
      </c>
      <c r="AQ14" s="56">
        <v>460</v>
      </c>
      <c r="AR14" s="75">
        <v>124</v>
      </c>
      <c r="AS14" s="75">
        <v>82</v>
      </c>
      <c r="AT14" s="75">
        <v>82</v>
      </c>
      <c r="AU14" s="75">
        <v>124</v>
      </c>
      <c r="AV14" s="56">
        <v>412</v>
      </c>
      <c r="AW14" s="75">
        <v>111</v>
      </c>
      <c r="AX14" s="75">
        <v>74</v>
      </c>
      <c r="AY14" s="75">
        <v>74</v>
      </c>
      <c r="AZ14" s="75">
        <v>111</v>
      </c>
      <c r="BA14" s="56">
        <v>370</v>
      </c>
      <c r="BB14" s="75">
        <v>82</v>
      </c>
      <c r="BC14" s="75">
        <v>54</v>
      </c>
      <c r="BD14" s="75">
        <v>54</v>
      </c>
      <c r="BE14" s="75">
        <v>82</v>
      </c>
      <c r="BF14" s="56">
        <v>272</v>
      </c>
      <c r="BG14" s="75">
        <v>82</v>
      </c>
      <c r="BH14" s="75">
        <v>54</v>
      </c>
      <c r="BI14" s="75">
        <v>54</v>
      </c>
      <c r="BJ14" s="75">
        <v>121</v>
      </c>
      <c r="BK14" s="56">
        <v>311</v>
      </c>
      <c r="BL14" s="57">
        <f t="shared" si="0"/>
        <v>4643</v>
      </c>
      <c r="BM14" s="71">
        <f>+'METAS REGIONALES 2016 V7'!H12</f>
        <v>4643</v>
      </c>
      <c r="BN14" s="57" t="str">
        <f t="shared" si="1"/>
        <v>CORRECTO</v>
      </c>
    </row>
    <row r="15" spans="2:129" x14ac:dyDescent="0.25">
      <c r="B15" s="5">
        <v>18</v>
      </c>
      <c r="C15" s="54" t="s">
        <v>9</v>
      </c>
      <c r="D15" s="75">
        <v>0</v>
      </c>
      <c r="E15" s="75">
        <v>0</v>
      </c>
      <c r="F15" s="75">
        <v>0</v>
      </c>
      <c r="G15" s="55">
        <v>0</v>
      </c>
      <c r="H15" s="56">
        <v>0</v>
      </c>
      <c r="I15" s="75">
        <v>1</v>
      </c>
      <c r="J15" s="75">
        <v>3</v>
      </c>
      <c r="K15" s="75">
        <v>4</v>
      </c>
      <c r="L15" s="75">
        <v>19</v>
      </c>
      <c r="M15" s="56">
        <v>27</v>
      </c>
      <c r="N15" s="75">
        <v>21</v>
      </c>
      <c r="O15" s="75">
        <v>14</v>
      </c>
      <c r="P15" s="75">
        <v>14</v>
      </c>
      <c r="Q15" s="75">
        <v>21</v>
      </c>
      <c r="R15" s="56">
        <v>70</v>
      </c>
      <c r="S15" s="75">
        <v>23</v>
      </c>
      <c r="T15" s="75">
        <v>15</v>
      </c>
      <c r="U15" s="75">
        <v>15</v>
      </c>
      <c r="V15" s="75">
        <v>23</v>
      </c>
      <c r="W15" s="56">
        <v>76</v>
      </c>
      <c r="X15" s="75">
        <v>25</v>
      </c>
      <c r="Y15" s="75">
        <v>16</v>
      </c>
      <c r="Z15" s="75">
        <v>16</v>
      </c>
      <c r="AA15" s="75">
        <v>25</v>
      </c>
      <c r="AB15" s="56">
        <v>82</v>
      </c>
      <c r="AC15" s="75">
        <v>27</v>
      </c>
      <c r="AD15" s="75">
        <v>18</v>
      </c>
      <c r="AE15" s="75">
        <v>18</v>
      </c>
      <c r="AF15" s="75">
        <v>27</v>
      </c>
      <c r="AG15" s="56">
        <v>90</v>
      </c>
      <c r="AH15" s="75">
        <v>23</v>
      </c>
      <c r="AI15" s="75">
        <v>15</v>
      </c>
      <c r="AJ15" s="75">
        <v>15</v>
      </c>
      <c r="AK15" s="75">
        <v>23</v>
      </c>
      <c r="AL15" s="56">
        <v>76</v>
      </c>
      <c r="AM15" s="75">
        <v>21</v>
      </c>
      <c r="AN15" s="75">
        <v>14</v>
      </c>
      <c r="AO15" s="75">
        <v>14</v>
      </c>
      <c r="AP15" s="75">
        <v>21</v>
      </c>
      <c r="AQ15" s="56">
        <v>70</v>
      </c>
      <c r="AR15" s="75">
        <v>19</v>
      </c>
      <c r="AS15" s="75">
        <v>12</v>
      </c>
      <c r="AT15" s="75">
        <v>12</v>
      </c>
      <c r="AU15" s="75">
        <v>19</v>
      </c>
      <c r="AV15" s="56">
        <v>62</v>
      </c>
      <c r="AW15" s="75">
        <v>16</v>
      </c>
      <c r="AX15" s="75">
        <v>11</v>
      </c>
      <c r="AY15" s="75">
        <v>11</v>
      </c>
      <c r="AZ15" s="75">
        <v>16</v>
      </c>
      <c r="BA15" s="56">
        <v>54</v>
      </c>
      <c r="BB15" s="75">
        <v>12</v>
      </c>
      <c r="BC15" s="75">
        <v>8</v>
      </c>
      <c r="BD15" s="75">
        <v>8</v>
      </c>
      <c r="BE15" s="75">
        <v>12</v>
      </c>
      <c r="BF15" s="56">
        <v>40</v>
      </c>
      <c r="BG15" s="75">
        <v>12</v>
      </c>
      <c r="BH15" s="75">
        <v>8</v>
      </c>
      <c r="BI15" s="75">
        <v>8</v>
      </c>
      <c r="BJ15" s="75">
        <v>15</v>
      </c>
      <c r="BK15" s="56">
        <v>43</v>
      </c>
      <c r="BL15" s="57">
        <f t="shared" si="0"/>
        <v>690</v>
      </c>
      <c r="BM15" s="71">
        <f>+'METAS REGIONALES 2016 V7'!H13</f>
        <v>690</v>
      </c>
      <c r="BN15" s="57" t="str">
        <f t="shared" si="1"/>
        <v>CORRECTO</v>
      </c>
    </row>
    <row r="16" spans="2:129" x14ac:dyDescent="0.25">
      <c r="B16" s="5">
        <v>19</v>
      </c>
      <c r="C16" s="54" t="s">
        <v>10</v>
      </c>
      <c r="D16" s="75">
        <v>0</v>
      </c>
      <c r="E16" s="75">
        <v>0</v>
      </c>
      <c r="F16" s="75">
        <v>0</v>
      </c>
      <c r="G16" s="55">
        <v>0</v>
      </c>
      <c r="H16" s="56">
        <v>0</v>
      </c>
      <c r="I16" s="75">
        <v>5</v>
      </c>
      <c r="J16" s="75">
        <v>10</v>
      </c>
      <c r="K16" s="75">
        <v>15</v>
      </c>
      <c r="L16" s="75">
        <v>73</v>
      </c>
      <c r="M16" s="56">
        <v>103</v>
      </c>
      <c r="N16" s="75">
        <v>78</v>
      </c>
      <c r="O16" s="75">
        <v>51</v>
      </c>
      <c r="P16" s="75">
        <v>51</v>
      </c>
      <c r="Q16" s="75">
        <v>78</v>
      </c>
      <c r="R16" s="56">
        <v>258</v>
      </c>
      <c r="S16" s="75">
        <v>86</v>
      </c>
      <c r="T16" s="75">
        <v>57</v>
      </c>
      <c r="U16" s="75">
        <v>57</v>
      </c>
      <c r="V16" s="75">
        <v>86</v>
      </c>
      <c r="W16" s="56">
        <v>286</v>
      </c>
      <c r="X16" s="75">
        <v>94</v>
      </c>
      <c r="Y16" s="75">
        <v>62</v>
      </c>
      <c r="Z16" s="75">
        <v>62</v>
      </c>
      <c r="AA16" s="75">
        <v>94</v>
      </c>
      <c r="AB16" s="56">
        <v>312</v>
      </c>
      <c r="AC16" s="75">
        <v>101</v>
      </c>
      <c r="AD16" s="75">
        <v>68</v>
      </c>
      <c r="AE16" s="75">
        <v>68</v>
      </c>
      <c r="AF16" s="75">
        <v>101</v>
      </c>
      <c r="AG16" s="56">
        <v>338</v>
      </c>
      <c r="AH16" s="75">
        <v>86</v>
      </c>
      <c r="AI16" s="75">
        <v>57</v>
      </c>
      <c r="AJ16" s="75">
        <v>57</v>
      </c>
      <c r="AK16" s="75">
        <v>86</v>
      </c>
      <c r="AL16" s="56">
        <v>286</v>
      </c>
      <c r="AM16" s="75">
        <v>78</v>
      </c>
      <c r="AN16" s="75">
        <v>51</v>
      </c>
      <c r="AO16" s="75">
        <v>51</v>
      </c>
      <c r="AP16" s="75">
        <v>78</v>
      </c>
      <c r="AQ16" s="56">
        <v>258</v>
      </c>
      <c r="AR16" s="75">
        <v>71</v>
      </c>
      <c r="AS16" s="75">
        <v>46</v>
      </c>
      <c r="AT16" s="75">
        <v>46</v>
      </c>
      <c r="AU16" s="75">
        <v>71</v>
      </c>
      <c r="AV16" s="56">
        <v>234</v>
      </c>
      <c r="AW16" s="75">
        <v>62</v>
      </c>
      <c r="AX16" s="75">
        <v>42</v>
      </c>
      <c r="AY16" s="75">
        <v>42</v>
      </c>
      <c r="AZ16" s="75">
        <v>62</v>
      </c>
      <c r="BA16" s="56">
        <v>208</v>
      </c>
      <c r="BB16" s="75">
        <v>46</v>
      </c>
      <c r="BC16" s="75">
        <v>31</v>
      </c>
      <c r="BD16" s="75">
        <v>31</v>
      </c>
      <c r="BE16" s="75">
        <v>46</v>
      </c>
      <c r="BF16" s="56">
        <v>154</v>
      </c>
      <c r="BG16" s="75">
        <v>46</v>
      </c>
      <c r="BH16" s="75">
        <v>31</v>
      </c>
      <c r="BI16" s="75">
        <v>31</v>
      </c>
      <c r="BJ16" s="75">
        <v>60</v>
      </c>
      <c r="BK16" s="56">
        <v>168</v>
      </c>
      <c r="BL16" s="57">
        <f t="shared" si="0"/>
        <v>2605</v>
      </c>
      <c r="BM16" s="71">
        <f>+'METAS REGIONALES 2016 V7'!H14</f>
        <v>2605</v>
      </c>
      <c r="BN16" s="57" t="str">
        <f t="shared" si="1"/>
        <v>CORRECTO</v>
      </c>
    </row>
    <row r="17" spans="2:66" x14ac:dyDescent="0.25">
      <c r="B17" s="5">
        <v>20</v>
      </c>
      <c r="C17" s="54" t="s">
        <v>11</v>
      </c>
      <c r="D17" s="75">
        <v>0</v>
      </c>
      <c r="E17" s="75">
        <v>0</v>
      </c>
      <c r="F17" s="75">
        <v>0</v>
      </c>
      <c r="G17" s="55">
        <v>0</v>
      </c>
      <c r="H17" s="56">
        <v>0</v>
      </c>
      <c r="I17" s="75">
        <v>6</v>
      </c>
      <c r="J17" s="75">
        <v>13</v>
      </c>
      <c r="K17" s="75">
        <v>22</v>
      </c>
      <c r="L17" s="75">
        <v>99</v>
      </c>
      <c r="M17" s="56">
        <v>140</v>
      </c>
      <c r="N17" s="75">
        <v>105</v>
      </c>
      <c r="O17" s="75">
        <v>70</v>
      </c>
      <c r="P17" s="75">
        <v>70</v>
      </c>
      <c r="Q17" s="75">
        <v>105</v>
      </c>
      <c r="R17" s="56">
        <v>350</v>
      </c>
      <c r="S17" s="75">
        <v>115</v>
      </c>
      <c r="T17" s="75">
        <v>77</v>
      </c>
      <c r="U17" s="75">
        <v>77</v>
      </c>
      <c r="V17" s="75">
        <v>115</v>
      </c>
      <c r="W17" s="56">
        <v>384</v>
      </c>
      <c r="X17" s="75">
        <v>127</v>
      </c>
      <c r="Y17" s="75">
        <v>83</v>
      </c>
      <c r="Z17" s="75">
        <v>83</v>
      </c>
      <c r="AA17" s="75">
        <v>127</v>
      </c>
      <c r="AB17" s="56">
        <v>420</v>
      </c>
      <c r="AC17" s="75">
        <v>137</v>
      </c>
      <c r="AD17" s="75">
        <v>91</v>
      </c>
      <c r="AE17" s="75">
        <v>91</v>
      </c>
      <c r="AF17" s="75">
        <v>137</v>
      </c>
      <c r="AG17" s="56">
        <v>456</v>
      </c>
      <c r="AH17" s="75">
        <v>115</v>
      </c>
      <c r="AI17" s="75">
        <v>77</v>
      </c>
      <c r="AJ17" s="75">
        <v>77</v>
      </c>
      <c r="AK17" s="75">
        <v>115</v>
      </c>
      <c r="AL17" s="56">
        <v>384</v>
      </c>
      <c r="AM17" s="75">
        <v>105</v>
      </c>
      <c r="AN17" s="75">
        <v>70</v>
      </c>
      <c r="AO17" s="75">
        <v>70</v>
      </c>
      <c r="AP17" s="75">
        <v>105</v>
      </c>
      <c r="AQ17" s="56">
        <v>350</v>
      </c>
      <c r="AR17" s="75">
        <v>94</v>
      </c>
      <c r="AS17" s="75">
        <v>63</v>
      </c>
      <c r="AT17" s="75">
        <v>63</v>
      </c>
      <c r="AU17" s="75">
        <v>94</v>
      </c>
      <c r="AV17" s="56">
        <v>314</v>
      </c>
      <c r="AW17" s="75">
        <v>83</v>
      </c>
      <c r="AX17" s="75">
        <v>56</v>
      </c>
      <c r="AY17" s="75">
        <v>56</v>
      </c>
      <c r="AZ17" s="75">
        <v>83</v>
      </c>
      <c r="BA17" s="56">
        <v>278</v>
      </c>
      <c r="BB17" s="75">
        <v>63</v>
      </c>
      <c r="BC17" s="75">
        <v>41</v>
      </c>
      <c r="BD17" s="75">
        <v>41</v>
      </c>
      <c r="BE17" s="75">
        <v>63</v>
      </c>
      <c r="BF17" s="56">
        <v>208</v>
      </c>
      <c r="BG17" s="75">
        <v>63</v>
      </c>
      <c r="BH17" s="75">
        <v>41</v>
      </c>
      <c r="BI17" s="75">
        <v>41</v>
      </c>
      <c r="BJ17" s="75">
        <v>82</v>
      </c>
      <c r="BK17" s="56">
        <v>227</v>
      </c>
      <c r="BL17" s="57">
        <f t="shared" si="0"/>
        <v>3511</v>
      </c>
      <c r="BM17" s="71">
        <f>+'METAS REGIONALES 2016 V7'!H15</f>
        <v>3511</v>
      </c>
      <c r="BN17" s="57" t="str">
        <f t="shared" si="1"/>
        <v>CORRECTO</v>
      </c>
    </row>
    <row r="18" spans="2:66" x14ac:dyDescent="0.25">
      <c r="B18" s="5">
        <v>23</v>
      </c>
      <c r="C18" s="54" t="s">
        <v>12</v>
      </c>
      <c r="D18" s="75">
        <v>0</v>
      </c>
      <c r="E18" s="75">
        <v>0</v>
      </c>
      <c r="F18" s="75">
        <v>0</v>
      </c>
      <c r="G18" s="55">
        <v>0</v>
      </c>
      <c r="H18" s="56">
        <v>0</v>
      </c>
      <c r="I18" s="75">
        <v>3</v>
      </c>
      <c r="J18" s="75">
        <v>7</v>
      </c>
      <c r="K18" s="75">
        <v>10</v>
      </c>
      <c r="L18" s="75">
        <v>49</v>
      </c>
      <c r="M18" s="56">
        <v>69</v>
      </c>
      <c r="N18" s="75">
        <v>52</v>
      </c>
      <c r="O18" s="75">
        <v>34</v>
      </c>
      <c r="P18" s="75">
        <v>34</v>
      </c>
      <c r="Q18" s="75">
        <v>52</v>
      </c>
      <c r="R18" s="56">
        <v>172</v>
      </c>
      <c r="S18" s="75">
        <v>57</v>
      </c>
      <c r="T18" s="75">
        <v>39</v>
      </c>
      <c r="U18" s="75">
        <v>39</v>
      </c>
      <c r="V18" s="75">
        <v>57</v>
      </c>
      <c r="W18" s="56">
        <v>192</v>
      </c>
      <c r="X18" s="75">
        <v>63</v>
      </c>
      <c r="Y18" s="75">
        <v>42</v>
      </c>
      <c r="Z18" s="75">
        <v>42</v>
      </c>
      <c r="AA18" s="75">
        <v>63</v>
      </c>
      <c r="AB18" s="56">
        <v>210</v>
      </c>
      <c r="AC18" s="75">
        <v>68</v>
      </c>
      <c r="AD18" s="75">
        <v>46</v>
      </c>
      <c r="AE18" s="75">
        <v>46</v>
      </c>
      <c r="AF18" s="75">
        <v>68</v>
      </c>
      <c r="AG18" s="56">
        <v>228</v>
      </c>
      <c r="AH18" s="75">
        <v>57</v>
      </c>
      <c r="AI18" s="75">
        <v>39</v>
      </c>
      <c r="AJ18" s="75">
        <v>39</v>
      </c>
      <c r="AK18" s="75">
        <v>57</v>
      </c>
      <c r="AL18" s="56">
        <v>192</v>
      </c>
      <c r="AM18" s="75">
        <v>52</v>
      </c>
      <c r="AN18" s="75">
        <v>34</v>
      </c>
      <c r="AO18" s="75">
        <v>34</v>
      </c>
      <c r="AP18" s="75">
        <v>52</v>
      </c>
      <c r="AQ18" s="56">
        <v>172</v>
      </c>
      <c r="AR18" s="75">
        <v>47</v>
      </c>
      <c r="AS18" s="75">
        <v>31</v>
      </c>
      <c r="AT18" s="75">
        <v>31</v>
      </c>
      <c r="AU18" s="75">
        <v>47</v>
      </c>
      <c r="AV18" s="56">
        <v>156</v>
      </c>
      <c r="AW18" s="75">
        <v>42</v>
      </c>
      <c r="AX18" s="75">
        <v>28</v>
      </c>
      <c r="AY18" s="75">
        <v>28</v>
      </c>
      <c r="AZ18" s="75">
        <v>42</v>
      </c>
      <c r="BA18" s="56">
        <v>140</v>
      </c>
      <c r="BB18" s="75">
        <v>31</v>
      </c>
      <c r="BC18" s="75">
        <v>21</v>
      </c>
      <c r="BD18" s="75">
        <v>21</v>
      </c>
      <c r="BE18" s="75">
        <v>31</v>
      </c>
      <c r="BF18" s="56">
        <v>104</v>
      </c>
      <c r="BG18" s="75">
        <v>31</v>
      </c>
      <c r="BH18" s="75">
        <v>21</v>
      </c>
      <c r="BI18" s="75">
        <v>21</v>
      </c>
      <c r="BJ18" s="75">
        <v>47</v>
      </c>
      <c r="BK18" s="56">
        <v>120</v>
      </c>
      <c r="BL18" s="57">
        <f t="shared" si="0"/>
        <v>1755</v>
      </c>
      <c r="BM18" s="71">
        <f>+'METAS REGIONALES 2016 V7'!H16</f>
        <v>1755</v>
      </c>
      <c r="BN18" s="57" t="str">
        <f t="shared" si="1"/>
        <v>CORRECTO</v>
      </c>
    </row>
    <row r="19" spans="2:66" x14ac:dyDescent="0.25">
      <c r="B19" s="5">
        <v>25</v>
      </c>
      <c r="C19" s="54" t="s">
        <v>13</v>
      </c>
      <c r="D19" s="75">
        <v>0</v>
      </c>
      <c r="E19" s="75">
        <v>0</v>
      </c>
      <c r="F19" s="75">
        <v>0</v>
      </c>
      <c r="G19" s="55">
        <v>0</v>
      </c>
      <c r="H19" s="56">
        <v>0</v>
      </c>
      <c r="I19" s="75">
        <v>32</v>
      </c>
      <c r="J19" s="75">
        <v>60</v>
      </c>
      <c r="K19" s="75">
        <v>92</v>
      </c>
      <c r="L19" s="75">
        <v>435</v>
      </c>
      <c r="M19" s="56">
        <v>619</v>
      </c>
      <c r="N19" s="75">
        <v>464</v>
      </c>
      <c r="O19" s="75">
        <v>310</v>
      </c>
      <c r="P19" s="75">
        <v>310</v>
      </c>
      <c r="Q19" s="75">
        <v>464</v>
      </c>
      <c r="R19" s="56">
        <v>1548</v>
      </c>
      <c r="S19" s="75">
        <v>511</v>
      </c>
      <c r="T19" s="75">
        <v>340</v>
      </c>
      <c r="U19" s="75">
        <v>340</v>
      </c>
      <c r="V19" s="75">
        <v>511</v>
      </c>
      <c r="W19" s="56">
        <v>1702</v>
      </c>
      <c r="X19" s="75">
        <v>560</v>
      </c>
      <c r="Y19" s="75">
        <v>372</v>
      </c>
      <c r="Z19" s="75">
        <v>372</v>
      </c>
      <c r="AA19" s="75">
        <v>560</v>
      </c>
      <c r="AB19" s="56">
        <v>1864</v>
      </c>
      <c r="AC19" s="75">
        <v>606</v>
      </c>
      <c r="AD19" s="75">
        <v>403</v>
      </c>
      <c r="AE19" s="75">
        <v>403</v>
      </c>
      <c r="AF19" s="75">
        <v>606</v>
      </c>
      <c r="AG19" s="56">
        <v>2018</v>
      </c>
      <c r="AH19" s="75">
        <v>511</v>
      </c>
      <c r="AI19" s="75">
        <v>340</v>
      </c>
      <c r="AJ19" s="75">
        <v>340</v>
      </c>
      <c r="AK19" s="75">
        <v>511</v>
      </c>
      <c r="AL19" s="56">
        <v>1702</v>
      </c>
      <c r="AM19" s="75">
        <v>464</v>
      </c>
      <c r="AN19" s="75">
        <v>310</v>
      </c>
      <c r="AO19" s="75">
        <v>310</v>
      </c>
      <c r="AP19" s="75">
        <v>464</v>
      </c>
      <c r="AQ19" s="56">
        <v>1548</v>
      </c>
      <c r="AR19" s="75">
        <v>418</v>
      </c>
      <c r="AS19" s="75">
        <v>279</v>
      </c>
      <c r="AT19" s="75">
        <v>279</v>
      </c>
      <c r="AU19" s="75">
        <v>418</v>
      </c>
      <c r="AV19" s="56">
        <v>1394</v>
      </c>
      <c r="AW19" s="75">
        <v>372</v>
      </c>
      <c r="AX19" s="75">
        <v>248</v>
      </c>
      <c r="AY19" s="75">
        <v>248</v>
      </c>
      <c r="AZ19" s="75">
        <v>372</v>
      </c>
      <c r="BA19" s="56">
        <v>1240</v>
      </c>
      <c r="BB19" s="75">
        <v>279</v>
      </c>
      <c r="BC19" s="75">
        <v>185</v>
      </c>
      <c r="BD19" s="75">
        <v>185</v>
      </c>
      <c r="BE19" s="75">
        <v>279</v>
      </c>
      <c r="BF19" s="56">
        <v>928</v>
      </c>
      <c r="BG19" s="75">
        <v>279</v>
      </c>
      <c r="BH19" s="75">
        <v>185</v>
      </c>
      <c r="BI19" s="75">
        <v>185</v>
      </c>
      <c r="BJ19" s="75">
        <v>307</v>
      </c>
      <c r="BK19" s="56">
        <v>956</v>
      </c>
      <c r="BL19" s="57">
        <f t="shared" si="0"/>
        <v>15519</v>
      </c>
      <c r="BM19" s="71">
        <f>+'METAS REGIONALES 2016 V7'!H17</f>
        <v>15519</v>
      </c>
      <c r="BN19" s="57" t="str">
        <f t="shared" si="1"/>
        <v>CORRECTO</v>
      </c>
    </row>
    <row r="20" spans="2:66" x14ac:dyDescent="0.25">
      <c r="B20" s="5">
        <v>27</v>
      </c>
      <c r="C20" s="54" t="s">
        <v>14</v>
      </c>
      <c r="D20" s="75">
        <v>0</v>
      </c>
      <c r="E20" s="75">
        <v>0</v>
      </c>
      <c r="F20" s="75">
        <v>0</v>
      </c>
      <c r="G20" s="55">
        <v>0</v>
      </c>
      <c r="H20" s="56">
        <v>0</v>
      </c>
      <c r="I20" s="75">
        <v>1</v>
      </c>
      <c r="J20" s="75">
        <v>2</v>
      </c>
      <c r="K20" s="75">
        <v>3</v>
      </c>
      <c r="L20" s="75">
        <v>13</v>
      </c>
      <c r="M20" s="56">
        <v>19</v>
      </c>
      <c r="N20" s="75">
        <v>13</v>
      </c>
      <c r="O20" s="75">
        <v>9</v>
      </c>
      <c r="P20" s="75">
        <v>9</v>
      </c>
      <c r="Q20" s="75">
        <v>13</v>
      </c>
      <c r="R20" s="56">
        <v>44</v>
      </c>
      <c r="S20" s="75">
        <v>15</v>
      </c>
      <c r="T20" s="75">
        <v>10</v>
      </c>
      <c r="U20" s="75">
        <v>10</v>
      </c>
      <c r="V20" s="75">
        <v>15</v>
      </c>
      <c r="W20" s="56">
        <v>50</v>
      </c>
      <c r="X20" s="75">
        <v>16</v>
      </c>
      <c r="Y20" s="75">
        <v>11</v>
      </c>
      <c r="Z20" s="75">
        <v>11</v>
      </c>
      <c r="AA20" s="75">
        <v>16</v>
      </c>
      <c r="AB20" s="56">
        <v>54</v>
      </c>
      <c r="AC20" s="75">
        <v>18</v>
      </c>
      <c r="AD20" s="75">
        <v>12</v>
      </c>
      <c r="AE20" s="75">
        <v>12</v>
      </c>
      <c r="AF20" s="75">
        <v>18</v>
      </c>
      <c r="AG20" s="56">
        <v>60</v>
      </c>
      <c r="AH20" s="75">
        <v>15</v>
      </c>
      <c r="AI20" s="75">
        <v>10</v>
      </c>
      <c r="AJ20" s="75">
        <v>10</v>
      </c>
      <c r="AK20" s="75">
        <v>15</v>
      </c>
      <c r="AL20" s="56">
        <v>50</v>
      </c>
      <c r="AM20" s="75">
        <v>13</v>
      </c>
      <c r="AN20" s="75">
        <v>9</v>
      </c>
      <c r="AO20" s="75">
        <v>9</v>
      </c>
      <c r="AP20" s="75">
        <v>13</v>
      </c>
      <c r="AQ20" s="56">
        <v>44</v>
      </c>
      <c r="AR20" s="75">
        <v>12</v>
      </c>
      <c r="AS20" s="75">
        <v>8</v>
      </c>
      <c r="AT20" s="75">
        <v>8</v>
      </c>
      <c r="AU20" s="75">
        <v>12</v>
      </c>
      <c r="AV20" s="56">
        <v>40</v>
      </c>
      <c r="AW20" s="75">
        <v>11</v>
      </c>
      <c r="AX20" s="75">
        <v>7</v>
      </c>
      <c r="AY20" s="75">
        <v>7</v>
      </c>
      <c r="AZ20" s="75">
        <v>11</v>
      </c>
      <c r="BA20" s="56">
        <v>36</v>
      </c>
      <c r="BB20" s="75">
        <v>8</v>
      </c>
      <c r="BC20" s="75">
        <v>5</v>
      </c>
      <c r="BD20" s="75">
        <v>5</v>
      </c>
      <c r="BE20" s="75">
        <v>8</v>
      </c>
      <c r="BF20" s="56">
        <v>26</v>
      </c>
      <c r="BG20" s="75">
        <v>8</v>
      </c>
      <c r="BH20" s="75">
        <v>5</v>
      </c>
      <c r="BI20" s="75">
        <v>5</v>
      </c>
      <c r="BJ20" s="75">
        <v>12</v>
      </c>
      <c r="BK20" s="56">
        <v>30</v>
      </c>
      <c r="BL20" s="57">
        <f t="shared" si="0"/>
        <v>453</v>
      </c>
      <c r="BM20" s="71">
        <f>+'METAS REGIONALES 2016 V7'!H18</f>
        <v>453</v>
      </c>
      <c r="BN20" s="57" t="str">
        <f t="shared" si="1"/>
        <v>CORRECTO</v>
      </c>
    </row>
    <row r="21" spans="2:66" x14ac:dyDescent="0.25">
      <c r="B21" s="5">
        <v>41</v>
      </c>
      <c r="C21" s="54" t="s">
        <v>15</v>
      </c>
      <c r="D21" s="75">
        <v>0</v>
      </c>
      <c r="E21" s="75">
        <v>0</v>
      </c>
      <c r="F21" s="75">
        <v>0</v>
      </c>
      <c r="G21" s="55">
        <v>0</v>
      </c>
      <c r="H21" s="56">
        <v>0</v>
      </c>
      <c r="I21" s="75">
        <v>9</v>
      </c>
      <c r="J21" s="75">
        <v>20</v>
      </c>
      <c r="K21" s="75">
        <v>28</v>
      </c>
      <c r="L21" s="75">
        <v>139</v>
      </c>
      <c r="M21" s="56">
        <v>196</v>
      </c>
      <c r="N21" s="75">
        <v>149</v>
      </c>
      <c r="O21" s="75">
        <v>98</v>
      </c>
      <c r="P21" s="75">
        <v>98</v>
      </c>
      <c r="Q21" s="75">
        <v>149</v>
      </c>
      <c r="R21" s="56">
        <v>494</v>
      </c>
      <c r="S21" s="75">
        <v>163</v>
      </c>
      <c r="T21" s="75">
        <v>110</v>
      </c>
      <c r="U21" s="75">
        <v>110</v>
      </c>
      <c r="V21" s="75">
        <v>163</v>
      </c>
      <c r="W21" s="56">
        <v>546</v>
      </c>
      <c r="X21" s="75">
        <v>178</v>
      </c>
      <c r="Y21" s="75">
        <v>118</v>
      </c>
      <c r="Z21" s="75">
        <v>118</v>
      </c>
      <c r="AA21" s="75">
        <v>178</v>
      </c>
      <c r="AB21" s="56">
        <v>592</v>
      </c>
      <c r="AC21" s="75">
        <v>194</v>
      </c>
      <c r="AD21" s="75">
        <v>130</v>
      </c>
      <c r="AE21" s="75">
        <v>130</v>
      </c>
      <c r="AF21" s="75">
        <v>194</v>
      </c>
      <c r="AG21" s="56">
        <v>648</v>
      </c>
      <c r="AH21" s="75">
        <v>163</v>
      </c>
      <c r="AI21" s="75">
        <v>110</v>
      </c>
      <c r="AJ21" s="75">
        <v>110</v>
      </c>
      <c r="AK21" s="75">
        <v>163</v>
      </c>
      <c r="AL21" s="56">
        <v>546</v>
      </c>
      <c r="AM21" s="75">
        <v>149</v>
      </c>
      <c r="AN21" s="75">
        <v>98</v>
      </c>
      <c r="AO21" s="75">
        <v>98</v>
      </c>
      <c r="AP21" s="75">
        <v>149</v>
      </c>
      <c r="AQ21" s="56">
        <v>494</v>
      </c>
      <c r="AR21" s="75">
        <v>135</v>
      </c>
      <c r="AS21" s="75">
        <v>90</v>
      </c>
      <c r="AT21" s="75">
        <v>90</v>
      </c>
      <c r="AU21" s="75">
        <v>135</v>
      </c>
      <c r="AV21" s="56">
        <v>450</v>
      </c>
      <c r="AW21" s="75">
        <v>118</v>
      </c>
      <c r="AX21" s="75">
        <v>80</v>
      </c>
      <c r="AY21" s="75">
        <v>80</v>
      </c>
      <c r="AZ21" s="75">
        <v>118</v>
      </c>
      <c r="BA21" s="56">
        <v>396</v>
      </c>
      <c r="BB21" s="75">
        <v>90</v>
      </c>
      <c r="BC21" s="75">
        <v>59</v>
      </c>
      <c r="BD21" s="75">
        <v>59</v>
      </c>
      <c r="BE21" s="75">
        <v>90</v>
      </c>
      <c r="BF21" s="56">
        <v>298</v>
      </c>
      <c r="BG21" s="75">
        <v>90</v>
      </c>
      <c r="BH21" s="75">
        <v>59</v>
      </c>
      <c r="BI21" s="75">
        <v>59</v>
      </c>
      <c r="BJ21" s="75">
        <v>115</v>
      </c>
      <c r="BK21" s="56">
        <v>323</v>
      </c>
      <c r="BL21" s="57">
        <f t="shared" si="0"/>
        <v>4983</v>
      </c>
      <c r="BM21" s="71">
        <f>+'METAS REGIONALES 2016 V7'!H19</f>
        <v>4983</v>
      </c>
      <c r="BN21" s="57" t="str">
        <f t="shared" si="1"/>
        <v>CORRECTO</v>
      </c>
    </row>
    <row r="22" spans="2:66" x14ac:dyDescent="0.25">
      <c r="B22" s="5">
        <v>44</v>
      </c>
      <c r="C22" s="54" t="s">
        <v>16</v>
      </c>
      <c r="D22" s="75">
        <v>0</v>
      </c>
      <c r="E22" s="75">
        <v>0</v>
      </c>
      <c r="F22" s="75">
        <v>0</v>
      </c>
      <c r="G22" s="55">
        <v>0</v>
      </c>
      <c r="H22" s="56">
        <v>0</v>
      </c>
      <c r="I22" s="75">
        <v>2</v>
      </c>
      <c r="J22" s="75">
        <v>6</v>
      </c>
      <c r="K22" s="75">
        <v>8</v>
      </c>
      <c r="L22" s="75">
        <v>38</v>
      </c>
      <c r="M22" s="56">
        <v>54</v>
      </c>
      <c r="N22" s="75">
        <v>41</v>
      </c>
      <c r="O22" s="75">
        <v>27</v>
      </c>
      <c r="P22" s="75">
        <v>27</v>
      </c>
      <c r="Q22" s="75">
        <v>41</v>
      </c>
      <c r="R22" s="56">
        <v>136</v>
      </c>
      <c r="S22" s="75">
        <v>45</v>
      </c>
      <c r="T22" s="75">
        <v>29</v>
      </c>
      <c r="U22" s="75">
        <v>29</v>
      </c>
      <c r="V22" s="75">
        <v>45</v>
      </c>
      <c r="W22" s="56">
        <v>148</v>
      </c>
      <c r="X22" s="75">
        <v>49</v>
      </c>
      <c r="Y22" s="75">
        <v>33</v>
      </c>
      <c r="Z22" s="75">
        <v>33</v>
      </c>
      <c r="AA22" s="75">
        <v>49</v>
      </c>
      <c r="AB22" s="56">
        <v>164</v>
      </c>
      <c r="AC22" s="75">
        <v>53</v>
      </c>
      <c r="AD22" s="75">
        <v>35</v>
      </c>
      <c r="AE22" s="75">
        <v>35</v>
      </c>
      <c r="AF22" s="75">
        <v>53</v>
      </c>
      <c r="AG22" s="56">
        <v>176</v>
      </c>
      <c r="AH22" s="75">
        <v>45</v>
      </c>
      <c r="AI22" s="75">
        <v>29</v>
      </c>
      <c r="AJ22" s="75">
        <v>29</v>
      </c>
      <c r="AK22" s="75">
        <v>45</v>
      </c>
      <c r="AL22" s="56">
        <v>148</v>
      </c>
      <c r="AM22" s="75">
        <v>41</v>
      </c>
      <c r="AN22" s="75">
        <v>27</v>
      </c>
      <c r="AO22" s="75">
        <v>27</v>
      </c>
      <c r="AP22" s="75">
        <v>41</v>
      </c>
      <c r="AQ22" s="56">
        <v>136</v>
      </c>
      <c r="AR22" s="75">
        <v>37</v>
      </c>
      <c r="AS22" s="75">
        <v>25</v>
      </c>
      <c r="AT22" s="75">
        <v>25</v>
      </c>
      <c r="AU22" s="75">
        <v>37</v>
      </c>
      <c r="AV22" s="56">
        <v>124</v>
      </c>
      <c r="AW22" s="75">
        <v>33</v>
      </c>
      <c r="AX22" s="75">
        <v>21</v>
      </c>
      <c r="AY22" s="75">
        <v>21</v>
      </c>
      <c r="AZ22" s="75">
        <v>33</v>
      </c>
      <c r="BA22" s="56">
        <v>108</v>
      </c>
      <c r="BB22" s="75">
        <v>25</v>
      </c>
      <c r="BC22" s="75">
        <v>16</v>
      </c>
      <c r="BD22" s="75">
        <v>16</v>
      </c>
      <c r="BE22" s="75">
        <v>25</v>
      </c>
      <c r="BF22" s="56">
        <v>82</v>
      </c>
      <c r="BG22" s="75">
        <v>25</v>
      </c>
      <c r="BH22" s="75">
        <v>16</v>
      </c>
      <c r="BI22" s="75">
        <v>16</v>
      </c>
      <c r="BJ22" s="75">
        <v>25</v>
      </c>
      <c r="BK22" s="56">
        <v>82</v>
      </c>
      <c r="BL22" s="57">
        <f t="shared" si="0"/>
        <v>1358</v>
      </c>
      <c r="BM22" s="71">
        <f>+'METAS REGIONALES 2016 V7'!H20</f>
        <v>1358</v>
      </c>
      <c r="BN22" s="57" t="str">
        <f t="shared" si="1"/>
        <v>CORRECTO</v>
      </c>
    </row>
    <row r="23" spans="2:66" x14ac:dyDescent="0.25">
      <c r="B23" s="5">
        <v>47</v>
      </c>
      <c r="C23" s="54" t="s">
        <v>17</v>
      </c>
      <c r="D23" s="75">
        <v>0</v>
      </c>
      <c r="E23" s="75">
        <v>0</v>
      </c>
      <c r="F23" s="75">
        <v>0</v>
      </c>
      <c r="G23" s="55">
        <v>0</v>
      </c>
      <c r="H23" s="56">
        <v>0</v>
      </c>
      <c r="I23" s="75">
        <v>6</v>
      </c>
      <c r="J23" s="75">
        <v>11</v>
      </c>
      <c r="K23" s="75">
        <v>17</v>
      </c>
      <c r="L23" s="75">
        <v>83</v>
      </c>
      <c r="M23" s="56">
        <v>117</v>
      </c>
      <c r="N23" s="75">
        <v>88</v>
      </c>
      <c r="O23" s="75">
        <v>59</v>
      </c>
      <c r="P23" s="75">
        <v>59</v>
      </c>
      <c r="Q23" s="75">
        <v>88</v>
      </c>
      <c r="R23" s="56">
        <v>294</v>
      </c>
      <c r="S23" s="75">
        <v>97</v>
      </c>
      <c r="T23" s="75">
        <v>64</v>
      </c>
      <c r="U23" s="75">
        <v>64</v>
      </c>
      <c r="V23" s="75">
        <v>97</v>
      </c>
      <c r="W23" s="56">
        <v>322</v>
      </c>
      <c r="X23" s="75">
        <v>106</v>
      </c>
      <c r="Y23" s="75">
        <v>70</v>
      </c>
      <c r="Z23" s="75">
        <v>70</v>
      </c>
      <c r="AA23" s="75">
        <v>106</v>
      </c>
      <c r="AB23" s="56">
        <v>352</v>
      </c>
      <c r="AC23" s="75">
        <v>114</v>
      </c>
      <c r="AD23" s="75">
        <v>77</v>
      </c>
      <c r="AE23" s="75">
        <v>77</v>
      </c>
      <c r="AF23" s="75">
        <v>114</v>
      </c>
      <c r="AG23" s="56">
        <v>382</v>
      </c>
      <c r="AH23" s="75">
        <v>97</v>
      </c>
      <c r="AI23" s="75">
        <v>64</v>
      </c>
      <c r="AJ23" s="75">
        <v>64</v>
      </c>
      <c r="AK23" s="75">
        <v>97</v>
      </c>
      <c r="AL23" s="56">
        <v>322</v>
      </c>
      <c r="AM23" s="75">
        <v>88</v>
      </c>
      <c r="AN23" s="75">
        <v>59</v>
      </c>
      <c r="AO23" s="75">
        <v>59</v>
      </c>
      <c r="AP23" s="75">
        <v>88</v>
      </c>
      <c r="AQ23" s="56">
        <v>294</v>
      </c>
      <c r="AR23" s="75">
        <v>80</v>
      </c>
      <c r="AS23" s="75">
        <v>53</v>
      </c>
      <c r="AT23" s="75">
        <v>53</v>
      </c>
      <c r="AU23" s="75">
        <v>80</v>
      </c>
      <c r="AV23" s="56">
        <v>266</v>
      </c>
      <c r="AW23" s="75">
        <v>70</v>
      </c>
      <c r="AX23" s="75">
        <v>47</v>
      </c>
      <c r="AY23" s="75">
        <v>47</v>
      </c>
      <c r="AZ23" s="75">
        <v>70</v>
      </c>
      <c r="BA23" s="56">
        <v>234</v>
      </c>
      <c r="BB23" s="75">
        <v>53</v>
      </c>
      <c r="BC23" s="75">
        <v>35</v>
      </c>
      <c r="BD23" s="75">
        <v>35</v>
      </c>
      <c r="BE23" s="75">
        <v>53</v>
      </c>
      <c r="BF23" s="56">
        <v>176</v>
      </c>
      <c r="BG23" s="75">
        <v>53</v>
      </c>
      <c r="BH23" s="75">
        <v>35</v>
      </c>
      <c r="BI23" s="75">
        <v>35</v>
      </c>
      <c r="BJ23" s="75">
        <v>63</v>
      </c>
      <c r="BK23" s="56">
        <v>186</v>
      </c>
      <c r="BL23" s="57">
        <f t="shared" si="0"/>
        <v>2945</v>
      </c>
      <c r="BM23" s="71">
        <f>+'METAS REGIONALES 2016 V7'!H21</f>
        <v>2945</v>
      </c>
      <c r="BN23" s="57" t="str">
        <f t="shared" si="1"/>
        <v>CORRECTO</v>
      </c>
    </row>
    <row r="24" spans="2:66" x14ac:dyDescent="0.25">
      <c r="B24" s="5">
        <v>50</v>
      </c>
      <c r="C24" s="54" t="s">
        <v>18</v>
      </c>
      <c r="D24" s="75">
        <v>0</v>
      </c>
      <c r="E24" s="75">
        <v>0</v>
      </c>
      <c r="F24" s="75">
        <v>0</v>
      </c>
      <c r="G24" s="55">
        <v>0</v>
      </c>
      <c r="H24" s="56">
        <v>0</v>
      </c>
      <c r="I24" s="75">
        <v>5</v>
      </c>
      <c r="J24" s="75">
        <v>11</v>
      </c>
      <c r="K24" s="75">
        <v>15</v>
      </c>
      <c r="L24" s="75">
        <v>75</v>
      </c>
      <c r="M24" s="56">
        <v>106</v>
      </c>
      <c r="N24" s="75">
        <v>80</v>
      </c>
      <c r="O24" s="75">
        <v>53</v>
      </c>
      <c r="P24" s="75">
        <v>53</v>
      </c>
      <c r="Q24" s="75">
        <v>80</v>
      </c>
      <c r="R24" s="56">
        <v>266</v>
      </c>
      <c r="S24" s="75">
        <v>87</v>
      </c>
      <c r="T24" s="75">
        <v>58</v>
      </c>
      <c r="U24" s="75">
        <v>58</v>
      </c>
      <c r="V24" s="75">
        <v>87</v>
      </c>
      <c r="W24" s="56">
        <v>290</v>
      </c>
      <c r="X24" s="75">
        <v>95</v>
      </c>
      <c r="Y24" s="75">
        <v>64</v>
      </c>
      <c r="Z24" s="75">
        <v>64</v>
      </c>
      <c r="AA24" s="75">
        <v>95</v>
      </c>
      <c r="AB24" s="56">
        <v>318</v>
      </c>
      <c r="AC24" s="75">
        <v>104</v>
      </c>
      <c r="AD24" s="75">
        <v>69</v>
      </c>
      <c r="AE24" s="75">
        <v>69</v>
      </c>
      <c r="AF24" s="75">
        <v>104</v>
      </c>
      <c r="AG24" s="56">
        <v>346</v>
      </c>
      <c r="AH24" s="75">
        <v>87</v>
      </c>
      <c r="AI24" s="75">
        <v>58</v>
      </c>
      <c r="AJ24" s="75">
        <v>58</v>
      </c>
      <c r="AK24" s="75">
        <v>87</v>
      </c>
      <c r="AL24" s="56">
        <v>290</v>
      </c>
      <c r="AM24" s="75">
        <v>80</v>
      </c>
      <c r="AN24" s="75">
        <v>53</v>
      </c>
      <c r="AO24" s="75">
        <v>53</v>
      </c>
      <c r="AP24" s="75">
        <v>80</v>
      </c>
      <c r="AQ24" s="56">
        <v>266</v>
      </c>
      <c r="AR24" s="75">
        <v>72</v>
      </c>
      <c r="AS24" s="75">
        <v>48</v>
      </c>
      <c r="AT24" s="75">
        <v>48</v>
      </c>
      <c r="AU24" s="75">
        <v>72</v>
      </c>
      <c r="AV24" s="56">
        <v>240</v>
      </c>
      <c r="AW24" s="75">
        <v>64</v>
      </c>
      <c r="AX24" s="75">
        <v>43</v>
      </c>
      <c r="AY24" s="75">
        <v>43</v>
      </c>
      <c r="AZ24" s="75">
        <v>64</v>
      </c>
      <c r="BA24" s="56">
        <v>214</v>
      </c>
      <c r="BB24" s="75">
        <v>48</v>
      </c>
      <c r="BC24" s="75">
        <v>32</v>
      </c>
      <c r="BD24" s="75">
        <v>32</v>
      </c>
      <c r="BE24" s="75">
        <v>48</v>
      </c>
      <c r="BF24" s="56">
        <v>160</v>
      </c>
      <c r="BG24" s="75">
        <v>48</v>
      </c>
      <c r="BH24" s="75">
        <v>32</v>
      </c>
      <c r="BI24" s="75">
        <v>32</v>
      </c>
      <c r="BJ24" s="75">
        <v>55</v>
      </c>
      <c r="BK24" s="56">
        <v>167</v>
      </c>
      <c r="BL24" s="57">
        <f t="shared" si="0"/>
        <v>2663</v>
      </c>
      <c r="BM24" s="71">
        <f>+'METAS REGIONALES 2016 V7'!H22</f>
        <v>2663</v>
      </c>
      <c r="BN24" s="57" t="str">
        <f t="shared" si="1"/>
        <v>CORRECTO</v>
      </c>
    </row>
    <row r="25" spans="2:66" x14ac:dyDescent="0.25">
      <c r="B25" s="5">
        <v>52</v>
      </c>
      <c r="C25" s="54" t="s">
        <v>19</v>
      </c>
      <c r="D25" s="75">
        <v>0</v>
      </c>
      <c r="E25" s="75">
        <v>0</v>
      </c>
      <c r="F25" s="75">
        <v>0</v>
      </c>
      <c r="G25" s="55">
        <v>0</v>
      </c>
      <c r="H25" s="56">
        <v>0</v>
      </c>
      <c r="I25" s="75">
        <v>7</v>
      </c>
      <c r="J25" s="75">
        <v>14</v>
      </c>
      <c r="K25" s="75">
        <v>21</v>
      </c>
      <c r="L25" s="75">
        <v>99</v>
      </c>
      <c r="M25" s="56">
        <v>141</v>
      </c>
      <c r="N25" s="75">
        <v>106</v>
      </c>
      <c r="O25" s="75">
        <v>71</v>
      </c>
      <c r="P25" s="75">
        <v>71</v>
      </c>
      <c r="Q25" s="75">
        <v>106</v>
      </c>
      <c r="R25" s="56">
        <v>354</v>
      </c>
      <c r="S25" s="75">
        <v>117</v>
      </c>
      <c r="T25" s="75">
        <v>78</v>
      </c>
      <c r="U25" s="75">
        <v>78</v>
      </c>
      <c r="V25" s="75">
        <v>117</v>
      </c>
      <c r="W25" s="56">
        <v>390</v>
      </c>
      <c r="X25" s="75">
        <v>128</v>
      </c>
      <c r="Y25" s="75">
        <v>85</v>
      </c>
      <c r="Z25" s="75">
        <v>85</v>
      </c>
      <c r="AA25" s="75">
        <v>128</v>
      </c>
      <c r="AB25" s="56">
        <v>426</v>
      </c>
      <c r="AC25" s="75">
        <v>138</v>
      </c>
      <c r="AD25" s="75">
        <v>92</v>
      </c>
      <c r="AE25" s="75">
        <v>92</v>
      </c>
      <c r="AF25" s="75">
        <v>138</v>
      </c>
      <c r="AG25" s="56">
        <v>460</v>
      </c>
      <c r="AH25" s="75">
        <v>117</v>
      </c>
      <c r="AI25" s="75">
        <v>78</v>
      </c>
      <c r="AJ25" s="75">
        <v>78</v>
      </c>
      <c r="AK25" s="75">
        <v>117</v>
      </c>
      <c r="AL25" s="56">
        <v>390</v>
      </c>
      <c r="AM25" s="75">
        <v>106</v>
      </c>
      <c r="AN25" s="75">
        <v>71</v>
      </c>
      <c r="AO25" s="75">
        <v>71</v>
      </c>
      <c r="AP25" s="75">
        <v>106</v>
      </c>
      <c r="AQ25" s="56">
        <v>354</v>
      </c>
      <c r="AR25" s="75">
        <v>96</v>
      </c>
      <c r="AS25" s="75">
        <v>64</v>
      </c>
      <c r="AT25" s="75">
        <v>64</v>
      </c>
      <c r="AU25" s="75">
        <v>96</v>
      </c>
      <c r="AV25" s="56">
        <v>320</v>
      </c>
      <c r="AW25" s="75">
        <v>85</v>
      </c>
      <c r="AX25" s="75">
        <v>57</v>
      </c>
      <c r="AY25" s="75">
        <v>57</v>
      </c>
      <c r="AZ25" s="75">
        <v>85</v>
      </c>
      <c r="BA25" s="56">
        <v>284</v>
      </c>
      <c r="BB25" s="75">
        <v>64</v>
      </c>
      <c r="BC25" s="75">
        <v>42</v>
      </c>
      <c r="BD25" s="75">
        <v>42</v>
      </c>
      <c r="BE25" s="75">
        <v>64</v>
      </c>
      <c r="BF25" s="56">
        <v>212</v>
      </c>
      <c r="BG25" s="75">
        <v>64</v>
      </c>
      <c r="BH25" s="75">
        <v>42</v>
      </c>
      <c r="BI25" s="75">
        <v>42</v>
      </c>
      <c r="BJ25" s="75">
        <v>64</v>
      </c>
      <c r="BK25" s="56">
        <v>212</v>
      </c>
      <c r="BL25" s="57">
        <f t="shared" si="0"/>
        <v>3543</v>
      </c>
      <c r="BM25" s="71">
        <f>+'METAS REGIONALES 2016 V7'!H23</f>
        <v>3543</v>
      </c>
      <c r="BN25" s="57" t="str">
        <f t="shared" si="1"/>
        <v>CORRECTO</v>
      </c>
    </row>
    <row r="26" spans="2:66" x14ac:dyDescent="0.25">
      <c r="B26" s="5">
        <v>54</v>
      </c>
      <c r="C26" s="54" t="s">
        <v>20</v>
      </c>
      <c r="D26" s="75">
        <v>0</v>
      </c>
      <c r="E26" s="75">
        <v>0</v>
      </c>
      <c r="F26" s="75">
        <v>0</v>
      </c>
      <c r="G26" s="55">
        <v>0</v>
      </c>
      <c r="H26" s="56">
        <v>0</v>
      </c>
      <c r="I26" s="75">
        <v>3</v>
      </c>
      <c r="J26" s="75">
        <v>5</v>
      </c>
      <c r="K26" s="75">
        <v>9</v>
      </c>
      <c r="L26" s="75">
        <v>41</v>
      </c>
      <c r="M26" s="56">
        <v>58</v>
      </c>
      <c r="N26" s="75">
        <v>44</v>
      </c>
      <c r="O26" s="75">
        <v>30</v>
      </c>
      <c r="P26" s="75">
        <v>30</v>
      </c>
      <c r="Q26" s="75">
        <v>44</v>
      </c>
      <c r="R26" s="56">
        <v>148</v>
      </c>
      <c r="S26" s="75">
        <v>48</v>
      </c>
      <c r="T26" s="75">
        <v>32</v>
      </c>
      <c r="U26" s="75">
        <v>32</v>
      </c>
      <c r="V26" s="75">
        <v>48</v>
      </c>
      <c r="W26" s="56">
        <v>160</v>
      </c>
      <c r="X26" s="75">
        <v>53</v>
      </c>
      <c r="Y26" s="75">
        <v>35</v>
      </c>
      <c r="Z26" s="75">
        <v>35</v>
      </c>
      <c r="AA26" s="75">
        <v>53</v>
      </c>
      <c r="AB26" s="56">
        <v>176</v>
      </c>
      <c r="AC26" s="75">
        <v>57</v>
      </c>
      <c r="AD26" s="75">
        <v>38</v>
      </c>
      <c r="AE26" s="75">
        <v>38</v>
      </c>
      <c r="AF26" s="75">
        <v>57</v>
      </c>
      <c r="AG26" s="56">
        <v>190</v>
      </c>
      <c r="AH26" s="75">
        <v>48</v>
      </c>
      <c r="AI26" s="75">
        <v>32</v>
      </c>
      <c r="AJ26" s="75">
        <v>32</v>
      </c>
      <c r="AK26" s="75">
        <v>48</v>
      </c>
      <c r="AL26" s="56">
        <v>160</v>
      </c>
      <c r="AM26" s="75">
        <v>44</v>
      </c>
      <c r="AN26" s="75">
        <v>30</v>
      </c>
      <c r="AO26" s="75">
        <v>30</v>
      </c>
      <c r="AP26" s="75">
        <v>44</v>
      </c>
      <c r="AQ26" s="56">
        <v>148</v>
      </c>
      <c r="AR26" s="75">
        <v>39</v>
      </c>
      <c r="AS26" s="75">
        <v>26</v>
      </c>
      <c r="AT26" s="75">
        <v>26</v>
      </c>
      <c r="AU26" s="75">
        <v>39</v>
      </c>
      <c r="AV26" s="56">
        <v>130</v>
      </c>
      <c r="AW26" s="75">
        <v>35</v>
      </c>
      <c r="AX26" s="75">
        <v>23</v>
      </c>
      <c r="AY26" s="75">
        <v>23</v>
      </c>
      <c r="AZ26" s="75">
        <v>35</v>
      </c>
      <c r="BA26" s="56">
        <v>116</v>
      </c>
      <c r="BB26" s="75">
        <v>26</v>
      </c>
      <c r="BC26" s="75">
        <v>17</v>
      </c>
      <c r="BD26" s="75">
        <v>17</v>
      </c>
      <c r="BE26" s="75">
        <v>26</v>
      </c>
      <c r="BF26" s="56">
        <v>86</v>
      </c>
      <c r="BG26" s="75">
        <v>26</v>
      </c>
      <c r="BH26" s="75">
        <v>17</v>
      </c>
      <c r="BI26" s="75">
        <v>17</v>
      </c>
      <c r="BJ26" s="75">
        <v>40</v>
      </c>
      <c r="BK26" s="56">
        <v>100</v>
      </c>
      <c r="BL26" s="57">
        <f t="shared" si="0"/>
        <v>1472</v>
      </c>
      <c r="BM26" s="71">
        <f>+'METAS REGIONALES 2016 V7'!H24</f>
        <v>1472</v>
      </c>
      <c r="BN26" s="57" t="str">
        <f t="shared" si="1"/>
        <v>CORRECTO</v>
      </c>
    </row>
    <row r="27" spans="2:66" x14ac:dyDescent="0.25">
      <c r="B27" s="5">
        <v>63</v>
      </c>
      <c r="C27" s="54" t="s">
        <v>21</v>
      </c>
      <c r="D27" s="75">
        <v>0</v>
      </c>
      <c r="E27" s="75">
        <v>0</v>
      </c>
      <c r="F27" s="75">
        <v>0</v>
      </c>
      <c r="G27" s="55">
        <v>0</v>
      </c>
      <c r="H27" s="56">
        <v>0</v>
      </c>
      <c r="I27" s="75">
        <v>3</v>
      </c>
      <c r="J27" s="75">
        <v>6</v>
      </c>
      <c r="K27" s="75">
        <v>9</v>
      </c>
      <c r="L27" s="75">
        <v>44</v>
      </c>
      <c r="M27" s="56">
        <v>62</v>
      </c>
      <c r="N27" s="75">
        <v>47</v>
      </c>
      <c r="O27" s="75">
        <v>31</v>
      </c>
      <c r="P27" s="75">
        <v>31</v>
      </c>
      <c r="Q27" s="75">
        <v>47</v>
      </c>
      <c r="R27" s="56">
        <v>156</v>
      </c>
      <c r="S27" s="75">
        <v>53</v>
      </c>
      <c r="T27" s="75">
        <v>35</v>
      </c>
      <c r="U27" s="75">
        <v>35</v>
      </c>
      <c r="V27" s="75">
        <v>53</v>
      </c>
      <c r="W27" s="56">
        <v>176</v>
      </c>
      <c r="X27" s="75">
        <v>58</v>
      </c>
      <c r="Y27" s="75">
        <v>38</v>
      </c>
      <c r="Z27" s="75">
        <v>38</v>
      </c>
      <c r="AA27" s="75">
        <v>58</v>
      </c>
      <c r="AB27" s="56">
        <v>192</v>
      </c>
      <c r="AC27" s="75">
        <v>62</v>
      </c>
      <c r="AD27" s="75">
        <v>41</v>
      </c>
      <c r="AE27" s="75">
        <v>41</v>
      </c>
      <c r="AF27" s="75">
        <v>62</v>
      </c>
      <c r="AG27" s="56">
        <v>206</v>
      </c>
      <c r="AH27" s="75">
        <v>53</v>
      </c>
      <c r="AI27" s="75">
        <v>35</v>
      </c>
      <c r="AJ27" s="75">
        <v>35</v>
      </c>
      <c r="AK27" s="75">
        <v>53</v>
      </c>
      <c r="AL27" s="56">
        <v>176</v>
      </c>
      <c r="AM27" s="75">
        <v>47</v>
      </c>
      <c r="AN27" s="75">
        <v>31</v>
      </c>
      <c r="AO27" s="75">
        <v>31</v>
      </c>
      <c r="AP27" s="75">
        <v>47</v>
      </c>
      <c r="AQ27" s="56">
        <v>156</v>
      </c>
      <c r="AR27" s="75">
        <v>42</v>
      </c>
      <c r="AS27" s="75">
        <v>28</v>
      </c>
      <c r="AT27" s="75">
        <v>28</v>
      </c>
      <c r="AU27" s="75">
        <v>42</v>
      </c>
      <c r="AV27" s="56">
        <v>140</v>
      </c>
      <c r="AW27" s="75">
        <v>38</v>
      </c>
      <c r="AX27" s="75">
        <v>25</v>
      </c>
      <c r="AY27" s="75">
        <v>25</v>
      </c>
      <c r="AZ27" s="75">
        <v>38</v>
      </c>
      <c r="BA27" s="56">
        <v>126</v>
      </c>
      <c r="BB27" s="75">
        <v>28</v>
      </c>
      <c r="BC27" s="75">
        <v>19</v>
      </c>
      <c r="BD27" s="75">
        <v>19</v>
      </c>
      <c r="BE27" s="75">
        <v>28</v>
      </c>
      <c r="BF27" s="56">
        <v>94</v>
      </c>
      <c r="BG27" s="75">
        <v>28</v>
      </c>
      <c r="BH27" s="75">
        <v>19</v>
      </c>
      <c r="BI27" s="75">
        <v>19</v>
      </c>
      <c r="BJ27" s="75">
        <v>35</v>
      </c>
      <c r="BK27" s="56">
        <v>101</v>
      </c>
      <c r="BL27" s="57">
        <f t="shared" si="0"/>
        <v>1585</v>
      </c>
      <c r="BM27" s="71">
        <f>+'METAS REGIONALES 2016 V7'!H25</f>
        <v>1585</v>
      </c>
      <c r="BN27" s="57" t="str">
        <f t="shared" si="1"/>
        <v>CORRECTO</v>
      </c>
    </row>
    <row r="28" spans="2:66" x14ac:dyDescent="0.25">
      <c r="B28" s="5">
        <v>66</v>
      </c>
      <c r="C28" s="54" t="s">
        <v>22</v>
      </c>
      <c r="D28" s="75">
        <v>0</v>
      </c>
      <c r="E28" s="75">
        <v>0</v>
      </c>
      <c r="F28" s="75">
        <v>0</v>
      </c>
      <c r="G28" s="55">
        <v>0</v>
      </c>
      <c r="H28" s="56">
        <v>0</v>
      </c>
      <c r="I28" s="75">
        <v>7</v>
      </c>
      <c r="J28" s="75">
        <v>15</v>
      </c>
      <c r="K28" s="75">
        <v>22</v>
      </c>
      <c r="L28" s="75">
        <v>107</v>
      </c>
      <c r="M28" s="56">
        <v>151</v>
      </c>
      <c r="N28" s="75">
        <v>113</v>
      </c>
      <c r="O28" s="75">
        <v>76</v>
      </c>
      <c r="P28" s="75">
        <v>76</v>
      </c>
      <c r="Q28" s="75">
        <v>113</v>
      </c>
      <c r="R28" s="56">
        <v>378</v>
      </c>
      <c r="S28" s="75">
        <v>125</v>
      </c>
      <c r="T28" s="75">
        <v>84</v>
      </c>
      <c r="U28" s="75">
        <v>84</v>
      </c>
      <c r="V28" s="75">
        <v>125</v>
      </c>
      <c r="W28" s="56">
        <v>418</v>
      </c>
      <c r="X28" s="75">
        <v>135</v>
      </c>
      <c r="Y28" s="75">
        <v>91</v>
      </c>
      <c r="Z28" s="75">
        <v>91</v>
      </c>
      <c r="AA28" s="75">
        <v>135</v>
      </c>
      <c r="AB28" s="56">
        <v>452</v>
      </c>
      <c r="AC28" s="75">
        <v>148</v>
      </c>
      <c r="AD28" s="75">
        <v>98</v>
      </c>
      <c r="AE28" s="75">
        <v>98</v>
      </c>
      <c r="AF28" s="75">
        <v>148</v>
      </c>
      <c r="AG28" s="56">
        <v>492</v>
      </c>
      <c r="AH28" s="75">
        <v>125</v>
      </c>
      <c r="AI28" s="75">
        <v>84</v>
      </c>
      <c r="AJ28" s="75">
        <v>84</v>
      </c>
      <c r="AK28" s="75">
        <v>125</v>
      </c>
      <c r="AL28" s="56">
        <v>418</v>
      </c>
      <c r="AM28" s="75">
        <v>113</v>
      </c>
      <c r="AN28" s="75">
        <v>76</v>
      </c>
      <c r="AO28" s="75">
        <v>76</v>
      </c>
      <c r="AP28" s="75">
        <v>113</v>
      </c>
      <c r="AQ28" s="56">
        <v>378</v>
      </c>
      <c r="AR28" s="75">
        <v>102</v>
      </c>
      <c r="AS28" s="75">
        <v>68</v>
      </c>
      <c r="AT28" s="75">
        <v>68</v>
      </c>
      <c r="AU28" s="75">
        <v>102</v>
      </c>
      <c r="AV28" s="56">
        <v>340</v>
      </c>
      <c r="AW28" s="75">
        <v>91</v>
      </c>
      <c r="AX28" s="75">
        <v>60</v>
      </c>
      <c r="AY28" s="75">
        <v>60</v>
      </c>
      <c r="AZ28" s="75">
        <v>91</v>
      </c>
      <c r="BA28" s="56">
        <v>302</v>
      </c>
      <c r="BB28" s="75">
        <v>68</v>
      </c>
      <c r="BC28" s="75">
        <v>45</v>
      </c>
      <c r="BD28" s="75">
        <v>45</v>
      </c>
      <c r="BE28" s="75">
        <v>68</v>
      </c>
      <c r="BF28" s="56">
        <v>226</v>
      </c>
      <c r="BG28" s="75">
        <v>68</v>
      </c>
      <c r="BH28" s="75">
        <v>45</v>
      </c>
      <c r="BI28" s="75">
        <v>45</v>
      </c>
      <c r="BJ28" s="75">
        <v>82</v>
      </c>
      <c r="BK28" s="56">
        <v>240</v>
      </c>
      <c r="BL28" s="57">
        <f t="shared" si="0"/>
        <v>3795</v>
      </c>
      <c r="BM28" s="71">
        <f>+'METAS REGIONALES 2016 V7'!H26</f>
        <v>3795</v>
      </c>
      <c r="BN28" s="57" t="str">
        <f t="shared" si="1"/>
        <v>CORRECTO</v>
      </c>
    </row>
    <row r="29" spans="2:66" x14ac:dyDescent="0.25">
      <c r="B29" s="5">
        <v>68</v>
      </c>
      <c r="C29" s="54" t="s">
        <v>23</v>
      </c>
      <c r="D29" s="75">
        <v>0</v>
      </c>
      <c r="E29" s="75">
        <v>0</v>
      </c>
      <c r="F29" s="75">
        <v>0</v>
      </c>
      <c r="G29" s="55">
        <v>0</v>
      </c>
      <c r="H29" s="56">
        <v>0</v>
      </c>
      <c r="I29" s="75">
        <v>25</v>
      </c>
      <c r="J29" s="75">
        <v>51</v>
      </c>
      <c r="K29" s="75">
        <v>76</v>
      </c>
      <c r="L29" s="75">
        <v>357</v>
      </c>
      <c r="M29" s="56">
        <v>509</v>
      </c>
      <c r="N29" s="75">
        <v>382</v>
      </c>
      <c r="O29" s="75">
        <v>254</v>
      </c>
      <c r="P29" s="75">
        <v>254</v>
      </c>
      <c r="Q29" s="75">
        <v>382</v>
      </c>
      <c r="R29" s="56">
        <v>1272</v>
      </c>
      <c r="S29" s="75">
        <v>423</v>
      </c>
      <c r="T29" s="75">
        <v>282</v>
      </c>
      <c r="U29" s="75">
        <v>282</v>
      </c>
      <c r="V29" s="75">
        <v>423</v>
      </c>
      <c r="W29" s="56">
        <v>1410</v>
      </c>
      <c r="X29" s="75">
        <v>461</v>
      </c>
      <c r="Y29" s="75">
        <v>306</v>
      </c>
      <c r="Z29" s="75">
        <v>306</v>
      </c>
      <c r="AA29" s="75">
        <v>461</v>
      </c>
      <c r="AB29" s="56">
        <v>1534</v>
      </c>
      <c r="AC29" s="75">
        <v>498</v>
      </c>
      <c r="AD29" s="75">
        <v>332</v>
      </c>
      <c r="AE29" s="75">
        <v>332</v>
      </c>
      <c r="AF29" s="75">
        <v>498</v>
      </c>
      <c r="AG29" s="56">
        <v>1660</v>
      </c>
      <c r="AH29" s="75">
        <v>423</v>
      </c>
      <c r="AI29" s="75">
        <v>282</v>
      </c>
      <c r="AJ29" s="75">
        <v>282</v>
      </c>
      <c r="AK29" s="75">
        <v>423</v>
      </c>
      <c r="AL29" s="56">
        <v>1410</v>
      </c>
      <c r="AM29" s="75">
        <v>382</v>
      </c>
      <c r="AN29" s="75">
        <v>254</v>
      </c>
      <c r="AO29" s="75">
        <v>254</v>
      </c>
      <c r="AP29" s="75">
        <v>382</v>
      </c>
      <c r="AQ29" s="56">
        <v>1272</v>
      </c>
      <c r="AR29" s="75">
        <v>345</v>
      </c>
      <c r="AS29" s="75">
        <v>229</v>
      </c>
      <c r="AT29" s="75">
        <v>229</v>
      </c>
      <c r="AU29" s="75">
        <v>345</v>
      </c>
      <c r="AV29" s="56">
        <v>1148</v>
      </c>
      <c r="AW29" s="75">
        <v>306</v>
      </c>
      <c r="AX29" s="75">
        <v>203</v>
      </c>
      <c r="AY29" s="75">
        <v>203</v>
      </c>
      <c r="AZ29" s="75">
        <v>306</v>
      </c>
      <c r="BA29" s="56">
        <v>1018</v>
      </c>
      <c r="BB29" s="75">
        <v>229</v>
      </c>
      <c r="BC29" s="75">
        <v>154</v>
      </c>
      <c r="BD29" s="75">
        <v>154</v>
      </c>
      <c r="BE29" s="75">
        <v>229</v>
      </c>
      <c r="BF29" s="56">
        <v>766</v>
      </c>
      <c r="BG29" s="75">
        <v>229</v>
      </c>
      <c r="BH29" s="75">
        <v>154</v>
      </c>
      <c r="BI29" s="75">
        <v>154</v>
      </c>
      <c r="BJ29" s="75">
        <v>263</v>
      </c>
      <c r="BK29" s="56">
        <v>800</v>
      </c>
      <c r="BL29" s="57">
        <f t="shared" si="0"/>
        <v>12799</v>
      </c>
      <c r="BM29" s="71">
        <f>+'METAS REGIONALES 2016 V7'!H27</f>
        <v>12799</v>
      </c>
      <c r="BN29" s="57" t="str">
        <f t="shared" si="1"/>
        <v>CORRECTO</v>
      </c>
    </row>
    <row r="30" spans="2:66" x14ac:dyDescent="0.25">
      <c r="B30" s="5">
        <v>70</v>
      </c>
      <c r="C30" s="54" t="s">
        <v>24</v>
      </c>
      <c r="D30" s="75">
        <v>0</v>
      </c>
      <c r="E30" s="75">
        <v>0</v>
      </c>
      <c r="F30" s="75">
        <v>0</v>
      </c>
      <c r="G30" s="55">
        <v>0</v>
      </c>
      <c r="H30" s="56">
        <v>0</v>
      </c>
      <c r="I30" s="75">
        <v>1</v>
      </c>
      <c r="J30" s="75">
        <v>2</v>
      </c>
      <c r="K30" s="75">
        <v>3</v>
      </c>
      <c r="L30" s="75">
        <v>14</v>
      </c>
      <c r="M30" s="56">
        <v>20</v>
      </c>
      <c r="N30" s="75">
        <v>15</v>
      </c>
      <c r="O30" s="75">
        <v>10</v>
      </c>
      <c r="P30" s="75">
        <v>10</v>
      </c>
      <c r="Q30" s="75">
        <v>15</v>
      </c>
      <c r="R30" s="56">
        <v>50</v>
      </c>
      <c r="S30" s="75">
        <v>16</v>
      </c>
      <c r="T30" s="75">
        <v>11</v>
      </c>
      <c r="U30" s="75">
        <v>11</v>
      </c>
      <c r="V30" s="75">
        <v>16</v>
      </c>
      <c r="W30" s="56">
        <v>54</v>
      </c>
      <c r="X30" s="75">
        <v>17</v>
      </c>
      <c r="Y30" s="75">
        <v>12</v>
      </c>
      <c r="Z30" s="75">
        <v>12</v>
      </c>
      <c r="AA30" s="75">
        <v>17</v>
      </c>
      <c r="AB30" s="56">
        <v>58</v>
      </c>
      <c r="AC30" s="75">
        <v>19</v>
      </c>
      <c r="AD30" s="75">
        <v>13</v>
      </c>
      <c r="AE30" s="75">
        <v>13</v>
      </c>
      <c r="AF30" s="75">
        <v>19</v>
      </c>
      <c r="AG30" s="56">
        <v>64</v>
      </c>
      <c r="AH30" s="75">
        <v>16</v>
      </c>
      <c r="AI30" s="75">
        <v>11</v>
      </c>
      <c r="AJ30" s="75">
        <v>11</v>
      </c>
      <c r="AK30" s="75">
        <v>16</v>
      </c>
      <c r="AL30" s="56">
        <v>54</v>
      </c>
      <c r="AM30" s="75">
        <v>15</v>
      </c>
      <c r="AN30" s="75">
        <v>10</v>
      </c>
      <c r="AO30" s="75">
        <v>10</v>
      </c>
      <c r="AP30" s="75">
        <v>15</v>
      </c>
      <c r="AQ30" s="56">
        <v>50</v>
      </c>
      <c r="AR30" s="75">
        <v>13</v>
      </c>
      <c r="AS30" s="75">
        <v>9</v>
      </c>
      <c r="AT30" s="75">
        <v>9</v>
      </c>
      <c r="AU30" s="75">
        <v>13</v>
      </c>
      <c r="AV30" s="56">
        <v>44</v>
      </c>
      <c r="AW30" s="75">
        <v>12</v>
      </c>
      <c r="AX30" s="75">
        <v>8</v>
      </c>
      <c r="AY30" s="75">
        <v>8</v>
      </c>
      <c r="AZ30" s="75">
        <v>12</v>
      </c>
      <c r="BA30" s="56">
        <v>40</v>
      </c>
      <c r="BB30" s="75">
        <v>9</v>
      </c>
      <c r="BC30" s="75">
        <v>6</v>
      </c>
      <c r="BD30" s="75">
        <v>6</v>
      </c>
      <c r="BE30" s="75">
        <v>9</v>
      </c>
      <c r="BF30" s="56">
        <v>30</v>
      </c>
      <c r="BG30" s="75">
        <v>9</v>
      </c>
      <c r="BH30" s="75">
        <v>6</v>
      </c>
      <c r="BI30" s="75">
        <v>6</v>
      </c>
      <c r="BJ30" s="75">
        <v>2</v>
      </c>
      <c r="BK30" s="56">
        <v>23</v>
      </c>
      <c r="BL30" s="57">
        <f t="shared" si="0"/>
        <v>487</v>
      </c>
      <c r="BM30" s="71">
        <f>+'METAS REGIONALES 2016 V7'!H28</f>
        <v>487</v>
      </c>
      <c r="BN30" s="57" t="str">
        <f t="shared" si="1"/>
        <v>CORRECTO</v>
      </c>
    </row>
    <row r="31" spans="2:66" x14ac:dyDescent="0.25">
      <c r="B31" s="5">
        <v>73</v>
      </c>
      <c r="C31" s="54" t="s">
        <v>25</v>
      </c>
      <c r="D31" s="75">
        <v>0</v>
      </c>
      <c r="E31" s="75">
        <v>0</v>
      </c>
      <c r="F31" s="75">
        <v>0</v>
      </c>
      <c r="G31" s="55">
        <v>0</v>
      </c>
      <c r="H31" s="56">
        <v>0</v>
      </c>
      <c r="I31" s="75">
        <v>4</v>
      </c>
      <c r="J31" s="75">
        <v>9</v>
      </c>
      <c r="K31" s="75">
        <v>13</v>
      </c>
      <c r="L31" s="75">
        <v>64</v>
      </c>
      <c r="M31" s="56">
        <v>90</v>
      </c>
      <c r="N31" s="75">
        <v>67</v>
      </c>
      <c r="O31" s="75">
        <v>45</v>
      </c>
      <c r="P31" s="75">
        <v>45</v>
      </c>
      <c r="Q31" s="75">
        <v>67</v>
      </c>
      <c r="R31" s="56">
        <v>224</v>
      </c>
      <c r="S31" s="75">
        <v>74</v>
      </c>
      <c r="T31" s="75">
        <v>50</v>
      </c>
      <c r="U31" s="75">
        <v>50</v>
      </c>
      <c r="V31" s="75">
        <v>74</v>
      </c>
      <c r="W31" s="56">
        <v>248</v>
      </c>
      <c r="X31" s="75">
        <v>81</v>
      </c>
      <c r="Y31" s="75">
        <v>54</v>
      </c>
      <c r="Z31" s="75">
        <v>54</v>
      </c>
      <c r="AA31" s="75">
        <v>81</v>
      </c>
      <c r="AB31" s="56">
        <v>270</v>
      </c>
      <c r="AC31" s="75">
        <v>88</v>
      </c>
      <c r="AD31" s="75">
        <v>59</v>
      </c>
      <c r="AE31" s="75">
        <v>59</v>
      </c>
      <c r="AF31" s="75">
        <v>88</v>
      </c>
      <c r="AG31" s="56">
        <v>294</v>
      </c>
      <c r="AH31" s="75">
        <v>74</v>
      </c>
      <c r="AI31" s="75">
        <v>50</v>
      </c>
      <c r="AJ31" s="75">
        <v>50</v>
      </c>
      <c r="AK31" s="75">
        <v>74</v>
      </c>
      <c r="AL31" s="56">
        <v>248</v>
      </c>
      <c r="AM31" s="75">
        <v>67</v>
      </c>
      <c r="AN31" s="75">
        <v>45</v>
      </c>
      <c r="AO31" s="75">
        <v>45</v>
      </c>
      <c r="AP31" s="75">
        <v>67</v>
      </c>
      <c r="AQ31" s="56">
        <v>224</v>
      </c>
      <c r="AR31" s="75">
        <v>61</v>
      </c>
      <c r="AS31" s="75">
        <v>40</v>
      </c>
      <c r="AT31" s="75">
        <v>40</v>
      </c>
      <c r="AU31" s="75">
        <v>61</v>
      </c>
      <c r="AV31" s="56">
        <v>202</v>
      </c>
      <c r="AW31" s="75">
        <v>54</v>
      </c>
      <c r="AX31" s="75">
        <v>37</v>
      </c>
      <c r="AY31" s="75">
        <v>37</v>
      </c>
      <c r="AZ31" s="75">
        <v>54</v>
      </c>
      <c r="BA31" s="56">
        <v>182</v>
      </c>
      <c r="BB31" s="75">
        <v>40</v>
      </c>
      <c r="BC31" s="75">
        <v>27</v>
      </c>
      <c r="BD31" s="75">
        <v>27</v>
      </c>
      <c r="BE31" s="75">
        <v>40</v>
      </c>
      <c r="BF31" s="56">
        <v>134</v>
      </c>
      <c r="BG31" s="75">
        <v>40</v>
      </c>
      <c r="BH31" s="75">
        <v>27</v>
      </c>
      <c r="BI31" s="75">
        <v>27</v>
      </c>
      <c r="BJ31" s="75">
        <v>54</v>
      </c>
      <c r="BK31" s="56">
        <v>148</v>
      </c>
      <c r="BL31" s="57">
        <f t="shared" si="0"/>
        <v>2264</v>
      </c>
      <c r="BM31" s="71">
        <f>+'METAS REGIONALES 2016 V7'!H29</f>
        <v>2264</v>
      </c>
      <c r="BN31" s="57" t="str">
        <f t="shared" si="1"/>
        <v>CORRECTO</v>
      </c>
    </row>
    <row r="32" spans="2:66" x14ac:dyDescent="0.25">
      <c r="B32" s="5">
        <v>76</v>
      </c>
      <c r="C32" s="54" t="s">
        <v>26</v>
      </c>
      <c r="D32" s="75">
        <v>0</v>
      </c>
      <c r="E32" s="75">
        <v>0</v>
      </c>
      <c r="F32" s="75">
        <v>0</v>
      </c>
      <c r="G32" s="55">
        <v>0</v>
      </c>
      <c r="H32" s="56">
        <v>0</v>
      </c>
      <c r="I32" s="75">
        <v>26</v>
      </c>
      <c r="J32" s="75">
        <v>53</v>
      </c>
      <c r="K32" s="75">
        <v>80</v>
      </c>
      <c r="L32" s="75">
        <v>376</v>
      </c>
      <c r="M32" s="56">
        <v>535</v>
      </c>
      <c r="N32" s="75">
        <v>402</v>
      </c>
      <c r="O32" s="75">
        <v>270</v>
      </c>
      <c r="P32" s="75">
        <v>270</v>
      </c>
      <c r="Q32" s="75">
        <v>402</v>
      </c>
      <c r="R32" s="56">
        <v>1344</v>
      </c>
      <c r="S32" s="75">
        <v>443</v>
      </c>
      <c r="T32" s="75">
        <v>294</v>
      </c>
      <c r="U32" s="75">
        <v>294</v>
      </c>
      <c r="V32" s="75">
        <v>443</v>
      </c>
      <c r="W32" s="56">
        <v>1474</v>
      </c>
      <c r="X32" s="75">
        <v>483</v>
      </c>
      <c r="Y32" s="75">
        <v>322</v>
      </c>
      <c r="Z32" s="75">
        <v>322</v>
      </c>
      <c r="AA32" s="75">
        <v>483</v>
      </c>
      <c r="AB32" s="56">
        <v>1610</v>
      </c>
      <c r="AC32" s="75">
        <v>525</v>
      </c>
      <c r="AD32" s="75">
        <v>350</v>
      </c>
      <c r="AE32" s="75">
        <v>350</v>
      </c>
      <c r="AF32" s="75">
        <v>525</v>
      </c>
      <c r="AG32" s="56">
        <v>1750</v>
      </c>
      <c r="AH32" s="75">
        <v>443</v>
      </c>
      <c r="AI32" s="75">
        <v>294</v>
      </c>
      <c r="AJ32" s="75">
        <v>294</v>
      </c>
      <c r="AK32" s="75">
        <v>443</v>
      </c>
      <c r="AL32" s="56">
        <v>1474</v>
      </c>
      <c r="AM32" s="75">
        <v>402</v>
      </c>
      <c r="AN32" s="75">
        <v>270</v>
      </c>
      <c r="AO32" s="75">
        <v>270</v>
      </c>
      <c r="AP32" s="75">
        <v>402</v>
      </c>
      <c r="AQ32" s="56">
        <v>1344</v>
      </c>
      <c r="AR32" s="75">
        <v>361</v>
      </c>
      <c r="AS32" s="75">
        <v>242</v>
      </c>
      <c r="AT32" s="75">
        <v>242</v>
      </c>
      <c r="AU32" s="75">
        <v>361</v>
      </c>
      <c r="AV32" s="56">
        <v>1206</v>
      </c>
      <c r="AW32" s="75">
        <v>322</v>
      </c>
      <c r="AX32" s="75">
        <v>215</v>
      </c>
      <c r="AY32" s="75">
        <v>215</v>
      </c>
      <c r="AZ32" s="75">
        <v>322</v>
      </c>
      <c r="BA32" s="56">
        <v>1074</v>
      </c>
      <c r="BB32" s="75">
        <v>242</v>
      </c>
      <c r="BC32" s="75">
        <v>161</v>
      </c>
      <c r="BD32" s="75">
        <v>161</v>
      </c>
      <c r="BE32" s="75">
        <v>242</v>
      </c>
      <c r="BF32" s="56">
        <v>806</v>
      </c>
      <c r="BG32" s="75">
        <v>242</v>
      </c>
      <c r="BH32" s="75">
        <v>161</v>
      </c>
      <c r="BI32" s="75">
        <v>161</v>
      </c>
      <c r="BJ32" s="75">
        <v>281</v>
      </c>
      <c r="BK32" s="56">
        <v>845</v>
      </c>
      <c r="BL32" s="57">
        <f t="shared" si="0"/>
        <v>13462</v>
      </c>
      <c r="BM32" s="71">
        <f>+'METAS REGIONALES 2016 V7'!H30</f>
        <v>13462</v>
      </c>
      <c r="BN32" s="57" t="str">
        <f t="shared" si="1"/>
        <v>CORRECTO</v>
      </c>
    </row>
    <row r="33" spans="2:66" x14ac:dyDescent="0.25">
      <c r="B33" s="5">
        <v>81</v>
      </c>
      <c r="C33" s="54" t="s">
        <v>27</v>
      </c>
      <c r="D33" s="75">
        <v>0</v>
      </c>
      <c r="E33" s="75">
        <v>0</v>
      </c>
      <c r="F33" s="75">
        <v>0</v>
      </c>
      <c r="G33" s="55">
        <v>0</v>
      </c>
      <c r="H33" s="56">
        <v>0</v>
      </c>
      <c r="I33" s="75">
        <v>1</v>
      </c>
      <c r="J33" s="75">
        <v>2</v>
      </c>
      <c r="K33" s="75">
        <v>3</v>
      </c>
      <c r="L33" s="75">
        <v>16</v>
      </c>
      <c r="M33" s="56">
        <v>22</v>
      </c>
      <c r="N33" s="75">
        <v>17</v>
      </c>
      <c r="O33" s="75">
        <v>11</v>
      </c>
      <c r="P33" s="75">
        <v>11</v>
      </c>
      <c r="Q33" s="75">
        <v>17</v>
      </c>
      <c r="R33" s="56">
        <v>56</v>
      </c>
      <c r="S33" s="75">
        <v>19</v>
      </c>
      <c r="T33" s="75">
        <v>12</v>
      </c>
      <c r="U33" s="75">
        <v>12</v>
      </c>
      <c r="V33" s="75">
        <v>19</v>
      </c>
      <c r="W33" s="56">
        <v>62</v>
      </c>
      <c r="X33" s="75">
        <v>20</v>
      </c>
      <c r="Y33" s="75">
        <v>13</v>
      </c>
      <c r="Z33" s="75">
        <v>13</v>
      </c>
      <c r="AA33" s="75">
        <v>20</v>
      </c>
      <c r="AB33" s="56">
        <v>66</v>
      </c>
      <c r="AC33" s="75">
        <v>22</v>
      </c>
      <c r="AD33" s="75">
        <v>15</v>
      </c>
      <c r="AE33" s="75">
        <v>15</v>
      </c>
      <c r="AF33" s="75">
        <v>22</v>
      </c>
      <c r="AG33" s="56">
        <v>74</v>
      </c>
      <c r="AH33" s="75">
        <v>19</v>
      </c>
      <c r="AI33" s="75">
        <v>12</v>
      </c>
      <c r="AJ33" s="75">
        <v>12</v>
      </c>
      <c r="AK33" s="75">
        <v>19</v>
      </c>
      <c r="AL33" s="56">
        <v>62</v>
      </c>
      <c r="AM33" s="75">
        <v>17</v>
      </c>
      <c r="AN33" s="75">
        <v>11</v>
      </c>
      <c r="AO33" s="75">
        <v>11</v>
      </c>
      <c r="AP33" s="75">
        <v>17</v>
      </c>
      <c r="AQ33" s="56">
        <v>56</v>
      </c>
      <c r="AR33" s="75">
        <v>15</v>
      </c>
      <c r="AS33" s="75">
        <v>10</v>
      </c>
      <c r="AT33" s="75">
        <v>10</v>
      </c>
      <c r="AU33" s="75">
        <v>15</v>
      </c>
      <c r="AV33" s="56">
        <v>50</v>
      </c>
      <c r="AW33" s="75">
        <v>13</v>
      </c>
      <c r="AX33" s="75">
        <v>9</v>
      </c>
      <c r="AY33" s="75">
        <v>9</v>
      </c>
      <c r="AZ33" s="75">
        <v>13</v>
      </c>
      <c r="BA33" s="56">
        <v>44</v>
      </c>
      <c r="BB33" s="75">
        <v>10</v>
      </c>
      <c r="BC33" s="75">
        <v>7</v>
      </c>
      <c r="BD33" s="75">
        <v>7</v>
      </c>
      <c r="BE33" s="75">
        <v>10</v>
      </c>
      <c r="BF33" s="56">
        <v>34</v>
      </c>
      <c r="BG33" s="75">
        <v>10</v>
      </c>
      <c r="BH33" s="75">
        <v>7</v>
      </c>
      <c r="BI33" s="75">
        <v>7</v>
      </c>
      <c r="BJ33" s="75">
        <v>16</v>
      </c>
      <c r="BK33" s="56">
        <v>40</v>
      </c>
      <c r="BL33" s="57">
        <f t="shared" si="0"/>
        <v>566</v>
      </c>
      <c r="BM33" s="71">
        <f>+'METAS REGIONALES 2016 V7'!H31</f>
        <v>566</v>
      </c>
      <c r="BN33" s="57" t="str">
        <f t="shared" si="1"/>
        <v>CORRECTO</v>
      </c>
    </row>
    <row r="34" spans="2:66" x14ac:dyDescent="0.25">
      <c r="B34" s="5">
        <v>85</v>
      </c>
      <c r="C34" s="54" t="s">
        <v>28</v>
      </c>
      <c r="D34" s="75">
        <v>0</v>
      </c>
      <c r="E34" s="75">
        <v>0</v>
      </c>
      <c r="F34" s="75">
        <v>0</v>
      </c>
      <c r="G34" s="55">
        <v>0</v>
      </c>
      <c r="H34" s="56">
        <v>0</v>
      </c>
      <c r="I34" s="75">
        <v>2</v>
      </c>
      <c r="J34" s="75">
        <v>3</v>
      </c>
      <c r="K34" s="75">
        <v>5</v>
      </c>
      <c r="L34" s="75">
        <v>24</v>
      </c>
      <c r="M34" s="56">
        <v>34</v>
      </c>
      <c r="N34" s="75">
        <v>26</v>
      </c>
      <c r="O34" s="75">
        <v>17</v>
      </c>
      <c r="P34" s="75">
        <v>17</v>
      </c>
      <c r="Q34" s="75">
        <v>26</v>
      </c>
      <c r="R34" s="56">
        <v>86</v>
      </c>
      <c r="S34" s="75">
        <v>29</v>
      </c>
      <c r="T34" s="75">
        <v>19</v>
      </c>
      <c r="U34" s="75">
        <v>19</v>
      </c>
      <c r="V34" s="75">
        <v>29</v>
      </c>
      <c r="W34" s="56">
        <v>96</v>
      </c>
      <c r="X34" s="75">
        <v>31</v>
      </c>
      <c r="Y34" s="75">
        <v>21</v>
      </c>
      <c r="Z34" s="75">
        <v>21</v>
      </c>
      <c r="AA34" s="75">
        <v>31</v>
      </c>
      <c r="AB34" s="56">
        <v>104</v>
      </c>
      <c r="AC34" s="75">
        <v>34</v>
      </c>
      <c r="AD34" s="75">
        <v>23</v>
      </c>
      <c r="AE34" s="75">
        <v>23</v>
      </c>
      <c r="AF34" s="75">
        <v>34</v>
      </c>
      <c r="AG34" s="56">
        <v>114</v>
      </c>
      <c r="AH34" s="75">
        <v>29</v>
      </c>
      <c r="AI34" s="75">
        <v>19</v>
      </c>
      <c r="AJ34" s="75">
        <v>19</v>
      </c>
      <c r="AK34" s="75">
        <v>29</v>
      </c>
      <c r="AL34" s="56">
        <v>96</v>
      </c>
      <c r="AM34" s="75">
        <v>26</v>
      </c>
      <c r="AN34" s="75">
        <v>17</v>
      </c>
      <c r="AO34" s="75">
        <v>17</v>
      </c>
      <c r="AP34" s="75">
        <v>26</v>
      </c>
      <c r="AQ34" s="56">
        <v>86</v>
      </c>
      <c r="AR34" s="75">
        <v>23</v>
      </c>
      <c r="AS34" s="75">
        <v>16</v>
      </c>
      <c r="AT34" s="75">
        <v>16</v>
      </c>
      <c r="AU34" s="75">
        <v>23</v>
      </c>
      <c r="AV34" s="56">
        <v>78</v>
      </c>
      <c r="AW34" s="75">
        <v>21</v>
      </c>
      <c r="AX34" s="75">
        <v>14</v>
      </c>
      <c r="AY34" s="75">
        <v>14</v>
      </c>
      <c r="AZ34" s="75">
        <v>21</v>
      </c>
      <c r="BA34" s="56">
        <v>70</v>
      </c>
      <c r="BB34" s="75">
        <v>16</v>
      </c>
      <c r="BC34" s="75">
        <v>10</v>
      </c>
      <c r="BD34" s="75">
        <v>10</v>
      </c>
      <c r="BE34" s="75">
        <v>16</v>
      </c>
      <c r="BF34" s="56">
        <v>52</v>
      </c>
      <c r="BG34" s="75">
        <v>16</v>
      </c>
      <c r="BH34" s="75">
        <v>10</v>
      </c>
      <c r="BI34" s="75">
        <v>10</v>
      </c>
      <c r="BJ34" s="75">
        <v>20</v>
      </c>
      <c r="BK34" s="56">
        <v>56</v>
      </c>
      <c r="BL34" s="57">
        <f t="shared" si="0"/>
        <v>872</v>
      </c>
      <c r="BM34" s="71">
        <f>+'METAS REGIONALES 2016 V7'!H32</f>
        <v>872</v>
      </c>
      <c r="BN34" s="57" t="str">
        <f t="shared" si="1"/>
        <v>CORRECTO</v>
      </c>
    </row>
    <row r="35" spans="2:66" x14ac:dyDescent="0.25">
      <c r="B35" s="5">
        <v>86</v>
      </c>
      <c r="C35" s="54" t="s">
        <v>29</v>
      </c>
      <c r="D35" s="75">
        <v>0</v>
      </c>
      <c r="E35" s="75">
        <v>0</v>
      </c>
      <c r="F35" s="75">
        <v>0</v>
      </c>
      <c r="G35" s="55">
        <v>0</v>
      </c>
      <c r="H35" s="56">
        <v>0</v>
      </c>
      <c r="I35" s="75">
        <v>1</v>
      </c>
      <c r="J35" s="75">
        <v>2</v>
      </c>
      <c r="K35" s="75">
        <v>3</v>
      </c>
      <c r="L35" s="75">
        <v>14</v>
      </c>
      <c r="M35" s="56">
        <v>20</v>
      </c>
      <c r="N35" s="75">
        <v>15</v>
      </c>
      <c r="O35" s="75">
        <v>10</v>
      </c>
      <c r="P35" s="75">
        <v>10</v>
      </c>
      <c r="Q35" s="75">
        <v>15</v>
      </c>
      <c r="R35" s="56">
        <v>50</v>
      </c>
      <c r="S35" s="75">
        <v>17</v>
      </c>
      <c r="T35" s="75">
        <v>11</v>
      </c>
      <c r="U35" s="75">
        <v>11</v>
      </c>
      <c r="V35" s="75">
        <v>17</v>
      </c>
      <c r="W35" s="56">
        <v>56</v>
      </c>
      <c r="X35" s="75">
        <v>18</v>
      </c>
      <c r="Y35" s="75">
        <v>12</v>
      </c>
      <c r="Z35" s="75">
        <v>12</v>
      </c>
      <c r="AA35" s="75">
        <v>18</v>
      </c>
      <c r="AB35" s="56">
        <v>60</v>
      </c>
      <c r="AC35" s="75">
        <v>20</v>
      </c>
      <c r="AD35" s="75">
        <v>13</v>
      </c>
      <c r="AE35" s="75">
        <v>13</v>
      </c>
      <c r="AF35" s="75">
        <v>20</v>
      </c>
      <c r="AG35" s="56">
        <v>66</v>
      </c>
      <c r="AH35" s="75">
        <v>17</v>
      </c>
      <c r="AI35" s="75">
        <v>11</v>
      </c>
      <c r="AJ35" s="75">
        <v>11</v>
      </c>
      <c r="AK35" s="75">
        <v>17</v>
      </c>
      <c r="AL35" s="56">
        <v>56</v>
      </c>
      <c r="AM35" s="75">
        <v>15</v>
      </c>
      <c r="AN35" s="75">
        <v>10</v>
      </c>
      <c r="AO35" s="75">
        <v>10</v>
      </c>
      <c r="AP35" s="75">
        <v>15</v>
      </c>
      <c r="AQ35" s="56">
        <v>50</v>
      </c>
      <c r="AR35" s="75">
        <v>14</v>
      </c>
      <c r="AS35" s="75">
        <v>9</v>
      </c>
      <c r="AT35" s="75">
        <v>9</v>
      </c>
      <c r="AU35" s="75">
        <v>14</v>
      </c>
      <c r="AV35" s="56">
        <v>46</v>
      </c>
      <c r="AW35" s="75">
        <v>12</v>
      </c>
      <c r="AX35" s="75">
        <v>8</v>
      </c>
      <c r="AY35" s="75">
        <v>8</v>
      </c>
      <c r="AZ35" s="75">
        <v>12</v>
      </c>
      <c r="BA35" s="56">
        <v>40</v>
      </c>
      <c r="BB35" s="75">
        <v>9</v>
      </c>
      <c r="BC35" s="75">
        <v>6</v>
      </c>
      <c r="BD35" s="75">
        <v>6</v>
      </c>
      <c r="BE35" s="75">
        <v>9</v>
      </c>
      <c r="BF35" s="56">
        <v>30</v>
      </c>
      <c r="BG35" s="75">
        <v>9</v>
      </c>
      <c r="BH35" s="75">
        <v>6</v>
      </c>
      <c r="BI35" s="75">
        <v>6</v>
      </c>
      <c r="BJ35" s="75">
        <v>15</v>
      </c>
      <c r="BK35" s="56">
        <v>36</v>
      </c>
      <c r="BL35" s="57">
        <f t="shared" si="0"/>
        <v>510</v>
      </c>
      <c r="BM35" s="71">
        <f>+'METAS REGIONALES 2016 V7'!H33</f>
        <v>510</v>
      </c>
      <c r="BN35" s="57" t="str">
        <f t="shared" si="1"/>
        <v>CORRECTO</v>
      </c>
    </row>
    <row r="36" spans="2:66" x14ac:dyDescent="0.25">
      <c r="B36" s="5">
        <v>88</v>
      </c>
      <c r="C36" s="54" t="s">
        <v>30</v>
      </c>
      <c r="D36" s="75">
        <v>0</v>
      </c>
      <c r="E36" s="75">
        <v>0</v>
      </c>
      <c r="F36" s="75">
        <v>0</v>
      </c>
      <c r="G36" s="55">
        <v>0</v>
      </c>
      <c r="H36" s="56">
        <v>0</v>
      </c>
      <c r="I36" s="75">
        <v>0</v>
      </c>
      <c r="J36" s="75">
        <v>1</v>
      </c>
      <c r="K36" s="75">
        <v>2</v>
      </c>
      <c r="L36" s="75">
        <v>8</v>
      </c>
      <c r="M36" s="56">
        <v>11</v>
      </c>
      <c r="N36" s="75">
        <v>8</v>
      </c>
      <c r="O36" s="75">
        <v>6</v>
      </c>
      <c r="P36" s="75">
        <v>6</v>
      </c>
      <c r="Q36" s="75">
        <v>8</v>
      </c>
      <c r="R36" s="56">
        <v>28</v>
      </c>
      <c r="S36" s="75">
        <v>9</v>
      </c>
      <c r="T36" s="75">
        <v>6</v>
      </c>
      <c r="U36" s="75">
        <v>6</v>
      </c>
      <c r="V36" s="75">
        <v>9</v>
      </c>
      <c r="W36" s="56">
        <v>30</v>
      </c>
      <c r="X36" s="75">
        <v>10</v>
      </c>
      <c r="Y36" s="75">
        <v>7</v>
      </c>
      <c r="Z36" s="75">
        <v>7</v>
      </c>
      <c r="AA36" s="75">
        <v>10</v>
      </c>
      <c r="AB36" s="56">
        <v>34</v>
      </c>
      <c r="AC36" s="75">
        <v>11</v>
      </c>
      <c r="AD36" s="75">
        <v>7</v>
      </c>
      <c r="AE36" s="75">
        <v>7</v>
      </c>
      <c r="AF36" s="75">
        <v>11</v>
      </c>
      <c r="AG36" s="56">
        <v>36</v>
      </c>
      <c r="AH36" s="75">
        <v>9</v>
      </c>
      <c r="AI36" s="75">
        <v>6</v>
      </c>
      <c r="AJ36" s="75">
        <v>6</v>
      </c>
      <c r="AK36" s="75">
        <v>9</v>
      </c>
      <c r="AL36" s="56">
        <v>30</v>
      </c>
      <c r="AM36" s="75">
        <v>8</v>
      </c>
      <c r="AN36" s="75">
        <v>6</v>
      </c>
      <c r="AO36" s="75">
        <v>6</v>
      </c>
      <c r="AP36" s="75">
        <v>8</v>
      </c>
      <c r="AQ36" s="56">
        <v>28</v>
      </c>
      <c r="AR36" s="75">
        <v>8</v>
      </c>
      <c r="AS36" s="75">
        <v>5</v>
      </c>
      <c r="AT36" s="75">
        <v>5</v>
      </c>
      <c r="AU36" s="75">
        <v>8</v>
      </c>
      <c r="AV36" s="56">
        <v>26</v>
      </c>
      <c r="AW36" s="75">
        <v>7</v>
      </c>
      <c r="AX36" s="75">
        <v>4</v>
      </c>
      <c r="AY36" s="75">
        <v>4</v>
      </c>
      <c r="AZ36" s="75">
        <v>7</v>
      </c>
      <c r="BA36" s="56">
        <v>22</v>
      </c>
      <c r="BB36" s="75">
        <v>5</v>
      </c>
      <c r="BC36" s="75">
        <v>3</v>
      </c>
      <c r="BD36" s="75">
        <v>3</v>
      </c>
      <c r="BE36" s="75">
        <v>5</v>
      </c>
      <c r="BF36" s="56">
        <v>16</v>
      </c>
      <c r="BG36" s="75">
        <v>5</v>
      </c>
      <c r="BH36" s="75">
        <v>3</v>
      </c>
      <c r="BI36" s="75">
        <v>3</v>
      </c>
      <c r="BJ36" s="75">
        <v>11</v>
      </c>
      <c r="BK36" s="56">
        <v>22</v>
      </c>
      <c r="BL36" s="57">
        <f t="shared" si="0"/>
        <v>283</v>
      </c>
      <c r="BM36" s="71">
        <f>+'METAS REGIONALES 2016 V7'!H34</f>
        <v>283</v>
      </c>
      <c r="BN36" s="57" t="str">
        <f t="shared" si="1"/>
        <v>CORRECTO</v>
      </c>
    </row>
    <row r="37" spans="2:66" x14ac:dyDescent="0.25">
      <c r="B37" s="5">
        <v>91</v>
      </c>
      <c r="C37" s="54" t="s">
        <v>31</v>
      </c>
      <c r="D37" s="75">
        <v>0</v>
      </c>
      <c r="E37" s="75">
        <v>0</v>
      </c>
      <c r="F37" s="75">
        <v>0</v>
      </c>
      <c r="G37" s="55">
        <v>0</v>
      </c>
      <c r="H37" s="56">
        <v>0</v>
      </c>
      <c r="I37" s="75">
        <v>0</v>
      </c>
      <c r="J37" s="75">
        <v>0</v>
      </c>
      <c r="K37" s="75">
        <v>0</v>
      </c>
      <c r="L37" s="75">
        <v>3</v>
      </c>
      <c r="M37" s="56">
        <v>3</v>
      </c>
      <c r="N37" s="75">
        <v>3</v>
      </c>
      <c r="O37" s="75">
        <v>2</v>
      </c>
      <c r="P37" s="75">
        <v>2</v>
      </c>
      <c r="Q37" s="75">
        <v>3</v>
      </c>
      <c r="R37" s="56">
        <v>10</v>
      </c>
      <c r="S37" s="75">
        <v>3</v>
      </c>
      <c r="T37" s="75">
        <v>2</v>
      </c>
      <c r="U37" s="75">
        <v>2</v>
      </c>
      <c r="V37" s="75">
        <v>3</v>
      </c>
      <c r="W37" s="56">
        <v>10</v>
      </c>
      <c r="X37" s="75">
        <v>3</v>
      </c>
      <c r="Y37" s="75">
        <v>2</v>
      </c>
      <c r="Z37" s="75">
        <v>2</v>
      </c>
      <c r="AA37" s="75">
        <v>3</v>
      </c>
      <c r="AB37" s="56">
        <v>10</v>
      </c>
      <c r="AC37" s="75">
        <v>4</v>
      </c>
      <c r="AD37" s="75">
        <v>2</v>
      </c>
      <c r="AE37" s="75">
        <v>2</v>
      </c>
      <c r="AF37" s="75">
        <v>4</v>
      </c>
      <c r="AG37" s="56">
        <v>12</v>
      </c>
      <c r="AH37" s="75">
        <v>3</v>
      </c>
      <c r="AI37" s="75">
        <v>2</v>
      </c>
      <c r="AJ37" s="75">
        <v>2</v>
      </c>
      <c r="AK37" s="75">
        <v>3</v>
      </c>
      <c r="AL37" s="56">
        <v>10</v>
      </c>
      <c r="AM37" s="75">
        <v>3</v>
      </c>
      <c r="AN37" s="75">
        <v>2</v>
      </c>
      <c r="AO37" s="75">
        <v>2</v>
      </c>
      <c r="AP37" s="75">
        <v>3</v>
      </c>
      <c r="AQ37" s="56">
        <v>10</v>
      </c>
      <c r="AR37" s="75">
        <v>2</v>
      </c>
      <c r="AS37" s="75">
        <v>2</v>
      </c>
      <c r="AT37" s="75">
        <v>2</v>
      </c>
      <c r="AU37" s="75">
        <v>2</v>
      </c>
      <c r="AV37" s="56">
        <v>8</v>
      </c>
      <c r="AW37" s="75">
        <v>2</v>
      </c>
      <c r="AX37" s="75">
        <v>1</v>
      </c>
      <c r="AY37" s="75">
        <v>1</v>
      </c>
      <c r="AZ37" s="75">
        <v>2</v>
      </c>
      <c r="BA37" s="56">
        <v>6</v>
      </c>
      <c r="BB37" s="75">
        <v>2</v>
      </c>
      <c r="BC37" s="75">
        <v>1</v>
      </c>
      <c r="BD37" s="75">
        <v>1</v>
      </c>
      <c r="BE37" s="75">
        <v>2</v>
      </c>
      <c r="BF37" s="56">
        <v>6</v>
      </c>
      <c r="BG37" s="75">
        <v>2</v>
      </c>
      <c r="BH37" s="75">
        <v>1</v>
      </c>
      <c r="BI37" s="75">
        <v>1</v>
      </c>
      <c r="BJ37" s="75">
        <v>6</v>
      </c>
      <c r="BK37" s="56">
        <v>10</v>
      </c>
      <c r="BL37" s="57">
        <f t="shared" si="0"/>
        <v>95</v>
      </c>
      <c r="BM37" s="71">
        <f>+'METAS REGIONALES 2016 V7'!H35</f>
        <v>95</v>
      </c>
      <c r="BN37" s="57" t="str">
        <f t="shared" si="1"/>
        <v>CORRECTO</v>
      </c>
    </row>
    <row r="38" spans="2:66" x14ac:dyDescent="0.25">
      <c r="B38" s="5">
        <v>94</v>
      </c>
      <c r="C38" s="54" t="s">
        <v>32</v>
      </c>
      <c r="D38" s="75">
        <v>0</v>
      </c>
      <c r="E38" s="75">
        <v>0</v>
      </c>
      <c r="F38" s="75">
        <v>0</v>
      </c>
      <c r="G38" s="55">
        <v>0</v>
      </c>
      <c r="H38" s="56">
        <v>0</v>
      </c>
      <c r="I38" s="75">
        <v>0</v>
      </c>
      <c r="J38" s="75">
        <v>0</v>
      </c>
      <c r="K38" s="75">
        <v>0</v>
      </c>
      <c r="L38" s="75">
        <v>2</v>
      </c>
      <c r="M38" s="56">
        <v>2</v>
      </c>
      <c r="N38" s="75">
        <v>3</v>
      </c>
      <c r="O38" s="75">
        <v>2</v>
      </c>
      <c r="P38" s="75">
        <v>2</v>
      </c>
      <c r="Q38" s="75">
        <v>3</v>
      </c>
      <c r="R38" s="56">
        <v>10</v>
      </c>
      <c r="S38" s="75">
        <v>3</v>
      </c>
      <c r="T38" s="75">
        <v>2</v>
      </c>
      <c r="U38" s="75">
        <v>2</v>
      </c>
      <c r="V38" s="75">
        <v>3</v>
      </c>
      <c r="W38" s="56">
        <v>10</v>
      </c>
      <c r="X38" s="75">
        <v>3</v>
      </c>
      <c r="Y38" s="75">
        <v>2</v>
      </c>
      <c r="Z38" s="75">
        <v>2</v>
      </c>
      <c r="AA38" s="75">
        <v>3</v>
      </c>
      <c r="AB38" s="56">
        <v>10</v>
      </c>
      <c r="AC38" s="75">
        <v>3</v>
      </c>
      <c r="AD38" s="75">
        <v>2</v>
      </c>
      <c r="AE38" s="75">
        <v>2</v>
      </c>
      <c r="AF38" s="75">
        <v>3</v>
      </c>
      <c r="AG38" s="56">
        <v>10</v>
      </c>
      <c r="AH38" s="75">
        <v>3</v>
      </c>
      <c r="AI38" s="75">
        <v>2</v>
      </c>
      <c r="AJ38" s="75">
        <v>2</v>
      </c>
      <c r="AK38" s="75">
        <v>3</v>
      </c>
      <c r="AL38" s="56">
        <v>10</v>
      </c>
      <c r="AM38" s="75">
        <v>3</v>
      </c>
      <c r="AN38" s="75">
        <v>2</v>
      </c>
      <c r="AO38" s="75">
        <v>2</v>
      </c>
      <c r="AP38" s="75">
        <v>3</v>
      </c>
      <c r="AQ38" s="56">
        <v>10</v>
      </c>
      <c r="AR38" s="75">
        <v>2</v>
      </c>
      <c r="AS38" s="75">
        <v>2</v>
      </c>
      <c r="AT38" s="75">
        <v>2</v>
      </c>
      <c r="AU38" s="75">
        <v>2</v>
      </c>
      <c r="AV38" s="56">
        <v>8</v>
      </c>
      <c r="AW38" s="75">
        <v>2</v>
      </c>
      <c r="AX38" s="75">
        <v>1</v>
      </c>
      <c r="AY38" s="75">
        <v>1</v>
      </c>
      <c r="AZ38" s="75">
        <v>2</v>
      </c>
      <c r="BA38" s="56">
        <v>6</v>
      </c>
      <c r="BB38" s="75">
        <v>2</v>
      </c>
      <c r="BC38" s="75">
        <v>1</v>
      </c>
      <c r="BD38" s="75">
        <v>1</v>
      </c>
      <c r="BE38" s="75">
        <v>2</v>
      </c>
      <c r="BF38" s="56">
        <v>6</v>
      </c>
      <c r="BG38" s="75">
        <v>2</v>
      </c>
      <c r="BH38" s="75">
        <v>1</v>
      </c>
      <c r="BI38" s="75">
        <v>1</v>
      </c>
      <c r="BJ38" s="75">
        <v>4</v>
      </c>
      <c r="BK38" s="56">
        <v>8</v>
      </c>
      <c r="BL38" s="57">
        <f t="shared" si="0"/>
        <v>90</v>
      </c>
      <c r="BM38" s="71">
        <f>+'METAS REGIONALES 2016 V7'!H36</f>
        <v>90</v>
      </c>
      <c r="BN38" s="57" t="str">
        <f t="shared" si="1"/>
        <v>CORRECTO</v>
      </c>
    </row>
    <row r="39" spans="2:66" x14ac:dyDescent="0.25">
      <c r="B39" s="5">
        <v>95</v>
      </c>
      <c r="C39" s="54" t="s">
        <v>33</v>
      </c>
      <c r="D39" s="75">
        <v>0</v>
      </c>
      <c r="E39" s="75">
        <v>0</v>
      </c>
      <c r="F39" s="75">
        <v>0</v>
      </c>
      <c r="G39" s="55">
        <v>0</v>
      </c>
      <c r="H39" s="56">
        <v>0</v>
      </c>
      <c r="I39" s="75">
        <v>0</v>
      </c>
      <c r="J39" s="75">
        <v>0</v>
      </c>
      <c r="K39" s="75">
        <v>1</v>
      </c>
      <c r="L39" s="75">
        <v>4</v>
      </c>
      <c r="M39" s="56">
        <v>5</v>
      </c>
      <c r="N39" s="75">
        <v>4</v>
      </c>
      <c r="O39" s="75">
        <v>3</v>
      </c>
      <c r="P39" s="75">
        <v>3</v>
      </c>
      <c r="Q39" s="75">
        <v>4</v>
      </c>
      <c r="R39" s="56">
        <v>14</v>
      </c>
      <c r="S39" s="75">
        <v>5</v>
      </c>
      <c r="T39" s="75">
        <v>3</v>
      </c>
      <c r="U39" s="75">
        <v>3</v>
      </c>
      <c r="V39" s="75">
        <v>5</v>
      </c>
      <c r="W39" s="56">
        <v>16</v>
      </c>
      <c r="X39" s="75">
        <v>5</v>
      </c>
      <c r="Y39" s="75">
        <v>3</v>
      </c>
      <c r="Z39" s="75">
        <v>3</v>
      </c>
      <c r="AA39" s="75">
        <v>5</v>
      </c>
      <c r="AB39" s="56">
        <v>16</v>
      </c>
      <c r="AC39" s="75">
        <v>5</v>
      </c>
      <c r="AD39" s="75">
        <v>4</v>
      </c>
      <c r="AE39" s="75">
        <v>4</v>
      </c>
      <c r="AF39" s="75">
        <v>5</v>
      </c>
      <c r="AG39" s="56">
        <v>18</v>
      </c>
      <c r="AH39" s="75">
        <v>5</v>
      </c>
      <c r="AI39" s="75">
        <v>3</v>
      </c>
      <c r="AJ39" s="75">
        <v>3</v>
      </c>
      <c r="AK39" s="75">
        <v>5</v>
      </c>
      <c r="AL39" s="56">
        <v>16</v>
      </c>
      <c r="AM39" s="75">
        <v>4</v>
      </c>
      <c r="AN39" s="75">
        <v>3</v>
      </c>
      <c r="AO39" s="75">
        <v>3</v>
      </c>
      <c r="AP39" s="75">
        <v>4</v>
      </c>
      <c r="AQ39" s="56">
        <v>14</v>
      </c>
      <c r="AR39" s="75">
        <v>4</v>
      </c>
      <c r="AS39" s="75">
        <v>2</v>
      </c>
      <c r="AT39" s="75">
        <v>2</v>
      </c>
      <c r="AU39" s="75">
        <v>4</v>
      </c>
      <c r="AV39" s="56">
        <v>12</v>
      </c>
      <c r="AW39" s="75">
        <v>3</v>
      </c>
      <c r="AX39" s="75">
        <v>2</v>
      </c>
      <c r="AY39" s="75">
        <v>2</v>
      </c>
      <c r="AZ39" s="75">
        <v>3</v>
      </c>
      <c r="BA39" s="56">
        <v>10</v>
      </c>
      <c r="BB39" s="75">
        <v>2</v>
      </c>
      <c r="BC39" s="75">
        <v>2</v>
      </c>
      <c r="BD39" s="75">
        <v>2</v>
      </c>
      <c r="BE39" s="75">
        <v>2</v>
      </c>
      <c r="BF39" s="56">
        <v>8</v>
      </c>
      <c r="BG39" s="75">
        <v>2</v>
      </c>
      <c r="BH39" s="75">
        <v>2</v>
      </c>
      <c r="BI39" s="75">
        <v>2</v>
      </c>
      <c r="BJ39" s="75">
        <v>6</v>
      </c>
      <c r="BK39" s="56">
        <v>12</v>
      </c>
      <c r="BL39" s="57">
        <f t="shared" si="0"/>
        <v>141</v>
      </c>
      <c r="BM39" s="71">
        <f>+'METAS REGIONALES 2016 V7'!H37</f>
        <v>141</v>
      </c>
      <c r="BN39" s="57" t="str">
        <f t="shared" si="1"/>
        <v>CORRECTO</v>
      </c>
    </row>
    <row r="40" spans="2:66" x14ac:dyDescent="0.25">
      <c r="B40" s="5">
        <v>97</v>
      </c>
      <c r="C40" s="54" t="s">
        <v>34</v>
      </c>
      <c r="D40" s="75">
        <v>0</v>
      </c>
      <c r="E40" s="75">
        <v>0</v>
      </c>
      <c r="F40" s="75">
        <v>0</v>
      </c>
      <c r="G40" s="55">
        <v>0</v>
      </c>
      <c r="H40" s="56">
        <v>0</v>
      </c>
      <c r="I40" s="75">
        <v>0</v>
      </c>
      <c r="J40" s="75">
        <v>0</v>
      </c>
      <c r="K40" s="75">
        <v>0</v>
      </c>
      <c r="L40" s="75">
        <v>1</v>
      </c>
      <c r="M40" s="56">
        <v>1</v>
      </c>
      <c r="N40" s="75">
        <v>1</v>
      </c>
      <c r="O40" s="75">
        <v>0</v>
      </c>
      <c r="P40" s="75">
        <v>0</v>
      </c>
      <c r="Q40" s="75">
        <v>1</v>
      </c>
      <c r="R40" s="56">
        <v>2</v>
      </c>
      <c r="S40" s="75">
        <v>1</v>
      </c>
      <c r="T40" s="75">
        <v>1</v>
      </c>
      <c r="U40" s="75">
        <v>1</v>
      </c>
      <c r="V40" s="75">
        <v>1</v>
      </c>
      <c r="W40" s="56">
        <v>4</v>
      </c>
      <c r="X40" s="75">
        <v>1</v>
      </c>
      <c r="Y40" s="75">
        <v>1</v>
      </c>
      <c r="Z40" s="75">
        <v>1</v>
      </c>
      <c r="AA40" s="75">
        <v>1</v>
      </c>
      <c r="AB40" s="56">
        <v>4</v>
      </c>
      <c r="AC40" s="75">
        <v>1</v>
      </c>
      <c r="AD40" s="75">
        <v>1</v>
      </c>
      <c r="AE40" s="75">
        <v>1</v>
      </c>
      <c r="AF40" s="75">
        <v>1</v>
      </c>
      <c r="AG40" s="56">
        <v>4</v>
      </c>
      <c r="AH40" s="75">
        <v>1</v>
      </c>
      <c r="AI40" s="75">
        <v>1</v>
      </c>
      <c r="AJ40" s="75">
        <v>1</v>
      </c>
      <c r="AK40" s="75">
        <v>1</v>
      </c>
      <c r="AL40" s="56">
        <v>4</v>
      </c>
      <c r="AM40" s="75">
        <v>1</v>
      </c>
      <c r="AN40" s="75">
        <v>0</v>
      </c>
      <c r="AO40" s="75">
        <v>0</v>
      </c>
      <c r="AP40" s="75">
        <v>1</v>
      </c>
      <c r="AQ40" s="56">
        <v>2</v>
      </c>
      <c r="AR40" s="75">
        <v>1</v>
      </c>
      <c r="AS40" s="75">
        <v>0</v>
      </c>
      <c r="AT40" s="75">
        <v>0</v>
      </c>
      <c r="AU40" s="75">
        <v>1</v>
      </c>
      <c r="AV40" s="56">
        <v>2</v>
      </c>
      <c r="AW40" s="75">
        <v>1</v>
      </c>
      <c r="AX40" s="75">
        <v>0</v>
      </c>
      <c r="AY40" s="75">
        <v>0</v>
      </c>
      <c r="AZ40" s="75">
        <v>1</v>
      </c>
      <c r="BA40" s="56">
        <v>2</v>
      </c>
      <c r="BB40" s="75">
        <v>0</v>
      </c>
      <c r="BC40" s="75">
        <v>0</v>
      </c>
      <c r="BD40" s="75">
        <v>0</v>
      </c>
      <c r="BE40" s="75">
        <v>0</v>
      </c>
      <c r="BF40" s="56">
        <v>0</v>
      </c>
      <c r="BG40" s="75">
        <v>0</v>
      </c>
      <c r="BH40" s="75">
        <v>0</v>
      </c>
      <c r="BI40" s="75">
        <v>0</v>
      </c>
      <c r="BJ40" s="75">
        <v>3</v>
      </c>
      <c r="BK40" s="56">
        <v>3</v>
      </c>
      <c r="BL40" s="57">
        <f t="shared" si="0"/>
        <v>28</v>
      </c>
      <c r="BM40" s="71">
        <f>+'METAS REGIONALES 2016 V7'!H38</f>
        <v>28</v>
      </c>
      <c r="BN40" s="57" t="str">
        <f t="shared" si="1"/>
        <v>CORRECTO</v>
      </c>
    </row>
    <row r="41" spans="2:66" ht="15.75" thickBot="1" x14ac:dyDescent="0.3">
      <c r="B41" s="8">
        <v>99</v>
      </c>
      <c r="C41" s="58" t="s">
        <v>35</v>
      </c>
      <c r="D41" s="76">
        <v>0</v>
      </c>
      <c r="E41" s="76">
        <v>0</v>
      </c>
      <c r="F41" s="76">
        <v>0</v>
      </c>
      <c r="G41" s="59">
        <v>0</v>
      </c>
      <c r="H41" s="60">
        <v>0</v>
      </c>
      <c r="I41" s="76">
        <v>0</v>
      </c>
      <c r="J41" s="76">
        <v>0</v>
      </c>
      <c r="K41" s="76">
        <v>0</v>
      </c>
      <c r="L41" s="76">
        <v>2</v>
      </c>
      <c r="M41" s="60">
        <v>2</v>
      </c>
      <c r="N41" s="76">
        <v>2</v>
      </c>
      <c r="O41" s="76">
        <v>1</v>
      </c>
      <c r="P41" s="76">
        <v>1</v>
      </c>
      <c r="Q41" s="76">
        <v>2</v>
      </c>
      <c r="R41" s="60">
        <v>6</v>
      </c>
      <c r="S41" s="76">
        <v>2</v>
      </c>
      <c r="T41" s="76">
        <v>1</v>
      </c>
      <c r="U41" s="76">
        <v>1</v>
      </c>
      <c r="V41" s="76">
        <v>2</v>
      </c>
      <c r="W41" s="60">
        <v>6</v>
      </c>
      <c r="X41" s="76">
        <v>2</v>
      </c>
      <c r="Y41" s="76">
        <v>1</v>
      </c>
      <c r="Z41" s="76">
        <v>1</v>
      </c>
      <c r="AA41" s="76">
        <v>2</v>
      </c>
      <c r="AB41" s="60">
        <v>6</v>
      </c>
      <c r="AC41" s="76">
        <v>2</v>
      </c>
      <c r="AD41" s="76">
        <v>2</v>
      </c>
      <c r="AE41" s="76">
        <v>2</v>
      </c>
      <c r="AF41" s="76">
        <v>2</v>
      </c>
      <c r="AG41" s="60">
        <v>8</v>
      </c>
      <c r="AH41" s="76">
        <v>2</v>
      </c>
      <c r="AI41" s="76">
        <v>1</v>
      </c>
      <c r="AJ41" s="76">
        <v>1</v>
      </c>
      <c r="AK41" s="76">
        <v>2</v>
      </c>
      <c r="AL41" s="60">
        <v>6</v>
      </c>
      <c r="AM41" s="76">
        <v>2</v>
      </c>
      <c r="AN41" s="76">
        <v>1</v>
      </c>
      <c r="AO41" s="76">
        <v>1</v>
      </c>
      <c r="AP41" s="76">
        <v>2</v>
      </c>
      <c r="AQ41" s="60">
        <v>6</v>
      </c>
      <c r="AR41" s="76">
        <v>2</v>
      </c>
      <c r="AS41" s="76">
        <v>1</v>
      </c>
      <c r="AT41" s="76">
        <v>1</v>
      </c>
      <c r="AU41" s="76">
        <v>2</v>
      </c>
      <c r="AV41" s="60">
        <v>6</v>
      </c>
      <c r="AW41" s="76">
        <v>1</v>
      </c>
      <c r="AX41" s="76">
        <v>1</v>
      </c>
      <c r="AY41" s="76">
        <v>1</v>
      </c>
      <c r="AZ41" s="76">
        <v>1</v>
      </c>
      <c r="BA41" s="60">
        <v>4</v>
      </c>
      <c r="BB41" s="76">
        <v>1</v>
      </c>
      <c r="BC41" s="76">
        <v>1</v>
      </c>
      <c r="BD41" s="76">
        <v>1</v>
      </c>
      <c r="BE41" s="76">
        <v>1</v>
      </c>
      <c r="BF41" s="60">
        <v>4</v>
      </c>
      <c r="BG41" s="76">
        <v>1</v>
      </c>
      <c r="BH41" s="76">
        <v>1</v>
      </c>
      <c r="BI41" s="76">
        <v>1</v>
      </c>
      <c r="BJ41" s="76">
        <v>5</v>
      </c>
      <c r="BK41" s="60">
        <v>8</v>
      </c>
      <c r="BL41" s="61">
        <f t="shared" si="0"/>
        <v>62</v>
      </c>
      <c r="BM41" s="71">
        <f>+'METAS REGIONALES 2016 V7'!H39</f>
        <v>62</v>
      </c>
      <c r="BN41" s="61" t="str">
        <f t="shared" si="1"/>
        <v>CORRECTO</v>
      </c>
    </row>
    <row r="42" spans="2:66" ht="15.75" thickBot="1" x14ac:dyDescent="0.3">
      <c r="B42" s="130" t="s">
        <v>164</v>
      </c>
      <c r="C42" s="131"/>
      <c r="D42" s="62">
        <f t="shared" ref="D42:AI42" si="2">SUM(D9:D41)</f>
        <v>0</v>
      </c>
      <c r="E42" s="62">
        <f t="shared" si="2"/>
        <v>0</v>
      </c>
      <c r="F42" s="62">
        <f t="shared" si="2"/>
        <v>0</v>
      </c>
      <c r="G42" s="62">
        <f t="shared" si="2"/>
        <v>0</v>
      </c>
      <c r="H42" s="63">
        <f t="shared" si="2"/>
        <v>0</v>
      </c>
      <c r="I42" s="62">
        <f t="shared" si="2"/>
        <v>265</v>
      </c>
      <c r="J42" s="62">
        <f t="shared" si="2"/>
        <v>541</v>
      </c>
      <c r="K42" s="62">
        <f t="shared" si="2"/>
        <v>817</v>
      </c>
      <c r="L42" s="62">
        <f t="shared" si="2"/>
        <v>3873</v>
      </c>
      <c r="M42" s="63">
        <f t="shared" si="2"/>
        <v>5496</v>
      </c>
      <c r="N42" s="62">
        <f t="shared" si="2"/>
        <v>4140</v>
      </c>
      <c r="O42" s="62">
        <f t="shared" si="2"/>
        <v>2760</v>
      </c>
      <c r="P42" s="62">
        <f t="shared" si="2"/>
        <v>2760</v>
      </c>
      <c r="Q42" s="62">
        <f t="shared" si="2"/>
        <v>4140</v>
      </c>
      <c r="R42" s="63">
        <f t="shared" si="2"/>
        <v>13800</v>
      </c>
      <c r="S42" s="62">
        <f t="shared" si="2"/>
        <v>4564</v>
      </c>
      <c r="T42" s="62">
        <f t="shared" si="2"/>
        <v>3039</v>
      </c>
      <c r="U42" s="62">
        <f t="shared" si="2"/>
        <v>3039</v>
      </c>
      <c r="V42" s="62">
        <f t="shared" si="2"/>
        <v>4564</v>
      </c>
      <c r="W42" s="63">
        <f t="shared" si="2"/>
        <v>15206</v>
      </c>
      <c r="X42" s="62">
        <f t="shared" si="2"/>
        <v>4980</v>
      </c>
      <c r="Y42" s="62">
        <f t="shared" si="2"/>
        <v>3312</v>
      </c>
      <c r="Z42" s="62">
        <f t="shared" si="2"/>
        <v>3312</v>
      </c>
      <c r="AA42" s="62">
        <f t="shared" si="2"/>
        <v>4980</v>
      </c>
      <c r="AB42" s="63">
        <f t="shared" si="2"/>
        <v>16584</v>
      </c>
      <c r="AC42" s="62">
        <f t="shared" si="2"/>
        <v>5391</v>
      </c>
      <c r="AD42" s="62">
        <f t="shared" si="2"/>
        <v>3597</v>
      </c>
      <c r="AE42" s="62">
        <f t="shared" si="2"/>
        <v>3597</v>
      </c>
      <c r="AF42" s="62">
        <f t="shared" si="2"/>
        <v>5391</v>
      </c>
      <c r="AG42" s="63">
        <f t="shared" si="2"/>
        <v>17976</v>
      </c>
      <c r="AH42" s="62">
        <f t="shared" si="2"/>
        <v>4564</v>
      </c>
      <c r="AI42" s="62">
        <f t="shared" si="2"/>
        <v>3039</v>
      </c>
      <c r="AJ42" s="62">
        <f t="shared" ref="AJ42:BM42" si="3">SUM(AJ9:AJ41)</f>
        <v>3039</v>
      </c>
      <c r="AK42" s="62">
        <f t="shared" si="3"/>
        <v>4564</v>
      </c>
      <c r="AL42" s="63">
        <f t="shared" si="3"/>
        <v>15206</v>
      </c>
      <c r="AM42" s="62">
        <f t="shared" si="3"/>
        <v>4140</v>
      </c>
      <c r="AN42" s="62">
        <f t="shared" si="3"/>
        <v>2760</v>
      </c>
      <c r="AO42" s="62">
        <f t="shared" si="3"/>
        <v>2760</v>
      </c>
      <c r="AP42" s="62">
        <f t="shared" si="3"/>
        <v>4140</v>
      </c>
      <c r="AQ42" s="63">
        <f t="shared" si="3"/>
        <v>13800</v>
      </c>
      <c r="AR42" s="62">
        <f t="shared" si="3"/>
        <v>3730</v>
      </c>
      <c r="AS42" s="62">
        <f t="shared" si="3"/>
        <v>2479</v>
      </c>
      <c r="AT42" s="62">
        <f t="shared" si="3"/>
        <v>2479</v>
      </c>
      <c r="AU42" s="62">
        <f t="shared" si="3"/>
        <v>3730</v>
      </c>
      <c r="AV42" s="63">
        <f t="shared" si="3"/>
        <v>12418</v>
      </c>
      <c r="AW42" s="62">
        <f t="shared" si="3"/>
        <v>3312</v>
      </c>
      <c r="AX42" s="62">
        <f t="shared" si="3"/>
        <v>2206</v>
      </c>
      <c r="AY42" s="62">
        <f t="shared" si="3"/>
        <v>2206</v>
      </c>
      <c r="AZ42" s="62">
        <f t="shared" si="3"/>
        <v>3312</v>
      </c>
      <c r="BA42" s="63">
        <f t="shared" si="3"/>
        <v>11036</v>
      </c>
      <c r="BB42" s="62">
        <f t="shared" si="3"/>
        <v>2479</v>
      </c>
      <c r="BC42" s="62">
        <f t="shared" si="3"/>
        <v>1651</v>
      </c>
      <c r="BD42" s="62">
        <f t="shared" si="3"/>
        <v>1651</v>
      </c>
      <c r="BE42" s="62">
        <f t="shared" si="3"/>
        <v>2479</v>
      </c>
      <c r="BF42" s="63">
        <f t="shared" si="3"/>
        <v>8260</v>
      </c>
      <c r="BG42" s="62">
        <f t="shared" si="3"/>
        <v>2479</v>
      </c>
      <c r="BH42" s="62">
        <f t="shared" si="3"/>
        <v>1651</v>
      </c>
      <c r="BI42" s="62">
        <f t="shared" si="3"/>
        <v>1651</v>
      </c>
      <c r="BJ42" s="62">
        <f t="shared" si="3"/>
        <v>2989</v>
      </c>
      <c r="BK42" s="63">
        <f t="shared" si="3"/>
        <v>8770</v>
      </c>
      <c r="BL42" s="64">
        <f t="shared" si="3"/>
        <v>138552</v>
      </c>
      <c r="BM42" s="65">
        <f t="shared" si="3"/>
        <v>138552</v>
      </c>
      <c r="BN42" s="85" t="str">
        <f t="shared" si="1"/>
        <v>CORRECTO</v>
      </c>
    </row>
    <row r="43" spans="2:66" ht="16.5" thickTop="1" thickBot="1" x14ac:dyDescent="0.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c r="BK43" s="53"/>
    </row>
    <row r="44" spans="2:66" ht="15.75" thickBot="1" x14ac:dyDescent="0.3">
      <c r="B44" s="130" t="s">
        <v>164</v>
      </c>
      <c r="C44" s="131"/>
      <c r="D44" s="53"/>
      <c r="E44" s="53"/>
      <c r="F44" s="53"/>
      <c r="G44" s="53"/>
      <c r="H44" s="63">
        <v>4400</v>
      </c>
      <c r="I44" s="53"/>
      <c r="J44" s="53"/>
      <c r="K44" s="53"/>
      <c r="L44" s="53"/>
      <c r="M44" s="63">
        <v>4500</v>
      </c>
      <c r="N44" s="53"/>
      <c r="O44" s="53"/>
      <c r="P44" s="53"/>
      <c r="Q44" s="53"/>
      <c r="R44" s="63">
        <v>5000</v>
      </c>
      <c r="S44" s="53"/>
      <c r="T44" s="53"/>
      <c r="U44" s="53"/>
      <c r="V44" s="53"/>
      <c r="W44" s="63">
        <v>5000</v>
      </c>
      <c r="X44" s="53"/>
      <c r="Y44" s="53"/>
      <c r="Z44" s="53"/>
      <c r="AA44" s="53"/>
      <c r="AB44" s="63">
        <v>7000</v>
      </c>
      <c r="AC44" s="53"/>
      <c r="AD44" s="53"/>
      <c r="AE44" s="53"/>
      <c r="AF44" s="53"/>
      <c r="AG44" s="63">
        <v>10000</v>
      </c>
      <c r="AH44" s="53"/>
      <c r="AI44" s="53"/>
      <c r="AJ44" s="53"/>
      <c r="AK44" s="53"/>
      <c r="AL44" s="63">
        <v>13861</v>
      </c>
      <c r="AM44" s="53"/>
      <c r="AN44" s="53"/>
      <c r="AO44" s="53"/>
      <c r="AP44" s="53"/>
      <c r="AQ44" s="63">
        <v>13861</v>
      </c>
      <c r="AR44" s="53"/>
      <c r="AS44" s="53"/>
      <c r="AT44" s="53"/>
      <c r="AU44" s="53"/>
      <c r="AV44" s="63">
        <v>17200</v>
      </c>
      <c r="AW44" s="53"/>
      <c r="AX44" s="53"/>
      <c r="AY44" s="53"/>
      <c r="AZ44" s="53"/>
      <c r="BA44" s="63">
        <v>19023</v>
      </c>
      <c r="BB44" s="53"/>
      <c r="BC44" s="53"/>
      <c r="BD44" s="53"/>
      <c r="BE44" s="53"/>
      <c r="BF44" s="63">
        <v>16165</v>
      </c>
      <c r="BG44" s="53"/>
      <c r="BH44" s="53"/>
      <c r="BI44" s="53"/>
      <c r="BJ44" s="53"/>
      <c r="BK44" s="63">
        <v>10000</v>
      </c>
      <c r="BL44" s="64">
        <f>SUM(BL9:BL41)</f>
        <v>138552</v>
      </c>
      <c r="BM44" s="65">
        <f>BM42</f>
        <v>138552</v>
      </c>
      <c r="BN44" s="85" t="str">
        <f>IF(BL44=BM44,"CORRECTO","INCORRECTO")</f>
        <v>CORRECTO</v>
      </c>
    </row>
    <row r="45" spans="2:66" ht="16.5" thickTop="1" thickBot="1" x14ac:dyDescent="0.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53"/>
      <c r="BL45" s="52"/>
      <c r="BM45" s="52"/>
    </row>
    <row r="46" spans="2:66" ht="17.25" thickTop="1" thickBot="1" x14ac:dyDescent="0.3">
      <c r="D46" s="53"/>
      <c r="E46" s="53"/>
      <c r="F46" s="53"/>
      <c r="G46" s="53"/>
      <c r="H46" s="80" t="str">
        <f>IF(H42=H44,"CORRECTO","INCORRECTO")</f>
        <v>INCORRECTO</v>
      </c>
      <c r="I46" s="53"/>
      <c r="J46" s="53"/>
      <c r="K46" s="53"/>
      <c r="L46" s="53"/>
      <c r="M46" s="80" t="str">
        <f>IF(M42=M44,"CORRECTO","INCORRECTO")</f>
        <v>INCORRECTO</v>
      </c>
      <c r="N46" s="53"/>
      <c r="O46" s="53"/>
      <c r="P46" s="53"/>
      <c r="Q46" s="53"/>
      <c r="R46" s="80" t="str">
        <f>IF(R42=R44,"CORRECTO","INCORRECTO")</f>
        <v>INCORRECTO</v>
      </c>
      <c r="S46" s="53"/>
      <c r="T46" s="53"/>
      <c r="U46" s="53"/>
      <c r="V46" s="53"/>
      <c r="W46" s="80" t="str">
        <f>IF(W42=W44,"CORRECTO","INCORRECTO")</f>
        <v>INCORRECTO</v>
      </c>
      <c r="X46" s="53"/>
      <c r="Y46" s="53"/>
      <c r="Z46" s="53"/>
      <c r="AA46" s="53"/>
      <c r="AB46" s="80" t="str">
        <f>IF(AB42=AB44,"CORRECTO","INCORRECTO")</f>
        <v>INCORRECTO</v>
      </c>
      <c r="AC46" s="53"/>
      <c r="AD46" s="53"/>
      <c r="AE46" s="53"/>
      <c r="AF46" s="53"/>
      <c r="AG46" s="80" t="str">
        <f>IF(AG42=AG44,"CORRECTO","INCORRECTO")</f>
        <v>INCORRECTO</v>
      </c>
      <c r="AH46" s="53"/>
      <c r="AI46" s="53"/>
      <c r="AJ46" s="53"/>
      <c r="AK46" s="53"/>
      <c r="AL46" s="80" t="str">
        <f>IF(AL42=AL44,"CORRECTO","INCORRECTO")</f>
        <v>INCORRECTO</v>
      </c>
      <c r="AM46" s="53"/>
      <c r="AN46" s="53"/>
      <c r="AO46" s="53"/>
      <c r="AP46" s="53"/>
      <c r="AQ46" s="80" t="str">
        <f>IF(AQ42=AQ44,"CORRECTO","INCORRECTO")</f>
        <v>INCORRECTO</v>
      </c>
      <c r="AR46" s="53"/>
      <c r="AS46" s="53"/>
      <c r="AT46" s="53"/>
      <c r="AU46" s="53"/>
      <c r="AV46" s="80" t="str">
        <f>IF(AV42=AV44,"CORRECTO","INCORRECTO")</f>
        <v>INCORRECTO</v>
      </c>
      <c r="AW46" s="53"/>
      <c r="AX46" s="53"/>
      <c r="AY46" s="53"/>
      <c r="AZ46" s="53"/>
      <c r="BA46" s="80" t="str">
        <f>IF(BA42=BA44,"CORRECTO","INCORRECTO")</f>
        <v>INCORRECTO</v>
      </c>
      <c r="BB46" s="53"/>
      <c r="BC46" s="53"/>
      <c r="BD46" s="53"/>
      <c r="BE46" s="53"/>
      <c r="BF46" s="80" t="str">
        <f>IF(BF42=BF44,"CORRECTO","INCORRECTO")</f>
        <v>INCORRECTO</v>
      </c>
      <c r="BG46" s="53"/>
      <c r="BH46" s="53"/>
      <c r="BI46" s="53"/>
      <c r="BJ46" s="53"/>
      <c r="BK46" s="80" t="str">
        <f>IF(BK42=BK44,"CORRECTO","INCORRECTO")</f>
        <v>INCORRECTO</v>
      </c>
    </row>
    <row r="47" spans="2:66" ht="15.75" thickTop="1" x14ac:dyDescent="0.25"/>
  </sheetData>
  <mergeCells count="22">
    <mergeCell ref="B44:C44"/>
    <mergeCell ref="AM7:AQ7"/>
    <mergeCell ref="AR7:AV7"/>
    <mergeCell ref="AW7:BA7"/>
    <mergeCell ref="BB7:BF7"/>
    <mergeCell ref="D7:H7"/>
    <mergeCell ref="I7:M7"/>
    <mergeCell ref="N7:R7"/>
    <mergeCell ref="S7:W7"/>
    <mergeCell ref="X7:AB7"/>
    <mergeCell ref="AC7:AG7"/>
    <mergeCell ref="AH7:AL7"/>
    <mergeCell ref="B2:DY2"/>
    <mergeCell ref="B3:DY3"/>
    <mergeCell ref="B6:B8"/>
    <mergeCell ref="C6:C8"/>
    <mergeCell ref="B42:C42"/>
    <mergeCell ref="BL7:BL8"/>
    <mergeCell ref="BG7:BK7"/>
    <mergeCell ref="BM7:BM8"/>
    <mergeCell ref="D6:BM6"/>
    <mergeCell ref="BN6:BN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T47"/>
  <sheetViews>
    <sheetView zoomScale="60" zoomScaleNormal="60" workbookViewId="0">
      <pane ySplit="8" topLeftCell="A9" activePane="bottomLeft" state="frozen"/>
      <selection pane="bottomLeft" activeCell="B3" sqref="B3:IT3"/>
    </sheetView>
  </sheetViews>
  <sheetFormatPr baseColWidth="10" defaultRowHeight="15" x14ac:dyDescent="0.25"/>
  <cols>
    <col min="1" max="1" width="3.85546875" customWidth="1"/>
    <col min="3" max="3" width="27" customWidth="1"/>
    <col min="4" max="12" width="11.42578125" style="53" customWidth="1"/>
    <col min="13" max="13" width="13.28515625" style="53" customWidth="1"/>
    <col min="14" max="17" width="11.42578125" style="53" customWidth="1"/>
    <col min="18" max="18" width="13.7109375" style="53" customWidth="1"/>
    <col min="19" max="22" width="11.42578125" style="53" customWidth="1"/>
    <col min="23" max="23" width="13.5703125" style="53" customWidth="1"/>
    <col min="24" max="63" width="11.42578125" style="53" customWidth="1"/>
    <col min="64" max="64" width="11.42578125" customWidth="1"/>
    <col min="65" max="65" width="14.5703125" customWidth="1"/>
    <col min="66" max="66" width="14.85546875" customWidth="1"/>
    <col min="67" max="75" width="11.42578125" style="53" customWidth="1"/>
    <col min="76" max="76" width="13.28515625" style="53" customWidth="1"/>
    <col min="77" max="80" width="11.42578125" style="53" customWidth="1"/>
    <col min="81" max="81" width="13.7109375" style="53" customWidth="1"/>
    <col min="82" max="85" width="11.42578125" style="53" customWidth="1"/>
    <col min="86" max="86" width="13.5703125" style="53" customWidth="1"/>
    <col min="87" max="126" width="11.42578125" style="53" customWidth="1"/>
    <col min="127" max="127" width="11.42578125" customWidth="1"/>
    <col min="128" max="128" width="14.42578125" customWidth="1"/>
    <col min="129" max="129" width="16.85546875" customWidth="1"/>
    <col min="130" max="138" width="11.42578125" style="53" customWidth="1"/>
    <col min="139" max="139" width="13.28515625" style="53" customWidth="1"/>
    <col min="140" max="143" width="11.42578125" style="53" customWidth="1"/>
    <col min="144" max="144" width="13.7109375" style="53" customWidth="1"/>
    <col min="145" max="148" width="11.42578125" style="53" customWidth="1"/>
    <col min="149" max="149" width="13.5703125" style="53" customWidth="1"/>
    <col min="150" max="189" width="11.42578125" style="53" customWidth="1"/>
    <col min="190" max="190" width="11.42578125" customWidth="1"/>
    <col min="191" max="191" width="14.42578125" customWidth="1"/>
    <col min="192" max="192" width="16.85546875" customWidth="1"/>
  </cols>
  <sheetData>
    <row r="2" spans="2:254" ht="18.75" x14ac:dyDescent="0.3">
      <c r="B2" s="124" t="s">
        <v>0</v>
      </c>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4"/>
      <c r="CG2" s="124"/>
      <c r="CH2" s="124"/>
      <c r="CI2" s="124"/>
      <c r="CJ2" s="124"/>
      <c r="CK2" s="124"/>
      <c r="CL2" s="124"/>
      <c r="CM2" s="124"/>
      <c r="CN2" s="124"/>
      <c r="CO2" s="124"/>
      <c r="CP2" s="124"/>
      <c r="CQ2" s="124"/>
      <c r="CR2" s="124"/>
      <c r="CS2" s="124"/>
      <c r="CT2" s="124"/>
      <c r="CU2" s="124"/>
      <c r="CV2" s="124"/>
      <c r="CW2" s="124"/>
      <c r="CX2" s="124"/>
      <c r="CY2" s="124"/>
      <c r="CZ2" s="124"/>
      <c r="DA2" s="124"/>
      <c r="DB2" s="124"/>
      <c r="DC2" s="124"/>
      <c r="DD2" s="124"/>
      <c r="DE2" s="124"/>
      <c r="DF2" s="124"/>
      <c r="DG2" s="124"/>
      <c r="DH2" s="124"/>
      <c r="DI2" s="124"/>
      <c r="DJ2" s="124"/>
      <c r="DK2" s="124"/>
      <c r="DL2" s="124"/>
      <c r="DM2" s="124"/>
      <c r="DN2" s="124"/>
      <c r="DO2" s="124"/>
      <c r="DP2" s="124"/>
      <c r="DQ2" s="124"/>
      <c r="DR2" s="124"/>
      <c r="DS2" s="124"/>
      <c r="DT2" s="124"/>
      <c r="DU2" s="124"/>
      <c r="DV2" s="124"/>
      <c r="DW2" s="124"/>
      <c r="DX2" s="124"/>
      <c r="DY2" s="124"/>
      <c r="DZ2" s="124"/>
      <c r="EA2" s="124"/>
      <c r="EB2" s="124"/>
      <c r="EC2" s="124"/>
      <c r="ED2" s="124"/>
      <c r="EE2" s="124"/>
      <c r="EF2" s="124"/>
      <c r="EG2" s="124"/>
      <c r="EH2" s="124"/>
      <c r="EI2" s="124"/>
      <c r="EJ2" s="124"/>
      <c r="EK2" s="124"/>
      <c r="EL2" s="124"/>
      <c r="EM2" s="124"/>
      <c r="EN2" s="124"/>
      <c r="EO2" s="124"/>
      <c r="EP2" s="124"/>
      <c r="EQ2" s="124"/>
      <c r="ER2" s="124"/>
      <c r="ES2" s="124"/>
      <c r="ET2" s="124"/>
      <c r="EU2" s="124"/>
      <c r="EV2" s="124"/>
      <c r="EW2" s="124"/>
      <c r="EX2" s="124"/>
      <c r="EY2" s="124"/>
      <c r="EZ2" s="124"/>
      <c r="FA2" s="124"/>
      <c r="FB2" s="124"/>
      <c r="FC2" s="124"/>
      <c r="FD2" s="124"/>
      <c r="FE2" s="124"/>
      <c r="FF2" s="124"/>
      <c r="FG2" s="124"/>
      <c r="FH2" s="124"/>
      <c r="FI2" s="124"/>
      <c r="FJ2" s="124"/>
      <c r="FK2" s="124"/>
      <c r="FL2" s="124"/>
      <c r="FM2" s="124"/>
      <c r="FN2" s="124"/>
      <c r="FO2" s="124"/>
      <c r="FP2" s="124"/>
      <c r="FQ2" s="124"/>
      <c r="FR2" s="124"/>
      <c r="FS2" s="124"/>
      <c r="FT2" s="124"/>
      <c r="FU2" s="124"/>
      <c r="FV2" s="124"/>
      <c r="FW2" s="124"/>
      <c r="FX2" s="124"/>
      <c r="FY2" s="124"/>
      <c r="FZ2" s="124"/>
      <c r="GA2" s="124"/>
      <c r="GB2" s="124"/>
      <c r="GC2" s="124"/>
      <c r="GD2" s="124"/>
      <c r="GE2" s="124"/>
      <c r="GF2" s="124"/>
      <c r="GG2" s="124"/>
      <c r="GH2" s="124"/>
      <c r="GI2" s="124"/>
      <c r="GJ2" s="124"/>
      <c r="GK2" s="124"/>
      <c r="GL2" s="124"/>
      <c r="GM2" s="124"/>
      <c r="GN2" s="124"/>
      <c r="GO2" s="124"/>
      <c r="GP2" s="124"/>
      <c r="GQ2" s="124"/>
      <c r="GR2" s="124"/>
      <c r="GS2" s="124"/>
      <c r="GT2" s="124"/>
      <c r="GU2" s="124"/>
      <c r="GV2" s="124"/>
      <c r="GW2" s="124"/>
      <c r="GX2" s="124"/>
      <c r="GY2" s="124"/>
      <c r="GZ2" s="124"/>
      <c r="HA2" s="124"/>
      <c r="HB2" s="124"/>
      <c r="HC2" s="124"/>
      <c r="HD2" s="124"/>
      <c r="HE2" s="124"/>
      <c r="HF2" s="124"/>
      <c r="HG2" s="124"/>
      <c r="HH2" s="124"/>
      <c r="HI2" s="124"/>
      <c r="HJ2" s="124"/>
      <c r="HK2" s="124"/>
      <c r="HL2" s="124"/>
      <c r="HM2" s="124"/>
      <c r="HN2" s="124"/>
      <c r="HO2" s="124"/>
      <c r="HP2" s="124"/>
      <c r="HQ2" s="124"/>
      <c r="HR2" s="124"/>
      <c r="HS2" s="124"/>
      <c r="HT2" s="124"/>
      <c r="HU2" s="124"/>
      <c r="HV2" s="124"/>
      <c r="HW2" s="124"/>
      <c r="HX2" s="124"/>
      <c r="HY2" s="124"/>
      <c r="HZ2" s="124"/>
      <c r="IA2" s="124"/>
      <c r="IB2" s="124"/>
      <c r="IC2" s="124"/>
      <c r="ID2" s="124"/>
      <c r="IE2" s="124"/>
      <c r="IF2" s="124"/>
      <c r="IG2" s="124"/>
      <c r="IH2" s="124"/>
      <c r="II2" s="124"/>
      <c r="IJ2" s="124"/>
      <c r="IK2" s="124"/>
      <c r="IL2" s="124"/>
      <c r="IM2" s="124"/>
      <c r="IN2" s="124"/>
      <c r="IO2" s="124"/>
      <c r="IP2" s="124"/>
      <c r="IQ2" s="124"/>
      <c r="IR2" s="124"/>
      <c r="IS2" s="124"/>
      <c r="IT2" s="124"/>
    </row>
    <row r="3" spans="2:254" ht="18.75" x14ac:dyDescent="0.3">
      <c r="B3" s="124" t="s">
        <v>175</v>
      </c>
      <c r="C3" s="124"/>
      <c r="D3" s="124"/>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U3" s="124"/>
      <c r="AV3" s="124"/>
      <c r="AW3" s="124"/>
      <c r="AX3" s="124"/>
      <c r="AY3" s="124"/>
      <c r="AZ3" s="124"/>
      <c r="BA3" s="124"/>
      <c r="BB3" s="124"/>
      <c r="BC3" s="124"/>
      <c r="BD3" s="124"/>
      <c r="BE3" s="124"/>
      <c r="BF3" s="124"/>
      <c r="BG3" s="124"/>
      <c r="BH3" s="124"/>
      <c r="BI3" s="124"/>
      <c r="BJ3" s="124"/>
      <c r="BK3" s="124"/>
      <c r="BL3" s="124"/>
      <c r="BM3" s="124"/>
      <c r="BN3" s="124"/>
      <c r="BO3" s="124"/>
      <c r="BP3" s="124"/>
      <c r="BQ3" s="124"/>
      <c r="BR3" s="124"/>
      <c r="BS3" s="124"/>
      <c r="BT3" s="124"/>
      <c r="BU3" s="124"/>
      <c r="BV3" s="124"/>
      <c r="BW3" s="124"/>
      <c r="BX3" s="124"/>
      <c r="BY3" s="124"/>
      <c r="BZ3" s="124"/>
      <c r="CA3" s="124"/>
      <c r="CB3" s="124"/>
      <c r="CC3" s="124"/>
      <c r="CD3" s="124"/>
      <c r="CE3" s="124"/>
      <c r="CF3" s="124"/>
      <c r="CG3" s="124"/>
      <c r="CH3" s="124"/>
      <c r="CI3" s="124"/>
      <c r="CJ3" s="124"/>
      <c r="CK3" s="124"/>
      <c r="CL3" s="124"/>
      <c r="CM3" s="124"/>
      <c r="CN3" s="124"/>
      <c r="CO3" s="124"/>
      <c r="CP3" s="124"/>
      <c r="CQ3" s="124"/>
      <c r="CR3" s="124"/>
      <c r="CS3" s="124"/>
      <c r="CT3" s="124"/>
      <c r="CU3" s="124"/>
      <c r="CV3" s="124"/>
      <c r="CW3" s="124"/>
      <c r="CX3" s="124"/>
      <c r="CY3" s="124"/>
      <c r="CZ3" s="124"/>
      <c r="DA3" s="124"/>
      <c r="DB3" s="124"/>
      <c r="DC3" s="124"/>
      <c r="DD3" s="124"/>
      <c r="DE3" s="124"/>
      <c r="DF3" s="124"/>
      <c r="DG3" s="124"/>
      <c r="DH3" s="124"/>
      <c r="DI3" s="124"/>
      <c r="DJ3" s="124"/>
      <c r="DK3" s="124"/>
      <c r="DL3" s="124"/>
      <c r="DM3" s="124"/>
      <c r="DN3" s="124"/>
      <c r="DO3" s="124"/>
      <c r="DP3" s="124"/>
      <c r="DQ3" s="124"/>
      <c r="DR3" s="124"/>
      <c r="DS3" s="124"/>
      <c r="DT3" s="124"/>
      <c r="DU3" s="124"/>
      <c r="DV3" s="124"/>
      <c r="DW3" s="124"/>
      <c r="DX3" s="124"/>
      <c r="DY3" s="124"/>
      <c r="DZ3" s="124"/>
      <c r="EA3" s="124"/>
      <c r="EB3" s="124"/>
      <c r="EC3" s="124"/>
      <c r="ED3" s="124"/>
      <c r="EE3" s="124"/>
      <c r="EF3" s="124"/>
      <c r="EG3" s="124"/>
      <c r="EH3" s="124"/>
      <c r="EI3" s="124"/>
      <c r="EJ3" s="124"/>
      <c r="EK3" s="124"/>
      <c r="EL3" s="124"/>
      <c r="EM3" s="124"/>
      <c r="EN3" s="124"/>
      <c r="EO3" s="124"/>
      <c r="EP3" s="124"/>
      <c r="EQ3" s="124"/>
      <c r="ER3" s="124"/>
      <c r="ES3" s="124"/>
      <c r="ET3" s="124"/>
      <c r="EU3" s="124"/>
      <c r="EV3" s="124"/>
      <c r="EW3" s="124"/>
      <c r="EX3" s="124"/>
      <c r="EY3" s="124"/>
      <c r="EZ3" s="124"/>
      <c r="FA3" s="124"/>
      <c r="FB3" s="124"/>
      <c r="FC3" s="124"/>
      <c r="FD3" s="124"/>
      <c r="FE3" s="124"/>
      <c r="FF3" s="124"/>
      <c r="FG3" s="124"/>
      <c r="FH3" s="124"/>
      <c r="FI3" s="124"/>
      <c r="FJ3" s="124"/>
      <c r="FK3" s="124"/>
      <c r="FL3" s="124"/>
      <c r="FM3" s="124"/>
      <c r="FN3" s="124"/>
      <c r="FO3" s="124"/>
      <c r="FP3" s="124"/>
      <c r="FQ3" s="124"/>
      <c r="FR3" s="124"/>
      <c r="FS3" s="124"/>
      <c r="FT3" s="124"/>
      <c r="FU3" s="124"/>
      <c r="FV3" s="124"/>
      <c r="FW3" s="124"/>
      <c r="FX3" s="124"/>
      <c r="FY3" s="124"/>
      <c r="FZ3" s="124"/>
      <c r="GA3" s="124"/>
      <c r="GB3" s="124"/>
      <c r="GC3" s="124"/>
      <c r="GD3" s="124"/>
      <c r="GE3" s="124"/>
      <c r="GF3" s="124"/>
      <c r="GG3" s="124"/>
      <c r="GH3" s="124"/>
      <c r="GI3" s="124"/>
      <c r="GJ3" s="124"/>
      <c r="GK3" s="124"/>
      <c r="GL3" s="124"/>
      <c r="GM3" s="124"/>
      <c r="GN3" s="124"/>
      <c r="GO3" s="124"/>
      <c r="GP3" s="124"/>
      <c r="GQ3" s="124"/>
      <c r="GR3" s="124"/>
      <c r="GS3" s="124"/>
      <c r="GT3" s="124"/>
      <c r="GU3" s="124"/>
      <c r="GV3" s="124"/>
      <c r="GW3" s="124"/>
      <c r="GX3" s="124"/>
      <c r="GY3" s="124"/>
      <c r="GZ3" s="124"/>
      <c r="HA3" s="124"/>
      <c r="HB3" s="124"/>
      <c r="HC3" s="124"/>
      <c r="HD3" s="124"/>
      <c r="HE3" s="124"/>
      <c r="HF3" s="124"/>
      <c r="HG3" s="124"/>
      <c r="HH3" s="124"/>
      <c r="HI3" s="124"/>
      <c r="HJ3" s="124"/>
      <c r="HK3" s="124"/>
      <c r="HL3" s="124"/>
      <c r="HM3" s="124"/>
      <c r="HN3" s="124"/>
      <c r="HO3" s="124"/>
      <c r="HP3" s="124"/>
      <c r="HQ3" s="124"/>
      <c r="HR3" s="124"/>
      <c r="HS3" s="124"/>
      <c r="HT3" s="124"/>
      <c r="HU3" s="124"/>
      <c r="HV3" s="124"/>
      <c r="HW3" s="124"/>
      <c r="HX3" s="124"/>
      <c r="HY3" s="124"/>
      <c r="HZ3" s="124"/>
      <c r="IA3" s="124"/>
      <c r="IB3" s="124"/>
      <c r="IC3" s="124"/>
      <c r="ID3" s="124"/>
      <c r="IE3" s="124"/>
      <c r="IF3" s="124"/>
      <c r="IG3" s="124"/>
      <c r="IH3" s="124"/>
      <c r="II3" s="124"/>
      <c r="IJ3" s="124"/>
      <c r="IK3" s="124"/>
      <c r="IL3" s="124"/>
      <c r="IM3" s="124"/>
      <c r="IN3" s="124"/>
      <c r="IO3" s="124"/>
      <c r="IP3" s="124"/>
      <c r="IQ3" s="124"/>
      <c r="IR3" s="124"/>
      <c r="IS3" s="124"/>
      <c r="IT3" s="124"/>
    </row>
    <row r="5" spans="2:254" ht="15.75" thickBot="1" x14ac:dyDescent="0.3"/>
    <row r="6" spans="2:254" ht="21.75" customHeight="1" thickTop="1" x14ac:dyDescent="0.25">
      <c r="B6" s="121" t="s">
        <v>1</v>
      </c>
      <c r="C6" s="118" t="s">
        <v>2</v>
      </c>
      <c r="D6" s="144" t="s">
        <v>172</v>
      </c>
      <c r="E6" s="145"/>
      <c r="F6" s="145"/>
      <c r="G6" s="145"/>
      <c r="H6" s="145"/>
      <c r="I6" s="145"/>
      <c r="J6" s="145"/>
      <c r="K6" s="145"/>
      <c r="L6" s="145"/>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5"/>
      <c r="AN6" s="145"/>
      <c r="AO6" s="145"/>
      <c r="AP6" s="145"/>
      <c r="AQ6" s="145"/>
      <c r="AR6" s="145"/>
      <c r="AS6" s="145"/>
      <c r="AT6" s="145"/>
      <c r="AU6" s="145"/>
      <c r="AV6" s="145"/>
      <c r="AW6" s="145"/>
      <c r="AX6" s="145"/>
      <c r="AY6" s="145"/>
      <c r="AZ6" s="145"/>
      <c r="BA6" s="145"/>
      <c r="BB6" s="145"/>
      <c r="BC6" s="145"/>
      <c r="BD6" s="145"/>
      <c r="BE6" s="145"/>
      <c r="BF6" s="145"/>
      <c r="BG6" s="145"/>
      <c r="BH6" s="145"/>
      <c r="BI6" s="145"/>
      <c r="BJ6" s="145"/>
      <c r="BK6" s="145"/>
      <c r="BL6" s="145"/>
      <c r="BM6" s="94"/>
      <c r="BN6" s="146" t="s">
        <v>168</v>
      </c>
    </row>
    <row r="7" spans="2:254" ht="15" customHeight="1" x14ac:dyDescent="0.25">
      <c r="B7" s="122"/>
      <c r="C7" s="119"/>
      <c r="D7" s="117" t="s">
        <v>165</v>
      </c>
      <c r="E7" s="117"/>
      <c r="F7" s="117"/>
      <c r="G7" s="117"/>
      <c r="H7" s="117"/>
      <c r="I7" s="117" t="s">
        <v>153</v>
      </c>
      <c r="J7" s="117"/>
      <c r="K7" s="117"/>
      <c r="L7" s="117"/>
      <c r="M7" s="117"/>
      <c r="N7" s="117" t="s">
        <v>154</v>
      </c>
      <c r="O7" s="117"/>
      <c r="P7" s="117"/>
      <c r="Q7" s="117"/>
      <c r="R7" s="117"/>
      <c r="S7" s="117" t="s">
        <v>155</v>
      </c>
      <c r="T7" s="117"/>
      <c r="U7" s="117"/>
      <c r="V7" s="117"/>
      <c r="W7" s="117"/>
      <c r="X7" s="117" t="s">
        <v>156</v>
      </c>
      <c r="Y7" s="117"/>
      <c r="Z7" s="117"/>
      <c r="AA7" s="117"/>
      <c r="AB7" s="117"/>
      <c r="AC7" s="117" t="s">
        <v>157</v>
      </c>
      <c r="AD7" s="117"/>
      <c r="AE7" s="117"/>
      <c r="AF7" s="117"/>
      <c r="AG7" s="117"/>
      <c r="AH7" s="117" t="s">
        <v>158</v>
      </c>
      <c r="AI7" s="117"/>
      <c r="AJ7" s="117"/>
      <c r="AK7" s="117"/>
      <c r="AL7" s="117"/>
      <c r="AM7" s="117" t="s">
        <v>159</v>
      </c>
      <c r="AN7" s="117"/>
      <c r="AO7" s="117"/>
      <c r="AP7" s="117"/>
      <c r="AQ7" s="117"/>
      <c r="AR7" s="117" t="s">
        <v>160</v>
      </c>
      <c r="AS7" s="117"/>
      <c r="AT7" s="117"/>
      <c r="AU7" s="117"/>
      <c r="AV7" s="117"/>
      <c r="AW7" s="117" t="s">
        <v>162</v>
      </c>
      <c r="AX7" s="117"/>
      <c r="AY7" s="117"/>
      <c r="AZ7" s="117"/>
      <c r="BA7" s="117"/>
      <c r="BB7" s="117" t="s">
        <v>161</v>
      </c>
      <c r="BC7" s="117"/>
      <c r="BD7" s="117"/>
      <c r="BE7" s="117"/>
      <c r="BF7" s="117"/>
      <c r="BG7" s="117" t="s">
        <v>163</v>
      </c>
      <c r="BH7" s="117"/>
      <c r="BI7" s="117"/>
      <c r="BJ7" s="117"/>
      <c r="BK7" s="117"/>
      <c r="BL7" s="115" t="s">
        <v>166</v>
      </c>
      <c r="BM7" s="126" t="s">
        <v>167</v>
      </c>
      <c r="BN7" s="147"/>
    </row>
    <row r="8" spans="2:254" ht="15.75" thickBot="1" x14ac:dyDescent="0.3">
      <c r="B8" s="123"/>
      <c r="C8" s="120"/>
      <c r="D8" s="72">
        <v>1</v>
      </c>
      <c r="E8" s="72">
        <v>2</v>
      </c>
      <c r="F8" s="72">
        <v>3</v>
      </c>
      <c r="G8" s="72">
        <v>4</v>
      </c>
      <c r="H8" s="73" t="s">
        <v>164</v>
      </c>
      <c r="I8" s="72">
        <v>1</v>
      </c>
      <c r="J8" s="72">
        <v>2</v>
      </c>
      <c r="K8" s="72">
        <v>3</v>
      </c>
      <c r="L8" s="72">
        <v>4</v>
      </c>
      <c r="M8" s="73" t="s">
        <v>164</v>
      </c>
      <c r="N8" s="72">
        <v>1</v>
      </c>
      <c r="O8" s="72">
        <v>2</v>
      </c>
      <c r="P8" s="72">
        <v>3</v>
      </c>
      <c r="Q8" s="72">
        <v>4</v>
      </c>
      <c r="R8" s="73" t="s">
        <v>164</v>
      </c>
      <c r="S8" s="72">
        <v>1</v>
      </c>
      <c r="T8" s="72">
        <v>2</v>
      </c>
      <c r="U8" s="72">
        <v>3</v>
      </c>
      <c r="V8" s="72">
        <v>4</v>
      </c>
      <c r="W8" s="73" t="s">
        <v>164</v>
      </c>
      <c r="X8" s="72">
        <v>1</v>
      </c>
      <c r="Y8" s="72">
        <v>2</v>
      </c>
      <c r="Z8" s="72">
        <v>3</v>
      </c>
      <c r="AA8" s="72">
        <v>4</v>
      </c>
      <c r="AB8" s="73" t="s">
        <v>164</v>
      </c>
      <c r="AC8" s="72">
        <v>1</v>
      </c>
      <c r="AD8" s="72">
        <v>2</v>
      </c>
      <c r="AE8" s="72">
        <v>3</v>
      </c>
      <c r="AF8" s="72">
        <v>4</v>
      </c>
      <c r="AG8" s="73" t="s">
        <v>164</v>
      </c>
      <c r="AH8" s="72">
        <v>1</v>
      </c>
      <c r="AI8" s="72">
        <v>2</v>
      </c>
      <c r="AJ8" s="72">
        <v>3</v>
      </c>
      <c r="AK8" s="72">
        <v>4</v>
      </c>
      <c r="AL8" s="73" t="s">
        <v>164</v>
      </c>
      <c r="AM8" s="72">
        <v>1</v>
      </c>
      <c r="AN8" s="72">
        <v>2</v>
      </c>
      <c r="AO8" s="72">
        <v>3</v>
      </c>
      <c r="AP8" s="72">
        <v>4</v>
      </c>
      <c r="AQ8" s="73" t="s">
        <v>164</v>
      </c>
      <c r="AR8" s="72">
        <v>1</v>
      </c>
      <c r="AS8" s="72">
        <v>2</v>
      </c>
      <c r="AT8" s="72">
        <v>3</v>
      </c>
      <c r="AU8" s="72">
        <v>4</v>
      </c>
      <c r="AV8" s="73" t="s">
        <v>164</v>
      </c>
      <c r="AW8" s="72">
        <v>1</v>
      </c>
      <c r="AX8" s="72">
        <v>2</v>
      </c>
      <c r="AY8" s="72">
        <v>3</v>
      </c>
      <c r="AZ8" s="72">
        <v>4</v>
      </c>
      <c r="BA8" s="73" t="s">
        <v>164</v>
      </c>
      <c r="BB8" s="72">
        <v>1</v>
      </c>
      <c r="BC8" s="72">
        <v>2</v>
      </c>
      <c r="BD8" s="72">
        <v>3</v>
      </c>
      <c r="BE8" s="72">
        <v>4</v>
      </c>
      <c r="BF8" s="73" t="s">
        <v>164</v>
      </c>
      <c r="BG8" s="72">
        <v>1</v>
      </c>
      <c r="BH8" s="72">
        <v>2</v>
      </c>
      <c r="BI8" s="72">
        <v>3</v>
      </c>
      <c r="BJ8" s="72">
        <v>4</v>
      </c>
      <c r="BK8" s="73" t="s">
        <v>164</v>
      </c>
      <c r="BL8" s="116"/>
      <c r="BM8" s="127"/>
      <c r="BN8" s="148"/>
    </row>
    <row r="9" spans="2:254" x14ac:dyDescent="0.25">
      <c r="B9" s="19">
        <v>5</v>
      </c>
      <c r="C9" s="67" t="s">
        <v>3</v>
      </c>
      <c r="D9" s="74">
        <v>0</v>
      </c>
      <c r="E9" s="74">
        <v>0</v>
      </c>
      <c r="F9" s="74">
        <v>0</v>
      </c>
      <c r="G9" s="68">
        <v>0</v>
      </c>
      <c r="H9" s="69">
        <v>0</v>
      </c>
      <c r="I9" s="74">
        <v>2</v>
      </c>
      <c r="J9" s="74">
        <v>9</v>
      </c>
      <c r="K9" s="74">
        <v>17</v>
      </c>
      <c r="L9" s="74">
        <v>79</v>
      </c>
      <c r="M9" s="69">
        <v>107</v>
      </c>
      <c r="N9" s="74">
        <v>85</v>
      </c>
      <c r="O9" s="74">
        <v>56</v>
      </c>
      <c r="P9" s="74">
        <v>56</v>
      </c>
      <c r="Q9" s="74">
        <v>85</v>
      </c>
      <c r="R9" s="69">
        <v>282</v>
      </c>
      <c r="S9" s="74">
        <v>94</v>
      </c>
      <c r="T9" s="74">
        <v>62</v>
      </c>
      <c r="U9" s="74">
        <v>62</v>
      </c>
      <c r="V9" s="74">
        <v>94</v>
      </c>
      <c r="W9" s="69">
        <v>312</v>
      </c>
      <c r="X9" s="74">
        <v>101</v>
      </c>
      <c r="Y9" s="74">
        <v>67</v>
      </c>
      <c r="Z9" s="74">
        <v>67</v>
      </c>
      <c r="AA9" s="74">
        <v>101</v>
      </c>
      <c r="AB9" s="69">
        <v>336</v>
      </c>
      <c r="AC9" s="74">
        <v>111</v>
      </c>
      <c r="AD9" s="74">
        <v>72</v>
      </c>
      <c r="AE9" s="74">
        <v>72</v>
      </c>
      <c r="AF9" s="74">
        <v>111</v>
      </c>
      <c r="AG9" s="69">
        <v>366</v>
      </c>
      <c r="AH9" s="74">
        <v>94</v>
      </c>
      <c r="AI9" s="74">
        <v>62</v>
      </c>
      <c r="AJ9" s="74">
        <v>62</v>
      </c>
      <c r="AK9" s="74">
        <v>94</v>
      </c>
      <c r="AL9" s="69">
        <v>312</v>
      </c>
      <c r="AM9" s="74">
        <v>85</v>
      </c>
      <c r="AN9" s="74">
        <v>56</v>
      </c>
      <c r="AO9" s="74">
        <v>56</v>
      </c>
      <c r="AP9" s="74">
        <v>85</v>
      </c>
      <c r="AQ9" s="69">
        <v>282</v>
      </c>
      <c r="AR9" s="74">
        <v>76</v>
      </c>
      <c r="AS9" s="74">
        <v>50</v>
      </c>
      <c r="AT9" s="74">
        <v>50</v>
      </c>
      <c r="AU9" s="74">
        <v>76</v>
      </c>
      <c r="AV9" s="69">
        <v>252</v>
      </c>
      <c r="AW9" s="74">
        <v>67</v>
      </c>
      <c r="AX9" s="74">
        <v>45</v>
      </c>
      <c r="AY9" s="74">
        <v>45</v>
      </c>
      <c r="AZ9" s="74">
        <v>67</v>
      </c>
      <c r="BA9" s="69">
        <v>224</v>
      </c>
      <c r="BB9" s="74">
        <v>50</v>
      </c>
      <c r="BC9" s="74">
        <v>34</v>
      </c>
      <c r="BD9" s="74">
        <v>34</v>
      </c>
      <c r="BE9" s="74">
        <v>50</v>
      </c>
      <c r="BF9" s="69">
        <v>168</v>
      </c>
      <c r="BG9" s="74">
        <v>50</v>
      </c>
      <c r="BH9" s="74">
        <v>34</v>
      </c>
      <c r="BI9" s="74">
        <v>34</v>
      </c>
      <c r="BJ9" s="74">
        <v>123</v>
      </c>
      <c r="BK9" s="69">
        <v>241</v>
      </c>
      <c r="BL9" s="70">
        <f t="shared" ref="BL9:BL41" si="0">H9+M9+R9+W9+AB9+AG9+AL9+AQ9+AV9+BA9+BF9+BK9</f>
        <v>2882</v>
      </c>
      <c r="BM9" s="71">
        <f>+'METAS REGIONALES 2016 V7'!F7</f>
        <v>2882</v>
      </c>
      <c r="BN9" s="81" t="str">
        <f t="shared" ref="BN9:BN42" si="1">IF(BL9=BM9,"CORRECTO","INCORRECTO")</f>
        <v>CORRECTO</v>
      </c>
    </row>
    <row r="10" spans="2:254" x14ac:dyDescent="0.25">
      <c r="B10" s="5">
        <v>8</v>
      </c>
      <c r="C10" s="54" t="s">
        <v>4</v>
      </c>
      <c r="D10" s="75">
        <v>0</v>
      </c>
      <c r="E10" s="75">
        <v>0</v>
      </c>
      <c r="F10" s="75">
        <v>0</v>
      </c>
      <c r="G10" s="55">
        <v>0</v>
      </c>
      <c r="H10" s="56">
        <v>0</v>
      </c>
      <c r="I10" s="75">
        <v>0</v>
      </c>
      <c r="J10" s="75">
        <v>4</v>
      </c>
      <c r="K10" s="75">
        <v>8</v>
      </c>
      <c r="L10" s="75">
        <v>30</v>
      </c>
      <c r="M10" s="56">
        <v>42</v>
      </c>
      <c r="N10" s="75">
        <v>34</v>
      </c>
      <c r="O10" s="75">
        <v>22</v>
      </c>
      <c r="P10" s="75">
        <v>22</v>
      </c>
      <c r="Q10" s="75">
        <v>34</v>
      </c>
      <c r="R10" s="56">
        <v>112</v>
      </c>
      <c r="S10" s="75">
        <v>38</v>
      </c>
      <c r="T10" s="75">
        <v>24</v>
      </c>
      <c r="U10" s="75">
        <v>24</v>
      </c>
      <c r="V10" s="75">
        <v>38</v>
      </c>
      <c r="W10" s="56">
        <v>124</v>
      </c>
      <c r="X10" s="75">
        <v>42</v>
      </c>
      <c r="Y10" s="75">
        <v>26</v>
      </c>
      <c r="Z10" s="75">
        <v>26</v>
      </c>
      <c r="AA10" s="75">
        <v>42</v>
      </c>
      <c r="AB10" s="56">
        <v>136</v>
      </c>
      <c r="AC10" s="75">
        <v>44</v>
      </c>
      <c r="AD10" s="75">
        <v>30</v>
      </c>
      <c r="AE10" s="75">
        <v>30</v>
      </c>
      <c r="AF10" s="75">
        <v>44</v>
      </c>
      <c r="AG10" s="56">
        <v>148</v>
      </c>
      <c r="AH10" s="75">
        <v>38</v>
      </c>
      <c r="AI10" s="75">
        <v>24</v>
      </c>
      <c r="AJ10" s="75">
        <v>24</v>
      </c>
      <c r="AK10" s="75">
        <v>38</v>
      </c>
      <c r="AL10" s="56">
        <v>124</v>
      </c>
      <c r="AM10" s="75">
        <v>34</v>
      </c>
      <c r="AN10" s="75">
        <v>22</v>
      </c>
      <c r="AO10" s="75">
        <v>22</v>
      </c>
      <c r="AP10" s="75">
        <v>34</v>
      </c>
      <c r="AQ10" s="56">
        <v>112</v>
      </c>
      <c r="AR10" s="75">
        <v>30</v>
      </c>
      <c r="AS10" s="75">
        <v>20</v>
      </c>
      <c r="AT10" s="75">
        <v>20</v>
      </c>
      <c r="AU10" s="75">
        <v>30</v>
      </c>
      <c r="AV10" s="56">
        <v>100</v>
      </c>
      <c r="AW10" s="75">
        <v>26</v>
      </c>
      <c r="AX10" s="75">
        <v>18</v>
      </c>
      <c r="AY10" s="75">
        <v>18</v>
      </c>
      <c r="AZ10" s="75">
        <v>26</v>
      </c>
      <c r="BA10" s="56">
        <v>88</v>
      </c>
      <c r="BB10" s="75">
        <v>20</v>
      </c>
      <c r="BC10" s="75">
        <v>12</v>
      </c>
      <c r="BD10" s="75">
        <v>12</v>
      </c>
      <c r="BE10" s="75">
        <v>20</v>
      </c>
      <c r="BF10" s="56">
        <v>64</v>
      </c>
      <c r="BG10" s="75">
        <v>20</v>
      </c>
      <c r="BH10" s="75">
        <v>12</v>
      </c>
      <c r="BI10" s="75">
        <v>12</v>
      </c>
      <c r="BJ10" s="75">
        <v>39</v>
      </c>
      <c r="BK10" s="56">
        <v>83</v>
      </c>
      <c r="BL10" s="57">
        <f t="shared" si="0"/>
        <v>1133</v>
      </c>
      <c r="BM10" s="71">
        <v>1133</v>
      </c>
      <c r="BN10" s="82" t="str">
        <f t="shared" si="1"/>
        <v>CORRECTO</v>
      </c>
    </row>
    <row r="11" spans="2:254" x14ac:dyDescent="0.25">
      <c r="B11" s="5">
        <v>11</v>
      </c>
      <c r="C11" s="54" t="s">
        <v>5</v>
      </c>
      <c r="D11" s="75">
        <v>0</v>
      </c>
      <c r="E11" s="75">
        <v>0</v>
      </c>
      <c r="F11" s="75">
        <v>0</v>
      </c>
      <c r="G11" s="55">
        <v>0</v>
      </c>
      <c r="H11" s="56">
        <v>0</v>
      </c>
      <c r="I11" s="75">
        <v>7</v>
      </c>
      <c r="J11" s="75">
        <v>18</v>
      </c>
      <c r="K11" s="75">
        <v>29</v>
      </c>
      <c r="L11" s="75">
        <v>132</v>
      </c>
      <c r="M11" s="56">
        <v>186</v>
      </c>
      <c r="N11" s="75">
        <v>141</v>
      </c>
      <c r="O11" s="75">
        <v>94</v>
      </c>
      <c r="P11" s="75">
        <v>94</v>
      </c>
      <c r="Q11" s="75">
        <v>141</v>
      </c>
      <c r="R11" s="56">
        <v>470</v>
      </c>
      <c r="S11" s="75">
        <v>156</v>
      </c>
      <c r="T11" s="75">
        <v>103</v>
      </c>
      <c r="U11" s="75">
        <v>103</v>
      </c>
      <c r="V11" s="75">
        <v>156</v>
      </c>
      <c r="W11" s="56">
        <v>518</v>
      </c>
      <c r="X11" s="75">
        <v>172</v>
      </c>
      <c r="Y11" s="75">
        <v>116</v>
      </c>
      <c r="Z11" s="75">
        <v>116</v>
      </c>
      <c r="AA11" s="75">
        <v>172</v>
      </c>
      <c r="AB11" s="56">
        <v>576</v>
      </c>
      <c r="AC11" s="75">
        <v>184</v>
      </c>
      <c r="AD11" s="75">
        <v>123</v>
      </c>
      <c r="AE11" s="75">
        <v>123</v>
      </c>
      <c r="AF11" s="75">
        <v>184</v>
      </c>
      <c r="AG11" s="56">
        <v>614</v>
      </c>
      <c r="AH11" s="75">
        <v>156</v>
      </c>
      <c r="AI11" s="75">
        <v>103</v>
      </c>
      <c r="AJ11" s="75">
        <v>103</v>
      </c>
      <c r="AK11" s="75">
        <v>156</v>
      </c>
      <c r="AL11" s="56">
        <v>518</v>
      </c>
      <c r="AM11" s="75">
        <v>141</v>
      </c>
      <c r="AN11" s="75">
        <v>94</v>
      </c>
      <c r="AO11" s="75">
        <v>94</v>
      </c>
      <c r="AP11" s="75">
        <v>141</v>
      </c>
      <c r="AQ11" s="56">
        <v>470</v>
      </c>
      <c r="AR11" s="75">
        <v>127</v>
      </c>
      <c r="AS11" s="75">
        <v>83</v>
      </c>
      <c r="AT11" s="75">
        <v>83</v>
      </c>
      <c r="AU11" s="75">
        <v>127</v>
      </c>
      <c r="AV11" s="56">
        <v>420</v>
      </c>
      <c r="AW11" s="75">
        <v>116</v>
      </c>
      <c r="AX11" s="75">
        <v>76</v>
      </c>
      <c r="AY11" s="75">
        <v>76</v>
      </c>
      <c r="AZ11" s="75">
        <v>116</v>
      </c>
      <c r="BA11" s="56">
        <v>384</v>
      </c>
      <c r="BB11" s="75">
        <v>83</v>
      </c>
      <c r="BC11" s="75">
        <v>56</v>
      </c>
      <c r="BD11" s="75">
        <v>56</v>
      </c>
      <c r="BE11" s="75">
        <v>83</v>
      </c>
      <c r="BF11" s="56">
        <v>278</v>
      </c>
      <c r="BG11" s="75">
        <v>83</v>
      </c>
      <c r="BH11" s="75">
        <v>56</v>
      </c>
      <c r="BI11" s="75">
        <v>56</v>
      </c>
      <c r="BJ11" s="75">
        <v>155</v>
      </c>
      <c r="BK11" s="56">
        <v>350</v>
      </c>
      <c r="BL11" s="57">
        <f t="shared" si="0"/>
        <v>4784</v>
      </c>
      <c r="BM11" s="71">
        <v>4784</v>
      </c>
      <c r="BN11" s="82" t="str">
        <f t="shared" si="1"/>
        <v>CORRECTO</v>
      </c>
    </row>
    <row r="12" spans="2:254" x14ac:dyDescent="0.25">
      <c r="B12" s="5">
        <v>13</v>
      </c>
      <c r="C12" s="54" t="s">
        <v>6</v>
      </c>
      <c r="D12" s="75">
        <v>0</v>
      </c>
      <c r="E12" s="75">
        <v>0</v>
      </c>
      <c r="F12" s="75">
        <v>0</v>
      </c>
      <c r="G12" s="55">
        <v>0</v>
      </c>
      <c r="H12" s="56">
        <v>0</v>
      </c>
      <c r="I12" s="75">
        <v>0</v>
      </c>
      <c r="J12" s="75">
        <v>2</v>
      </c>
      <c r="K12" s="75">
        <v>4</v>
      </c>
      <c r="L12" s="75">
        <v>15</v>
      </c>
      <c r="M12" s="56">
        <v>21</v>
      </c>
      <c r="N12" s="75">
        <v>18</v>
      </c>
      <c r="O12" s="75">
        <v>11</v>
      </c>
      <c r="P12" s="75">
        <v>11</v>
      </c>
      <c r="Q12" s="75">
        <v>18</v>
      </c>
      <c r="R12" s="56">
        <v>58</v>
      </c>
      <c r="S12" s="75">
        <v>18</v>
      </c>
      <c r="T12" s="75">
        <v>12</v>
      </c>
      <c r="U12" s="75">
        <v>12</v>
      </c>
      <c r="V12" s="75">
        <v>18</v>
      </c>
      <c r="W12" s="56">
        <v>60</v>
      </c>
      <c r="X12" s="75">
        <v>21</v>
      </c>
      <c r="Y12" s="75">
        <v>14</v>
      </c>
      <c r="Z12" s="75">
        <v>14</v>
      </c>
      <c r="AA12" s="75">
        <v>21</v>
      </c>
      <c r="AB12" s="56">
        <v>70</v>
      </c>
      <c r="AC12" s="75">
        <v>22</v>
      </c>
      <c r="AD12" s="75">
        <v>14</v>
      </c>
      <c r="AE12" s="75">
        <v>14</v>
      </c>
      <c r="AF12" s="75">
        <v>22</v>
      </c>
      <c r="AG12" s="56">
        <v>72</v>
      </c>
      <c r="AH12" s="75">
        <v>18</v>
      </c>
      <c r="AI12" s="75">
        <v>12</v>
      </c>
      <c r="AJ12" s="75">
        <v>12</v>
      </c>
      <c r="AK12" s="75">
        <v>18</v>
      </c>
      <c r="AL12" s="56">
        <v>60</v>
      </c>
      <c r="AM12" s="75">
        <v>18</v>
      </c>
      <c r="AN12" s="75">
        <v>11</v>
      </c>
      <c r="AO12" s="75">
        <v>11</v>
      </c>
      <c r="AP12" s="75">
        <v>18</v>
      </c>
      <c r="AQ12" s="56">
        <v>58</v>
      </c>
      <c r="AR12" s="75">
        <v>15</v>
      </c>
      <c r="AS12" s="75">
        <v>10</v>
      </c>
      <c r="AT12" s="75">
        <v>10</v>
      </c>
      <c r="AU12" s="75">
        <v>15</v>
      </c>
      <c r="AV12" s="56">
        <v>50</v>
      </c>
      <c r="AW12" s="75">
        <v>14</v>
      </c>
      <c r="AX12" s="75">
        <v>8</v>
      </c>
      <c r="AY12" s="75">
        <v>8</v>
      </c>
      <c r="AZ12" s="75">
        <v>14</v>
      </c>
      <c r="BA12" s="56">
        <v>44</v>
      </c>
      <c r="BB12" s="75">
        <v>10</v>
      </c>
      <c r="BC12" s="75">
        <v>7</v>
      </c>
      <c r="BD12" s="75">
        <v>7</v>
      </c>
      <c r="BE12" s="75">
        <v>10</v>
      </c>
      <c r="BF12" s="56">
        <v>34</v>
      </c>
      <c r="BG12" s="75">
        <v>10</v>
      </c>
      <c r="BH12" s="75">
        <v>7</v>
      </c>
      <c r="BI12" s="75">
        <v>7</v>
      </c>
      <c r="BJ12" s="75">
        <v>26</v>
      </c>
      <c r="BK12" s="56">
        <v>50</v>
      </c>
      <c r="BL12" s="57">
        <f t="shared" si="0"/>
        <v>577</v>
      </c>
      <c r="BM12" s="71">
        <v>577</v>
      </c>
      <c r="BN12" s="82" t="str">
        <f t="shared" si="1"/>
        <v>CORRECTO</v>
      </c>
    </row>
    <row r="13" spans="2:254" x14ac:dyDescent="0.25">
      <c r="B13" s="5">
        <v>15</v>
      </c>
      <c r="C13" s="54" t="s">
        <v>7</v>
      </c>
      <c r="D13" s="75">
        <v>0</v>
      </c>
      <c r="E13" s="75">
        <v>0</v>
      </c>
      <c r="F13" s="75">
        <v>0</v>
      </c>
      <c r="G13" s="55">
        <v>0</v>
      </c>
      <c r="H13" s="56">
        <v>0</v>
      </c>
      <c r="I13" s="75">
        <v>0</v>
      </c>
      <c r="J13" s="75">
        <v>3</v>
      </c>
      <c r="K13" s="75">
        <v>3</v>
      </c>
      <c r="L13" s="75">
        <v>19</v>
      </c>
      <c r="M13" s="56">
        <v>25</v>
      </c>
      <c r="N13" s="75">
        <v>21</v>
      </c>
      <c r="O13" s="75">
        <v>14</v>
      </c>
      <c r="P13" s="75">
        <v>14</v>
      </c>
      <c r="Q13" s="75">
        <v>21</v>
      </c>
      <c r="R13" s="56">
        <v>70</v>
      </c>
      <c r="S13" s="75">
        <v>22</v>
      </c>
      <c r="T13" s="75">
        <v>15</v>
      </c>
      <c r="U13" s="75">
        <v>15</v>
      </c>
      <c r="V13" s="75">
        <v>22</v>
      </c>
      <c r="W13" s="56">
        <v>74</v>
      </c>
      <c r="X13" s="75">
        <v>25</v>
      </c>
      <c r="Y13" s="75">
        <v>16</v>
      </c>
      <c r="Z13" s="75">
        <v>16</v>
      </c>
      <c r="AA13" s="75">
        <v>25</v>
      </c>
      <c r="AB13" s="56">
        <v>82</v>
      </c>
      <c r="AC13" s="75">
        <v>27</v>
      </c>
      <c r="AD13" s="75">
        <v>17</v>
      </c>
      <c r="AE13" s="75">
        <v>17</v>
      </c>
      <c r="AF13" s="75">
        <v>27</v>
      </c>
      <c r="AG13" s="56">
        <v>88</v>
      </c>
      <c r="AH13" s="75">
        <v>22</v>
      </c>
      <c r="AI13" s="75">
        <v>15</v>
      </c>
      <c r="AJ13" s="75">
        <v>15</v>
      </c>
      <c r="AK13" s="75">
        <v>22</v>
      </c>
      <c r="AL13" s="56">
        <v>74</v>
      </c>
      <c r="AM13" s="75">
        <v>21</v>
      </c>
      <c r="AN13" s="75">
        <v>14</v>
      </c>
      <c r="AO13" s="75">
        <v>14</v>
      </c>
      <c r="AP13" s="75">
        <v>21</v>
      </c>
      <c r="AQ13" s="56">
        <v>70</v>
      </c>
      <c r="AR13" s="75">
        <v>19</v>
      </c>
      <c r="AS13" s="75">
        <v>12</v>
      </c>
      <c r="AT13" s="75">
        <v>12</v>
      </c>
      <c r="AU13" s="75">
        <v>19</v>
      </c>
      <c r="AV13" s="56">
        <v>62</v>
      </c>
      <c r="AW13" s="75">
        <v>16</v>
      </c>
      <c r="AX13" s="75">
        <v>10</v>
      </c>
      <c r="AY13" s="75">
        <v>10</v>
      </c>
      <c r="AZ13" s="75">
        <v>16</v>
      </c>
      <c r="BA13" s="56">
        <v>52</v>
      </c>
      <c r="BB13" s="75">
        <v>12</v>
      </c>
      <c r="BC13" s="75">
        <v>7</v>
      </c>
      <c r="BD13" s="75">
        <v>7</v>
      </c>
      <c r="BE13" s="75">
        <v>12</v>
      </c>
      <c r="BF13" s="56">
        <v>38</v>
      </c>
      <c r="BG13" s="75">
        <v>12</v>
      </c>
      <c r="BH13" s="75">
        <v>7</v>
      </c>
      <c r="BI13" s="75">
        <v>7</v>
      </c>
      <c r="BJ13" s="75">
        <v>34</v>
      </c>
      <c r="BK13" s="56">
        <v>60</v>
      </c>
      <c r="BL13" s="57">
        <f t="shared" si="0"/>
        <v>695</v>
      </c>
      <c r="BM13" s="71">
        <v>695</v>
      </c>
      <c r="BN13" s="82" t="str">
        <f t="shared" si="1"/>
        <v>CORRECTO</v>
      </c>
    </row>
    <row r="14" spans="2:254" x14ac:dyDescent="0.25">
      <c r="B14" s="5">
        <v>17</v>
      </c>
      <c r="C14" s="54" t="s">
        <v>8</v>
      </c>
      <c r="D14" s="75">
        <v>0</v>
      </c>
      <c r="E14" s="75">
        <v>0</v>
      </c>
      <c r="F14" s="75">
        <v>0</v>
      </c>
      <c r="G14" s="55">
        <v>0</v>
      </c>
      <c r="H14" s="56">
        <v>0</v>
      </c>
      <c r="I14" s="75">
        <v>1</v>
      </c>
      <c r="J14" s="75">
        <v>2</v>
      </c>
      <c r="K14" s="75">
        <v>5</v>
      </c>
      <c r="L14" s="75">
        <v>23</v>
      </c>
      <c r="M14" s="56">
        <v>31</v>
      </c>
      <c r="N14" s="75">
        <v>24</v>
      </c>
      <c r="O14" s="75">
        <v>17</v>
      </c>
      <c r="P14" s="75">
        <v>17</v>
      </c>
      <c r="Q14" s="75">
        <v>24</v>
      </c>
      <c r="R14" s="56">
        <v>82</v>
      </c>
      <c r="S14" s="75">
        <v>28</v>
      </c>
      <c r="T14" s="75">
        <v>19</v>
      </c>
      <c r="U14" s="75">
        <v>19</v>
      </c>
      <c r="V14" s="75">
        <v>28</v>
      </c>
      <c r="W14" s="56">
        <v>94</v>
      </c>
      <c r="X14" s="75">
        <v>30</v>
      </c>
      <c r="Y14" s="75">
        <v>19</v>
      </c>
      <c r="Z14" s="75">
        <v>19</v>
      </c>
      <c r="AA14" s="75">
        <v>30</v>
      </c>
      <c r="AB14" s="56">
        <v>98</v>
      </c>
      <c r="AC14" s="75">
        <v>33</v>
      </c>
      <c r="AD14" s="75">
        <v>22</v>
      </c>
      <c r="AE14" s="75">
        <v>22</v>
      </c>
      <c r="AF14" s="75">
        <v>33</v>
      </c>
      <c r="AG14" s="56">
        <v>110</v>
      </c>
      <c r="AH14" s="75">
        <v>28</v>
      </c>
      <c r="AI14" s="75">
        <v>19</v>
      </c>
      <c r="AJ14" s="75">
        <v>19</v>
      </c>
      <c r="AK14" s="75">
        <v>28</v>
      </c>
      <c r="AL14" s="56">
        <v>94</v>
      </c>
      <c r="AM14" s="75">
        <v>24</v>
      </c>
      <c r="AN14" s="75">
        <v>17</v>
      </c>
      <c r="AO14" s="75">
        <v>17</v>
      </c>
      <c r="AP14" s="75">
        <v>24</v>
      </c>
      <c r="AQ14" s="56">
        <v>82</v>
      </c>
      <c r="AR14" s="75">
        <v>22</v>
      </c>
      <c r="AS14" s="75">
        <v>13</v>
      </c>
      <c r="AT14" s="75">
        <v>13</v>
      </c>
      <c r="AU14" s="75">
        <v>22</v>
      </c>
      <c r="AV14" s="56">
        <v>70</v>
      </c>
      <c r="AW14" s="75">
        <v>19</v>
      </c>
      <c r="AX14" s="75">
        <v>13</v>
      </c>
      <c r="AY14" s="75">
        <v>13</v>
      </c>
      <c r="AZ14" s="75">
        <v>19</v>
      </c>
      <c r="BA14" s="56">
        <v>64</v>
      </c>
      <c r="BB14" s="75">
        <v>13</v>
      </c>
      <c r="BC14" s="75">
        <v>10</v>
      </c>
      <c r="BD14" s="75">
        <v>10</v>
      </c>
      <c r="BE14" s="75">
        <v>13</v>
      </c>
      <c r="BF14" s="56">
        <v>46</v>
      </c>
      <c r="BG14" s="75">
        <v>13</v>
      </c>
      <c r="BH14" s="75">
        <v>10</v>
      </c>
      <c r="BI14" s="75">
        <v>10</v>
      </c>
      <c r="BJ14" s="75">
        <v>41</v>
      </c>
      <c r="BK14" s="56">
        <v>74</v>
      </c>
      <c r="BL14" s="57">
        <f t="shared" si="0"/>
        <v>845</v>
      </c>
      <c r="BM14" s="71">
        <v>845</v>
      </c>
      <c r="BN14" s="82" t="str">
        <f t="shared" si="1"/>
        <v>CORRECTO</v>
      </c>
    </row>
    <row r="15" spans="2:254" x14ac:dyDescent="0.25">
      <c r="B15" s="5">
        <v>18</v>
      </c>
      <c r="C15" s="54" t="s">
        <v>9</v>
      </c>
      <c r="D15" s="75">
        <v>0</v>
      </c>
      <c r="E15" s="75">
        <v>0</v>
      </c>
      <c r="F15" s="75">
        <v>0</v>
      </c>
      <c r="G15" s="55">
        <v>0</v>
      </c>
      <c r="H15" s="56">
        <v>0</v>
      </c>
      <c r="I15" s="75">
        <v>0</v>
      </c>
      <c r="J15" s="75">
        <v>0</v>
      </c>
      <c r="K15" s="75">
        <v>1</v>
      </c>
      <c r="L15" s="75">
        <v>3</v>
      </c>
      <c r="M15" s="56">
        <v>4</v>
      </c>
      <c r="N15" s="75">
        <v>4</v>
      </c>
      <c r="O15" s="75">
        <v>2</v>
      </c>
      <c r="P15" s="75">
        <v>2</v>
      </c>
      <c r="Q15" s="75">
        <v>4</v>
      </c>
      <c r="R15" s="56">
        <v>12</v>
      </c>
      <c r="S15" s="75">
        <v>4</v>
      </c>
      <c r="T15" s="75">
        <v>3</v>
      </c>
      <c r="U15" s="75">
        <v>3</v>
      </c>
      <c r="V15" s="75">
        <v>4</v>
      </c>
      <c r="W15" s="56">
        <v>14</v>
      </c>
      <c r="X15" s="75">
        <v>4</v>
      </c>
      <c r="Y15" s="75">
        <v>3</v>
      </c>
      <c r="Z15" s="75">
        <v>3</v>
      </c>
      <c r="AA15" s="75">
        <v>4</v>
      </c>
      <c r="AB15" s="56">
        <v>14</v>
      </c>
      <c r="AC15" s="75">
        <v>5</v>
      </c>
      <c r="AD15" s="75">
        <v>3</v>
      </c>
      <c r="AE15" s="75">
        <v>3</v>
      </c>
      <c r="AF15" s="75">
        <v>5</v>
      </c>
      <c r="AG15" s="56">
        <v>16</v>
      </c>
      <c r="AH15" s="75">
        <v>4</v>
      </c>
      <c r="AI15" s="75">
        <v>3</v>
      </c>
      <c r="AJ15" s="75">
        <v>3</v>
      </c>
      <c r="AK15" s="75">
        <v>4</v>
      </c>
      <c r="AL15" s="56">
        <v>14</v>
      </c>
      <c r="AM15" s="75">
        <v>4</v>
      </c>
      <c r="AN15" s="75">
        <v>2</v>
      </c>
      <c r="AO15" s="75">
        <v>2</v>
      </c>
      <c r="AP15" s="75">
        <v>4</v>
      </c>
      <c r="AQ15" s="56">
        <v>12</v>
      </c>
      <c r="AR15" s="75">
        <v>3</v>
      </c>
      <c r="AS15" s="75">
        <v>2</v>
      </c>
      <c r="AT15" s="75">
        <v>2</v>
      </c>
      <c r="AU15" s="75">
        <v>3</v>
      </c>
      <c r="AV15" s="56">
        <v>10</v>
      </c>
      <c r="AW15" s="75">
        <v>3</v>
      </c>
      <c r="AX15" s="75">
        <v>2</v>
      </c>
      <c r="AY15" s="75">
        <v>2</v>
      </c>
      <c r="AZ15" s="75">
        <v>3</v>
      </c>
      <c r="BA15" s="56">
        <v>10</v>
      </c>
      <c r="BB15" s="75">
        <v>2</v>
      </c>
      <c r="BC15" s="75">
        <v>1</v>
      </c>
      <c r="BD15" s="75">
        <v>1</v>
      </c>
      <c r="BE15" s="75">
        <v>2</v>
      </c>
      <c r="BF15" s="56">
        <v>6</v>
      </c>
      <c r="BG15" s="75">
        <v>2</v>
      </c>
      <c r="BH15" s="75">
        <v>1</v>
      </c>
      <c r="BI15" s="75">
        <v>1</v>
      </c>
      <c r="BJ15" s="75">
        <v>10</v>
      </c>
      <c r="BK15" s="56">
        <v>14</v>
      </c>
      <c r="BL15" s="57">
        <f t="shared" si="0"/>
        <v>126</v>
      </c>
      <c r="BM15" s="71">
        <v>126</v>
      </c>
      <c r="BN15" s="82" t="str">
        <f t="shared" si="1"/>
        <v>CORRECTO</v>
      </c>
    </row>
    <row r="16" spans="2:254" x14ac:dyDescent="0.25">
      <c r="B16" s="5">
        <v>19</v>
      </c>
      <c r="C16" s="54" t="s">
        <v>10</v>
      </c>
      <c r="D16" s="75">
        <v>0</v>
      </c>
      <c r="E16" s="75">
        <v>0</v>
      </c>
      <c r="F16" s="75">
        <v>0</v>
      </c>
      <c r="G16" s="55">
        <v>0</v>
      </c>
      <c r="H16" s="56">
        <v>0</v>
      </c>
      <c r="I16" s="75">
        <v>0</v>
      </c>
      <c r="J16" s="75">
        <v>2</v>
      </c>
      <c r="K16" s="75">
        <v>3</v>
      </c>
      <c r="L16" s="75">
        <v>13</v>
      </c>
      <c r="M16" s="56">
        <v>18</v>
      </c>
      <c r="N16" s="75">
        <v>14</v>
      </c>
      <c r="O16" s="75">
        <v>10</v>
      </c>
      <c r="P16" s="75">
        <v>10</v>
      </c>
      <c r="Q16" s="75">
        <v>14</v>
      </c>
      <c r="R16" s="56">
        <v>48</v>
      </c>
      <c r="S16" s="75">
        <v>15</v>
      </c>
      <c r="T16" s="75">
        <v>10</v>
      </c>
      <c r="U16" s="75">
        <v>10</v>
      </c>
      <c r="V16" s="75">
        <v>15</v>
      </c>
      <c r="W16" s="56">
        <v>50</v>
      </c>
      <c r="X16" s="75">
        <v>17</v>
      </c>
      <c r="Y16" s="75">
        <v>11</v>
      </c>
      <c r="Z16" s="75">
        <v>11</v>
      </c>
      <c r="AA16" s="75">
        <v>17</v>
      </c>
      <c r="AB16" s="56">
        <v>56</v>
      </c>
      <c r="AC16" s="75">
        <v>18</v>
      </c>
      <c r="AD16" s="75">
        <v>12</v>
      </c>
      <c r="AE16" s="75">
        <v>12</v>
      </c>
      <c r="AF16" s="75">
        <v>18</v>
      </c>
      <c r="AG16" s="56">
        <v>60</v>
      </c>
      <c r="AH16" s="75">
        <v>15</v>
      </c>
      <c r="AI16" s="75">
        <v>10</v>
      </c>
      <c r="AJ16" s="75">
        <v>10</v>
      </c>
      <c r="AK16" s="75">
        <v>15</v>
      </c>
      <c r="AL16" s="56">
        <v>50</v>
      </c>
      <c r="AM16" s="75">
        <v>14</v>
      </c>
      <c r="AN16" s="75">
        <v>10</v>
      </c>
      <c r="AO16" s="75">
        <v>10</v>
      </c>
      <c r="AP16" s="75">
        <v>14</v>
      </c>
      <c r="AQ16" s="56">
        <v>48</v>
      </c>
      <c r="AR16" s="75">
        <v>12</v>
      </c>
      <c r="AS16" s="75">
        <v>8</v>
      </c>
      <c r="AT16" s="75">
        <v>8</v>
      </c>
      <c r="AU16" s="75">
        <v>12</v>
      </c>
      <c r="AV16" s="56">
        <v>40</v>
      </c>
      <c r="AW16" s="75">
        <v>11</v>
      </c>
      <c r="AX16" s="75">
        <v>7</v>
      </c>
      <c r="AY16" s="75">
        <v>7</v>
      </c>
      <c r="AZ16" s="75">
        <v>11</v>
      </c>
      <c r="BA16" s="56">
        <v>36</v>
      </c>
      <c r="BB16" s="75">
        <v>8</v>
      </c>
      <c r="BC16" s="75">
        <v>5</v>
      </c>
      <c r="BD16" s="75">
        <v>5</v>
      </c>
      <c r="BE16" s="75">
        <v>8</v>
      </c>
      <c r="BF16" s="56">
        <v>26</v>
      </c>
      <c r="BG16" s="75">
        <v>8</v>
      </c>
      <c r="BH16" s="75">
        <v>5</v>
      </c>
      <c r="BI16" s="75">
        <v>5</v>
      </c>
      <c r="BJ16" s="75">
        <v>24</v>
      </c>
      <c r="BK16" s="56">
        <v>42</v>
      </c>
      <c r="BL16" s="57">
        <f t="shared" si="0"/>
        <v>474</v>
      </c>
      <c r="BM16" s="71">
        <v>474</v>
      </c>
      <c r="BN16" s="82" t="str">
        <f t="shared" si="1"/>
        <v>CORRECTO</v>
      </c>
    </row>
    <row r="17" spans="2:66" x14ac:dyDescent="0.25">
      <c r="B17" s="5">
        <v>20</v>
      </c>
      <c r="C17" s="54" t="s">
        <v>11</v>
      </c>
      <c r="D17" s="75">
        <v>0</v>
      </c>
      <c r="E17" s="75">
        <v>0</v>
      </c>
      <c r="F17" s="75">
        <v>0</v>
      </c>
      <c r="G17" s="55">
        <v>0</v>
      </c>
      <c r="H17" s="56">
        <v>0</v>
      </c>
      <c r="I17" s="75">
        <v>0</v>
      </c>
      <c r="J17" s="75">
        <v>3</v>
      </c>
      <c r="K17" s="75">
        <v>3</v>
      </c>
      <c r="L17" s="75">
        <v>17</v>
      </c>
      <c r="M17" s="56">
        <v>23</v>
      </c>
      <c r="N17" s="75">
        <v>19</v>
      </c>
      <c r="O17" s="75">
        <v>13</v>
      </c>
      <c r="P17" s="75">
        <v>13</v>
      </c>
      <c r="Q17" s="75">
        <v>19</v>
      </c>
      <c r="R17" s="56">
        <v>64</v>
      </c>
      <c r="S17" s="75">
        <v>21</v>
      </c>
      <c r="T17" s="75">
        <v>13</v>
      </c>
      <c r="U17" s="75">
        <v>13</v>
      </c>
      <c r="V17" s="75">
        <v>21</v>
      </c>
      <c r="W17" s="56">
        <v>68</v>
      </c>
      <c r="X17" s="75">
        <v>22</v>
      </c>
      <c r="Y17" s="75">
        <v>15</v>
      </c>
      <c r="Z17" s="75">
        <v>15</v>
      </c>
      <c r="AA17" s="75">
        <v>22</v>
      </c>
      <c r="AB17" s="56">
        <v>74</v>
      </c>
      <c r="AC17" s="75">
        <v>25</v>
      </c>
      <c r="AD17" s="75">
        <v>16</v>
      </c>
      <c r="AE17" s="75">
        <v>16</v>
      </c>
      <c r="AF17" s="75">
        <v>25</v>
      </c>
      <c r="AG17" s="56">
        <v>82</v>
      </c>
      <c r="AH17" s="75">
        <v>21</v>
      </c>
      <c r="AI17" s="75">
        <v>13</v>
      </c>
      <c r="AJ17" s="75">
        <v>13</v>
      </c>
      <c r="AK17" s="75">
        <v>21</v>
      </c>
      <c r="AL17" s="56">
        <v>68</v>
      </c>
      <c r="AM17" s="75">
        <v>19</v>
      </c>
      <c r="AN17" s="75">
        <v>13</v>
      </c>
      <c r="AO17" s="75">
        <v>13</v>
      </c>
      <c r="AP17" s="75">
        <v>19</v>
      </c>
      <c r="AQ17" s="56">
        <v>64</v>
      </c>
      <c r="AR17" s="75">
        <v>16</v>
      </c>
      <c r="AS17" s="75">
        <v>11</v>
      </c>
      <c r="AT17" s="75">
        <v>11</v>
      </c>
      <c r="AU17" s="75">
        <v>16</v>
      </c>
      <c r="AV17" s="56">
        <v>54</v>
      </c>
      <c r="AW17" s="75">
        <v>15</v>
      </c>
      <c r="AX17" s="75">
        <v>10</v>
      </c>
      <c r="AY17" s="75">
        <v>10</v>
      </c>
      <c r="AZ17" s="75">
        <v>15</v>
      </c>
      <c r="BA17" s="56">
        <v>50</v>
      </c>
      <c r="BB17" s="75">
        <v>11</v>
      </c>
      <c r="BC17" s="75">
        <v>7</v>
      </c>
      <c r="BD17" s="75">
        <v>7</v>
      </c>
      <c r="BE17" s="75">
        <v>11</v>
      </c>
      <c r="BF17" s="56">
        <v>36</v>
      </c>
      <c r="BG17" s="75">
        <v>11</v>
      </c>
      <c r="BH17" s="75">
        <v>7</v>
      </c>
      <c r="BI17" s="75">
        <v>7</v>
      </c>
      <c r="BJ17" s="75">
        <v>31</v>
      </c>
      <c r="BK17" s="56">
        <v>56</v>
      </c>
      <c r="BL17" s="57">
        <f t="shared" si="0"/>
        <v>639</v>
      </c>
      <c r="BM17" s="71">
        <v>639</v>
      </c>
      <c r="BN17" s="82" t="str">
        <f t="shared" si="1"/>
        <v>CORRECTO</v>
      </c>
    </row>
    <row r="18" spans="2:66" x14ac:dyDescent="0.25">
      <c r="B18" s="5">
        <v>23</v>
      </c>
      <c r="C18" s="54" t="s">
        <v>12</v>
      </c>
      <c r="D18" s="75">
        <v>0</v>
      </c>
      <c r="E18" s="75">
        <v>0</v>
      </c>
      <c r="F18" s="75">
        <v>0</v>
      </c>
      <c r="G18" s="55">
        <v>0</v>
      </c>
      <c r="H18" s="56">
        <v>0</v>
      </c>
      <c r="I18" s="75">
        <v>0</v>
      </c>
      <c r="J18" s="75">
        <v>1</v>
      </c>
      <c r="K18" s="75">
        <v>2</v>
      </c>
      <c r="L18" s="75">
        <v>8</v>
      </c>
      <c r="M18" s="56">
        <v>11</v>
      </c>
      <c r="N18" s="75">
        <v>10</v>
      </c>
      <c r="O18" s="75">
        <v>6</v>
      </c>
      <c r="P18" s="75">
        <v>6</v>
      </c>
      <c r="Q18" s="75">
        <v>10</v>
      </c>
      <c r="R18" s="56">
        <v>32</v>
      </c>
      <c r="S18" s="75">
        <v>10</v>
      </c>
      <c r="T18" s="75">
        <v>7</v>
      </c>
      <c r="U18" s="75">
        <v>7</v>
      </c>
      <c r="V18" s="75">
        <v>10</v>
      </c>
      <c r="W18" s="56">
        <v>34</v>
      </c>
      <c r="X18" s="75">
        <v>11</v>
      </c>
      <c r="Y18" s="75">
        <v>8</v>
      </c>
      <c r="Z18" s="75">
        <v>8</v>
      </c>
      <c r="AA18" s="75">
        <v>11</v>
      </c>
      <c r="AB18" s="56">
        <v>38</v>
      </c>
      <c r="AC18" s="75">
        <v>13</v>
      </c>
      <c r="AD18" s="75">
        <v>8</v>
      </c>
      <c r="AE18" s="75">
        <v>8</v>
      </c>
      <c r="AF18" s="75">
        <v>13</v>
      </c>
      <c r="AG18" s="56">
        <v>42</v>
      </c>
      <c r="AH18" s="75">
        <v>10</v>
      </c>
      <c r="AI18" s="75">
        <v>7</v>
      </c>
      <c r="AJ18" s="75">
        <v>7</v>
      </c>
      <c r="AK18" s="75">
        <v>10</v>
      </c>
      <c r="AL18" s="56">
        <v>34</v>
      </c>
      <c r="AM18" s="75">
        <v>10</v>
      </c>
      <c r="AN18" s="75">
        <v>6</v>
      </c>
      <c r="AO18" s="75">
        <v>6</v>
      </c>
      <c r="AP18" s="75">
        <v>10</v>
      </c>
      <c r="AQ18" s="56">
        <v>32</v>
      </c>
      <c r="AR18" s="75">
        <v>8</v>
      </c>
      <c r="AS18" s="75">
        <v>5</v>
      </c>
      <c r="AT18" s="75">
        <v>5</v>
      </c>
      <c r="AU18" s="75">
        <v>8</v>
      </c>
      <c r="AV18" s="56">
        <v>26</v>
      </c>
      <c r="AW18" s="75">
        <v>8</v>
      </c>
      <c r="AX18" s="75">
        <v>5</v>
      </c>
      <c r="AY18" s="75">
        <v>5</v>
      </c>
      <c r="AZ18" s="75">
        <v>8</v>
      </c>
      <c r="BA18" s="56">
        <v>26</v>
      </c>
      <c r="BB18" s="75">
        <v>5</v>
      </c>
      <c r="BC18" s="75">
        <v>3</v>
      </c>
      <c r="BD18" s="75">
        <v>3</v>
      </c>
      <c r="BE18" s="75">
        <v>5</v>
      </c>
      <c r="BF18" s="56">
        <v>16</v>
      </c>
      <c r="BG18" s="75">
        <v>5</v>
      </c>
      <c r="BH18" s="75">
        <v>3</v>
      </c>
      <c r="BI18" s="75">
        <v>3</v>
      </c>
      <c r="BJ18" s="75">
        <v>17</v>
      </c>
      <c r="BK18" s="56">
        <v>28</v>
      </c>
      <c r="BL18" s="57">
        <f t="shared" si="0"/>
        <v>319</v>
      </c>
      <c r="BM18" s="71">
        <v>319</v>
      </c>
      <c r="BN18" s="82" t="str">
        <f t="shared" si="1"/>
        <v>CORRECTO</v>
      </c>
    </row>
    <row r="19" spans="2:66" x14ac:dyDescent="0.25">
      <c r="B19" s="5">
        <v>25</v>
      </c>
      <c r="C19" s="54" t="s">
        <v>13</v>
      </c>
      <c r="D19" s="75">
        <v>0</v>
      </c>
      <c r="E19" s="75">
        <v>0</v>
      </c>
      <c r="F19" s="75">
        <v>0</v>
      </c>
      <c r="G19" s="55">
        <v>0</v>
      </c>
      <c r="H19" s="56">
        <v>0</v>
      </c>
      <c r="I19" s="75">
        <v>5</v>
      </c>
      <c r="J19" s="75">
        <v>10</v>
      </c>
      <c r="K19" s="75">
        <v>16</v>
      </c>
      <c r="L19" s="75">
        <v>78</v>
      </c>
      <c r="M19" s="56">
        <v>109</v>
      </c>
      <c r="N19" s="75">
        <v>84</v>
      </c>
      <c r="O19" s="75">
        <v>55</v>
      </c>
      <c r="P19" s="75">
        <v>55</v>
      </c>
      <c r="Q19" s="75">
        <v>84</v>
      </c>
      <c r="R19" s="56">
        <v>278</v>
      </c>
      <c r="S19" s="75">
        <v>92</v>
      </c>
      <c r="T19" s="75">
        <v>60</v>
      </c>
      <c r="U19" s="75">
        <v>60</v>
      </c>
      <c r="V19" s="75">
        <v>92</v>
      </c>
      <c r="W19" s="56">
        <v>304</v>
      </c>
      <c r="X19" s="75">
        <v>101</v>
      </c>
      <c r="Y19" s="75">
        <v>67</v>
      </c>
      <c r="Z19" s="75">
        <v>67</v>
      </c>
      <c r="AA19" s="75">
        <v>101</v>
      </c>
      <c r="AB19" s="56">
        <v>336</v>
      </c>
      <c r="AC19" s="75">
        <v>111</v>
      </c>
      <c r="AD19" s="75">
        <v>73</v>
      </c>
      <c r="AE19" s="75">
        <v>73</v>
      </c>
      <c r="AF19" s="75">
        <v>111</v>
      </c>
      <c r="AG19" s="56">
        <v>368</v>
      </c>
      <c r="AH19" s="75">
        <v>92</v>
      </c>
      <c r="AI19" s="75">
        <v>60</v>
      </c>
      <c r="AJ19" s="75">
        <v>60</v>
      </c>
      <c r="AK19" s="75">
        <v>92</v>
      </c>
      <c r="AL19" s="56">
        <v>304</v>
      </c>
      <c r="AM19" s="75">
        <v>84</v>
      </c>
      <c r="AN19" s="75">
        <v>55</v>
      </c>
      <c r="AO19" s="75">
        <v>55</v>
      </c>
      <c r="AP19" s="75">
        <v>84</v>
      </c>
      <c r="AQ19" s="56">
        <v>278</v>
      </c>
      <c r="AR19" s="75">
        <v>75</v>
      </c>
      <c r="AS19" s="75">
        <v>51</v>
      </c>
      <c r="AT19" s="75">
        <v>51</v>
      </c>
      <c r="AU19" s="75">
        <v>75</v>
      </c>
      <c r="AV19" s="56">
        <v>252</v>
      </c>
      <c r="AW19" s="75">
        <v>67</v>
      </c>
      <c r="AX19" s="75">
        <v>46</v>
      </c>
      <c r="AY19" s="75">
        <v>46</v>
      </c>
      <c r="AZ19" s="75">
        <v>67</v>
      </c>
      <c r="BA19" s="56">
        <v>226</v>
      </c>
      <c r="BB19" s="75">
        <v>51</v>
      </c>
      <c r="BC19" s="75">
        <v>33</v>
      </c>
      <c r="BD19" s="75">
        <v>33</v>
      </c>
      <c r="BE19" s="75">
        <v>51</v>
      </c>
      <c r="BF19" s="56">
        <v>168</v>
      </c>
      <c r="BG19" s="75">
        <v>51</v>
      </c>
      <c r="BH19" s="75">
        <v>33</v>
      </c>
      <c r="BI19" s="75">
        <v>33</v>
      </c>
      <c r="BJ19" s="75">
        <v>82</v>
      </c>
      <c r="BK19" s="56">
        <v>199</v>
      </c>
      <c r="BL19" s="57">
        <f t="shared" si="0"/>
        <v>2822</v>
      </c>
      <c r="BM19" s="71">
        <v>2822</v>
      </c>
      <c r="BN19" s="82" t="str">
        <f t="shared" si="1"/>
        <v>CORRECTO</v>
      </c>
    </row>
    <row r="20" spans="2:66" x14ac:dyDescent="0.25">
      <c r="B20" s="5">
        <v>27</v>
      </c>
      <c r="C20" s="54" t="s">
        <v>14</v>
      </c>
      <c r="D20" s="75">
        <v>0</v>
      </c>
      <c r="E20" s="75">
        <v>0</v>
      </c>
      <c r="F20" s="75">
        <v>0</v>
      </c>
      <c r="G20" s="55">
        <v>0</v>
      </c>
      <c r="H20" s="56">
        <v>0</v>
      </c>
      <c r="I20" s="75">
        <v>0</v>
      </c>
      <c r="J20" s="75">
        <v>0</v>
      </c>
      <c r="K20" s="75">
        <v>0</v>
      </c>
      <c r="L20" s="75">
        <v>2</v>
      </c>
      <c r="M20" s="56">
        <v>2</v>
      </c>
      <c r="N20" s="75">
        <v>2</v>
      </c>
      <c r="O20" s="75">
        <v>2</v>
      </c>
      <c r="P20" s="75">
        <v>2</v>
      </c>
      <c r="Q20" s="75">
        <v>2</v>
      </c>
      <c r="R20" s="56">
        <v>8</v>
      </c>
      <c r="S20" s="75">
        <v>3</v>
      </c>
      <c r="T20" s="75">
        <v>2</v>
      </c>
      <c r="U20" s="75">
        <v>2</v>
      </c>
      <c r="V20" s="75">
        <v>3</v>
      </c>
      <c r="W20" s="56">
        <v>10</v>
      </c>
      <c r="X20" s="75">
        <v>3</v>
      </c>
      <c r="Y20" s="75">
        <v>2</v>
      </c>
      <c r="Z20" s="75">
        <v>2</v>
      </c>
      <c r="AA20" s="75">
        <v>3</v>
      </c>
      <c r="AB20" s="56">
        <v>10</v>
      </c>
      <c r="AC20" s="75">
        <v>3</v>
      </c>
      <c r="AD20" s="75">
        <v>2</v>
      </c>
      <c r="AE20" s="75">
        <v>2</v>
      </c>
      <c r="AF20" s="75">
        <v>3</v>
      </c>
      <c r="AG20" s="56">
        <v>10</v>
      </c>
      <c r="AH20" s="75">
        <v>3</v>
      </c>
      <c r="AI20" s="75">
        <v>2</v>
      </c>
      <c r="AJ20" s="75">
        <v>2</v>
      </c>
      <c r="AK20" s="75">
        <v>3</v>
      </c>
      <c r="AL20" s="56">
        <v>10</v>
      </c>
      <c r="AM20" s="75">
        <v>2</v>
      </c>
      <c r="AN20" s="75">
        <v>2</v>
      </c>
      <c r="AO20" s="75">
        <v>2</v>
      </c>
      <c r="AP20" s="75">
        <v>2</v>
      </c>
      <c r="AQ20" s="56">
        <v>8</v>
      </c>
      <c r="AR20" s="75">
        <v>2</v>
      </c>
      <c r="AS20" s="75">
        <v>1</v>
      </c>
      <c r="AT20" s="75">
        <v>1</v>
      </c>
      <c r="AU20" s="75">
        <v>2</v>
      </c>
      <c r="AV20" s="56">
        <v>6</v>
      </c>
      <c r="AW20" s="75">
        <v>2</v>
      </c>
      <c r="AX20" s="75">
        <v>1</v>
      </c>
      <c r="AY20" s="75">
        <v>1</v>
      </c>
      <c r="AZ20" s="75">
        <v>2</v>
      </c>
      <c r="BA20" s="56">
        <v>6</v>
      </c>
      <c r="BB20" s="75">
        <v>1</v>
      </c>
      <c r="BC20" s="75">
        <v>1</v>
      </c>
      <c r="BD20" s="75">
        <v>1</v>
      </c>
      <c r="BE20" s="75">
        <v>1</v>
      </c>
      <c r="BF20" s="56">
        <v>4</v>
      </c>
      <c r="BG20" s="75">
        <v>1</v>
      </c>
      <c r="BH20" s="75">
        <v>1</v>
      </c>
      <c r="BI20" s="75">
        <v>1</v>
      </c>
      <c r="BJ20" s="75">
        <v>5</v>
      </c>
      <c r="BK20" s="56">
        <v>8</v>
      </c>
      <c r="BL20" s="57">
        <f t="shared" si="0"/>
        <v>82</v>
      </c>
      <c r="BM20" s="71">
        <v>82</v>
      </c>
      <c r="BN20" s="82" t="str">
        <f t="shared" si="1"/>
        <v>CORRECTO</v>
      </c>
    </row>
    <row r="21" spans="2:66" x14ac:dyDescent="0.25">
      <c r="B21" s="5">
        <v>41</v>
      </c>
      <c r="C21" s="54" t="s">
        <v>15</v>
      </c>
      <c r="D21" s="75">
        <v>0</v>
      </c>
      <c r="E21" s="75">
        <v>0</v>
      </c>
      <c r="F21" s="75">
        <v>0</v>
      </c>
      <c r="G21" s="55">
        <v>0</v>
      </c>
      <c r="H21" s="56">
        <v>0</v>
      </c>
      <c r="I21" s="75">
        <v>1</v>
      </c>
      <c r="J21" s="75">
        <v>2</v>
      </c>
      <c r="K21" s="75">
        <v>6</v>
      </c>
      <c r="L21" s="75">
        <v>25</v>
      </c>
      <c r="M21" s="56">
        <v>34</v>
      </c>
      <c r="N21" s="75">
        <v>27</v>
      </c>
      <c r="O21" s="75">
        <v>18</v>
      </c>
      <c r="P21" s="75">
        <v>18</v>
      </c>
      <c r="Q21" s="75">
        <v>27</v>
      </c>
      <c r="R21" s="56">
        <v>90</v>
      </c>
      <c r="S21" s="75">
        <v>28</v>
      </c>
      <c r="T21" s="75">
        <v>20</v>
      </c>
      <c r="U21" s="75">
        <v>20</v>
      </c>
      <c r="V21" s="75">
        <v>28</v>
      </c>
      <c r="W21" s="56">
        <v>96</v>
      </c>
      <c r="X21" s="75">
        <v>31</v>
      </c>
      <c r="Y21" s="75">
        <v>21</v>
      </c>
      <c r="Z21" s="75">
        <v>21</v>
      </c>
      <c r="AA21" s="75">
        <v>31</v>
      </c>
      <c r="AB21" s="56">
        <v>104</v>
      </c>
      <c r="AC21" s="75">
        <v>35</v>
      </c>
      <c r="AD21" s="75">
        <v>24</v>
      </c>
      <c r="AE21" s="75">
        <v>24</v>
      </c>
      <c r="AF21" s="75">
        <v>35</v>
      </c>
      <c r="AG21" s="56">
        <v>118</v>
      </c>
      <c r="AH21" s="75">
        <v>28</v>
      </c>
      <c r="AI21" s="75">
        <v>20</v>
      </c>
      <c r="AJ21" s="75">
        <v>20</v>
      </c>
      <c r="AK21" s="75">
        <v>28</v>
      </c>
      <c r="AL21" s="56">
        <v>96</v>
      </c>
      <c r="AM21" s="75">
        <v>27</v>
      </c>
      <c r="AN21" s="75">
        <v>18</v>
      </c>
      <c r="AO21" s="75">
        <v>18</v>
      </c>
      <c r="AP21" s="75">
        <v>27</v>
      </c>
      <c r="AQ21" s="56">
        <v>90</v>
      </c>
      <c r="AR21" s="75">
        <v>24</v>
      </c>
      <c r="AS21" s="75">
        <v>15</v>
      </c>
      <c r="AT21" s="75">
        <v>15</v>
      </c>
      <c r="AU21" s="75">
        <v>24</v>
      </c>
      <c r="AV21" s="56">
        <v>78</v>
      </c>
      <c r="AW21" s="75">
        <v>21</v>
      </c>
      <c r="AX21" s="75">
        <v>14</v>
      </c>
      <c r="AY21" s="75">
        <v>14</v>
      </c>
      <c r="AZ21" s="75">
        <v>21</v>
      </c>
      <c r="BA21" s="56">
        <v>70</v>
      </c>
      <c r="BB21" s="75">
        <v>15</v>
      </c>
      <c r="BC21" s="75">
        <v>11</v>
      </c>
      <c r="BD21" s="75">
        <v>11</v>
      </c>
      <c r="BE21" s="75">
        <v>15</v>
      </c>
      <c r="BF21" s="56">
        <v>52</v>
      </c>
      <c r="BG21" s="75">
        <v>15</v>
      </c>
      <c r="BH21" s="75">
        <v>11</v>
      </c>
      <c r="BI21" s="75">
        <v>11</v>
      </c>
      <c r="BJ21" s="75">
        <v>41</v>
      </c>
      <c r="BK21" s="56">
        <v>78</v>
      </c>
      <c r="BL21" s="57">
        <f t="shared" si="0"/>
        <v>906</v>
      </c>
      <c r="BM21" s="71">
        <v>906</v>
      </c>
      <c r="BN21" s="82" t="str">
        <f t="shared" si="1"/>
        <v>CORRECTO</v>
      </c>
    </row>
    <row r="22" spans="2:66" x14ac:dyDescent="0.25">
      <c r="B22" s="5">
        <v>44</v>
      </c>
      <c r="C22" s="54" t="s">
        <v>16</v>
      </c>
      <c r="D22" s="75">
        <v>0</v>
      </c>
      <c r="E22" s="75">
        <v>0</v>
      </c>
      <c r="F22" s="75">
        <v>0</v>
      </c>
      <c r="G22" s="55">
        <v>0</v>
      </c>
      <c r="H22" s="56">
        <v>0</v>
      </c>
      <c r="I22" s="75">
        <v>0</v>
      </c>
      <c r="J22" s="75">
        <v>0</v>
      </c>
      <c r="K22" s="75">
        <v>2</v>
      </c>
      <c r="L22" s="75">
        <v>6</v>
      </c>
      <c r="M22" s="56">
        <v>8</v>
      </c>
      <c r="N22" s="75">
        <v>7</v>
      </c>
      <c r="O22" s="75">
        <v>4</v>
      </c>
      <c r="P22" s="75">
        <v>4</v>
      </c>
      <c r="Q22" s="75">
        <v>7</v>
      </c>
      <c r="R22" s="56">
        <v>22</v>
      </c>
      <c r="S22" s="75">
        <v>8</v>
      </c>
      <c r="T22" s="75">
        <v>6</v>
      </c>
      <c r="U22" s="75">
        <v>6</v>
      </c>
      <c r="V22" s="75">
        <v>8</v>
      </c>
      <c r="W22" s="56">
        <v>28</v>
      </c>
      <c r="X22" s="75">
        <v>9</v>
      </c>
      <c r="Y22" s="75">
        <v>6</v>
      </c>
      <c r="Z22" s="75">
        <v>6</v>
      </c>
      <c r="AA22" s="75">
        <v>9</v>
      </c>
      <c r="AB22" s="56">
        <v>30</v>
      </c>
      <c r="AC22" s="75">
        <v>10</v>
      </c>
      <c r="AD22" s="75">
        <v>6</v>
      </c>
      <c r="AE22" s="75">
        <v>6</v>
      </c>
      <c r="AF22" s="75">
        <v>10</v>
      </c>
      <c r="AG22" s="56">
        <v>32</v>
      </c>
      <c r="AH22" s="75">
        <v>8</v>
      </c>
      <c r="AI22" s="75">
        <v>6</v>
      </c>
      <c r="AJ22" s="75">
        <v>6</v>
      </c>
      <c r="AK22" s="75">
        <v>8</v>
      </c>
      <c r="AL22" s="56">
        <v>28</v>
      </c>
      <c r="AM22" s="75">
        <v>7</v>
      </c>
      <c r="AN22" s="75">
        <v>4</v>
      </c>
      <c r="AO22" s="75">
        <v>4</v>
      </c>
      <c r="AP22" s="75">
        <v>7</v>
      </c>
      <c r="AQ22" s="56">
        <v>22</v>
      </c>
      <c r="AR22" s="75">
        <v>6</v>
      </c>
      <c r="AS22" s="75">
        <v>4</v>
      </c>
      <c r="AT22" s="75">
        <v>4</v>
      </c>
      <c r="AU22" s="75">
        <v>6</v>
      </c>
      <c r="AV22" s="56">
        <v>20</v>
      </c>
      <c r="AW22" s="75">
        <v>6</v>
      </c>
      <c r="AX22" s="75">
        <v>4</v>
      </c>
      <c r="AY22" s="75">
        <v>4</v>
      </c>
      <c r="AZ22" s="75">
        <v>6</v>
      </c>
      <c r="BA22" s="56">
        <v>20</v>
      </c>
      <c r="BB22" s="75">
        <v>4</v>
      </c>
      <c r="BC22" s="75">
        <v>2</v>
      </c>
      <c r="BD22" s="75">
        <v>2</v>
      </c>
      <c r="BE22" s="75">
        <v>4</v>
      </c>
      <c r="BF22" s="56">
        <v>12</v>
      </c>
      <c r="BG22" s="75">
        <v>4</v>
      </c>
      <c r="BH22" s="75">
        <v>2</v>
      </c>
      <c r="BI22" s="75">
        <v>2</v>
      </c>
      <c r="BJ22" s="75">
        <v>17</v>
      </c>
      <c r="BK22" s="56">
        <v>25</v>
      </c>
      <c r="BL22" s="57">
        <f t="shared" si="0"/>
        <v>247</v>
      </c>
      <c r="BM22" s="71">
        <v>247</v>
      </c>
      <c r="BN22" s="82" t="str">
        <f t="shared" si="1"/>
        <v>CORRECTO</v>
      </c>
    </row>
    <row r="23" spans="2:66" x14ac:dyDescent="0.25">
      <c r="B23" s="5">
        <v>47</v>
      </c>
      <c r="C23" s="54" t="s">
        <v>17</v>
      </c>
      <c r="D23" s="75">
        <v>0</v>
      </c>
      <c r="E23" s="75">
        <v>0</v>
      </c>
      <c r="F23" s="75">
        <v>0</v>
      </c>
      <c r="G23" s="55">
        <v>0</v>
      </c>
      <c r="H23" s="56">
        <v>0</v>
      </c>
      <c r="I23" s="75">
        <v>1</v>
      </c>
      <c r="J23" s="75">
        <v>2</v>
      </c>
      <c r="K23" s="75">
        <v>3</v>
      </c>
      <c r="L23" s="75">
        <v>14</v>
      </c>
      <c r="M23" s="56">
        <v>20</v>
      </c>
      <c r="N23" s="75">
        <v>16</v>
      </c>
      <c r="O23" s="75">
        <v>11</v>
      </c>
      <c r="P23" s="75">
        <v>11</v>
      </c>
      <c r="Q23" s="75">
        <v>16</v>
      </c>
      <c r="R23" s="56">
        <v>54</v>
      </c>
      <c r="S23" s="75">
        <v>17</v>
      </c>
      <c r="T23" s="75">
        <v>11</v>
      </c>
      <c r="U23" s="75">
        <v>11</v>
      </c>
      <c r="V23" s="75">
        <v>17</v>
      </c>
      <c r="W23" s="56">
        <v>56</v>
      </c>
      <c r="X23" s="75">
        <v>19</v>
      </c>
      <c r="Y23" s="75">
        <v>13</v>
      </c>
      <c r="Z23" s="75">
        <v>13</v>
      </c>
      <c r="AA23" s="75">
        <v>19</v>
      </c>
      <c r="AB23" s="56">
        <v>64</v>
      </c>
      <c r="AC23" s="75">
        <v>20</v>
      </c>
      <c r="AD23" s="75">
        <v>14</v>
      </c>
      <c r="AE23" s="75">
        <v>14</v>
      </c>
      <c r="AF23" s="75">
        <v>20</v>
      </c>
      <c r="AG23" s="56">
        <v>68</v>
      </c>
      <c r="AH23" s="75">
        <v>17</v>
      </c>
      <c r="AI23" s="75">
        <v>11</v>
      </c>
      <c r="AJ23" s="75">
        <v>11</v>
      </c>
      <c r="AK23" s="75">
        <v>17</v>
      </c>
      <c r="AL23" s="56">
        <v>56</v>
      </c>
      <c r="AM23" s="75">
        <v>16</v>
      </c>
      <c r="AN23" s="75">
        <v>11</v>
      </c>
      <c r="AO23" s="75">
        <v>11</v>
      </c>
      <c r="AP23" s="75">
        <v>16</v>
      </c>
      <c r="AQ23" s="56">
        <v>54</v>
      </c>
      <c r="AR23" s="75">
        <v>14</v>
      </c>
      <c r="AS23" s="75">
        <v>9</v>
      </c>
      <c r="AT23" s="75">
        <v>9</v>
      </c>
      <c r="AU23" s="75">
        <v>14</v>
      </c>
      <c r="AV23" s="56">
        <v>46</v>
      </c>
      <c r="AW23" s="75">
        <v>13</v>
      </c>
      <c r="AX23" s="75">
        <v>8</v>
      </c>
      <c r="AY23" s="75">
        <v>8</v>
      </c>
      <c r="AZ23" s="75">
        <v>13</v>
      </c>
      <c r="BA23" s="56">
        <v>42</v>
      </c>
      <c r="BB23" s="75">
        <v>9</v>
      </c>
      <c r="BC23" s="75">
        <v>6</v>
      </c>
      <c r="BD23" s="75">
        <v>6</v>
      </c>
      <c r="BE23" s="75">
        <v>9</v>
      </c>
      <c r="BF23" s="56">
        <v>30</v>
      </c>
      <c r="BG23" s="75">
        <v>9</v>
      </c>
      <c r="BH23" s="75">
        <v>6</v>
      </c>
      <c r="BI23" s="75">
        <v>6</v>
      </c>
      <c r="BJ23" s="75">
        <v>25</v>
      </c>
      <c r="BK23" s="56">
        <v>46</v>
      </c>
      <c r="BL23" s="57">
        <f t="shared" si="0"/>
        <v>536</v>
      </c>
      <c r="BM23" s="71">
        <v>536</v>
      </c>
      <c r="BN23" s="82" t="str">
        <f t="shared" si="1"/>
        <v>CORRECTO</v>
      </c>
    </row>
    <row r="24" spans="2:66" x14ac:dyDescent="0.25">
      <c r="B24" s="5">
        <v>50</v>
      </c>
      <c r="C24" s="54" t="s">
        <v>18</v>
      </c>
      <c r="D24" s="75">
        <v>0</v>
      </c>
      <c r="E24" s="75">
        <v>0</v>
      </c>
      <c r="F24" s="75">
        <v>0</v>
      </c>
      <c r="G24" s="55">
        <v>0</v>
      </c>
      <c r="H24" s="56">
        <v>0</v>
      </c>
      <c r="I24" s="75">
        <v>1</v>
      </c>
      <c r="J24" s="75">
        <v>1</v>
      </c>
      <c r="K24" s="75">
        <v>3</v>
      </c>
      <c r="L24" s="75">
        <v>14</v>
      </c>
      <c r="M24" s="56">
        <v>19</v>
      </c>
      <c r="N24" s="75">
        <v>14</v>
      </c>
      <c r="O24" s="75">
        <v>10</v>
      </c>
      <c r="P24" s="75">
        <v>10</v>
      </c>
      <c r="Q24" s="75">
        <v>14</v>
      </c>
      <c r="R24" s="56">
        <v>48</v>
      </c>
      <c r="S24" s="75">
        <v>15</v>
      </c>
      <c r="T24" s="75">
        <v>11</v>
      </c>
      <c r="U24" s="75">
        <v>11</v>
      </c>
      <c r="V24" s="75">
        <v>15</v>
      </c>
      <c r="W24" s="56">
        <v>52</v>
      </c>
      <c r="X24" s="75">
        <v>17</v>
      </c>
      <c r="Y24" s="75">
        <v>11</v>
      </c>
      <c r="Z24" s="75">
        <v>11</v>
      </c>
      <c r="AA24" s="75">
        <v>17</v>
      </c>
      <c r="AB24" s="56">
        <v>56</v>
      </c>
      <c r="AC24" s="75">
        <v>19</v>
      </c>
      <c r="AD24" s="75">
        <v>12</v>
      </c>
      <c r="AE24" s="75">
        <v>12</v>
      </c>
      <c r="AF24" s="75">
        <v>19</v>
      </c>
      <c r="AG24" s="56">
        <v>62</v>
      </c>
      <c r="AH24" s="75">
        <v>15</v>
      </c>
      <c r="AI24" s="75">
        <v>11</v>
      </c>
      <c r="AJ24" s="75">
        <v>11</v>
      </c>
      <c r="AK24" s="75">
        <v>15</v>
      </c>
      <c r="AL24" s="56">
        <v>52</v>
      </c>
      <c r="AM24" s="75">
        <v>14</v>
      </c>
      <c r="AN24" s="75">
        <v>10</v>
      </c>
      <c r="AO24" s="75">
        <v>10</v>
      </c>
      <c r="AP24" s="75">
        <v>14</v>
      </c>
      <c r="AQ24" s="56">
        <v>48</v>
      </c>
      <c r="AR24" s="75">
        <v>13</v>
      </c>
      <c r="AS24" s="75">
        <v>8</v>
      </c>
      <c r="AT24" s="75">
        <v>8</v>
      </c>
      <c r="AU24" s="75">
        <v>13</v>
      </c>
      <c r="AV24" s="56">
        <v>42</v>
      </c>
      <c r="AW24" s="75">
        <v>11</v>
      </c>
      <c r="AX24" s="75">
        <v>8</v>
      </c>
      <c r="AY24" s="75">
        <v>8</v>
      </c>
      <c r="AZ24" s="75">
        <v>11</v>
      </c>
      <c r="BA24" s="56">
        <v>38</v>
      </c>
      <c r="BB24" s="75">
        <v>8</v>
      </c>
      <c r="BC24" s="75">
        <v>6</v>
      </c>
      <c r="BD24" s="75">
        <v>6</v>
      </c>
      <c r="BE24" s="75">
        <v>8</v>
      </c>
      <c r="BF24" s="56">
        <v>28</v>
      </c>
      <c r="BG24" s="75">
        <v>8</v>
      </c>
      <c r="BH24" s="75">
        <v>6</v>
      </c>
      <c r="BI24" s="75">
        <v>6</v>
      </c>
      <c r="BJ24" s="75">
        <v>19</v>
      </c>
      <c r="BK24" s="56">
        <v>39</v>
      </c>
      <c r="BL24" s="57">
        <f t="shared" si="0"/>
        <v>484</v>
      </c>
      <c r="BM24" s="71">
        <v>484</v>
      </c>
      <c r="BN24" s="82" t="str">
        <f t="shared" si="1"/>
        <v>CORRECTO</v>
      </c>
    </row>
    <row r="25" spans="2:66" x14ac:dyDescent="0.25">
      <c r="B25" s="5">
        <v>52</v>
      </c>
      <c r="C25" s="54" t="s">
        <v>19</v>
      </c>
      <c r="D25" s="75">
        <v>0</v>
      </c>
      <c r="E25" s="75">
        <v>0</v>
      </c>
      <c r="F25" s="75">
        <v>0</v>
      </c>
      <c r="G25" s="55">
        <v>0</v>
      </c>
      <c r="H25" s="56">
        <v>0</v>
      </c>
      <c r="I25" s="75">
        <v>0</v>
      </c>
      <c r="J25" s="75">
        <v>3</v>
      </c>
      <c r="K25" s="75">
        <v>4</v>
      </c>
      <c r="L25" s="75">
        <v>18</v>
      </c>
      <c r="M25" s="56">
        <v>25</v>
      </c>
      <c r="N25" s="75">
        <v>18</v>
      </c>
      <c r="O25" s="75">
        <v>13</v>
      </c>
      <c r="P25" s="75">
        <v>13</v>
      </c>
      <c r="Q25" s="75">
        <v>18</v>
      </c>
      <c r="R25" s="56">
        <v>62</v>
      </c>
      <c r="S25" s="75">
        <v>21</v>
      </c>
      <c r="T25" s="75">
        <v>14</v>
      </c>
      <c r="U25" s="75">
        <v>14</v>
      </c>
      <c r="V25" s="75">
        <v>21</v>
      </c>
      <c r="W25" s="56">
        <v>70</v>
      </c>
      <c r="X25" s="75">
        <v>22</v>
      </c>
      <c r="Y25" s="75">
        <v>15</v>
      </c>
      <c r="Z25" s="75">
        <v>15</v>
      </c>
      <c r="AA25" s="75">
        <v>22</v>
      </c>
      <c r="AB25" s="56">
        <v>74</v>
      </c>
      <c r="AC25" s="75">
        <v>25</v>
      </c>
      <c r="AD25" s="75">
        <v>17</v>
      </c>
      <c r="AE25" s="75">
        <v>17</v>
      </c>
      <c r="AF25" s="75">
        <v>25</v>
      </c>
      <c r="AG25" s="56">
        <v>84</v>
      </c>
      <c r="AH25" s="75">
        <v>21</v>
      </c>
      <c r="AI25" s="75">
        <v>14</v>
      </c>
      <c r="AJ25" s="75">
        <v>14</v>
      </c>
      <c r="AK25" s="75">
        <v>21</v>
      </c>
      <c r="AL25" s="56">
        <v>70</v>
      </c>
      <c r="AM25" s="75">
        <v>18</v>
      </c>
      <c r="AN25" s="75">
        <v>13</v>
      </c>
      <c r="AO25" s="75">
        <v>13</v>
      </c>
      <c r="AP25" s="75">
        <v>18</v>
      </c>
      <c r="AQ25" s="56">
        <v>62</v>
      </c>
      <c r="AR25" s="75">
        <v>18</v>
      </c>
      <c r="AS25" s="75">
        <v>11</v>
      </c>
      <c r="AT25" s="75">
        <v>11</v>
      </c>
      <c r="AU25" s="75">
        <v>18</v>
      </c>
      <c r="AV25" s="56">
        <v>58</v>
      </c>
      <c r="AW25" s="75">
        <v>15</v>
      </c>
      <c r="AX25" s="75">
        <v>10</v>
      </c>
      <c r="AY25" s="75">
        <v>10</v>
      </c>
      <c r="AZ25" s="75">
        <v>15</v>
      </c>
      <c r="BA25" s="56">
        <v>50</v>
      </c>
      <c r="BB25" s="75">
        <v>11</v>
      </c>
      <c r="BC25" s="75">
        <v>7</v>
      </c>
      <c r="BD25" s="75">
        <v>7</v>
      </c>
      <c r="BE25" s="75">
        <v>11</v>
      </c>
      <c r="BF25" s="56">
        <v>36</v>
      </c>
      <c r="BG25" s="75">
        <v>11</v>
      </c>
      <c r="BH25" s="75">
        <v>7</v>
      </c>
      <c r="BI25" s="75">
        <v>7</v>
      </c>
      <c r="BJ25" s="75">
        <v>28</v>
      </c>
      <c r="BK25" s="56">
        <v>53</v>
      </c>
      <c r="BL25" s="57">
        <f t="shared" si="0"/>
        <v>644</v>
      </c>
      <c r="BM25" s="71">
        <v>644</v>
      </c>
      <c r="BN25" s="82" t="str">
        <f t="shared" si="1"/>
        <v>CORRECTO</v>
      </c>
    </row>
    <row r="26" spans="2:66" x14ac:dyDescent="0.25">
      <c r="B26" s="5">
        <v>54</v>
      </c>
      <c r="C26" s="54" t="s">
        <v>20</v>
      </c>
      <c r="D26" s="75">
        <v>0</v>
      </c>
      <c r="E26" s="75">
        <v>0</v>
      </c>
      <c r="F26" s="75">
        <v>0</v>
      </c>
      <c r="G26" s="55">
        <v>0</v>
      </c>
      <c r="H26" s="56">
        <v>0</v>
      </c>
      <c r="I26" s="75">
        <v>0</v>
      </c>
      <c r="J26" s="75">
        <v>1</v>
      </c>
      <c r="K26" s="75">
        <v>1</v>
      </c>
      <c r="L26" s="75">
        <v>8</v>
      </c>
      <c r="M26" s="56">
        <v>10</v>
      </c>
      <c r="N26" s="75">
        <v>8</v>
      </c>
      <c r="O26" s="75">
        <v>5</v>
      </c>
      <c r="P26" s="75">
        <v>5</v>
      </c>
      <c r="Q26" s="75">
        <v>8</v>
      </c>
      <c r="R26" s="56">
        <v>26</v>
      </c>
      <c r="S26" s="75">
        <v>9</v>
      </c>
      <c r="T26" s="75">
        <v>5</v>
      </c>
      <c r="U26" s="75">
        <v>5</v>
      </c>
      <c r="V26" s="75">
        <v>9</v>
      </c>
      <c r="W26" s="56">
        <v>28</v>
      </c>
      <c r="X26" s="75">
        <v>9</v>
      </c>
      <c r="Y26" s="75">
        <v>6</v>
      </c>
      <c r="Z26" s="75">
        <v>6</v>
      </c>
      <c r="AA26" s="75">
        <v>9</v>
      </c>
      <c r="AB26" s="56">
        <v>30</v>
      </c>
      <c r="AC26" s="75">
        <v>10</v>
      </c>
      <c r="AD26" s="75">
        <v>7</v>
      </c>
      <c r="AE26" s="75">
        <v>7</v>
      </c>
      <c r="AF26" s="75">
        <v>10</v>
      </c>
      <c r="AG26" s="56">
        <v>34</v>
      </c>
      <c r="AH26" s="75">
        <v>9</v>
      </c>
      <c r="AI26" s="75">
        <v>5</v>
      </c>
      <c r="AJ26" s="75">
        <v>5</v>
      </c>
      <c r="AK26" s="75">
        <v>9</v>
      </c>
      <c r="AL26" s="56">
        <v>28</v>
      </c>
      <c r="AM26" s="75">
        <v>8</v>
      </c>
      <c r="AN26" s="75">
        <v>5</v>
      </c>
      <c r="AO26" s="75">
        <v>5</v>
      </c>
      <c r="AP26" s="75">
        <v>8</v>
      </c>
      <c r="AQ26" s="56">
        <v>26</v>
      </c>
      <c r="AR26" s="75">
        <v>7</v>
      </c>
      <c r="AS26" s="75">
        <v>5</v>
      </c>
      <c r="AT26" s="75">
        <v>5</v>
      </c>
      <c r="AU26" s="75">
        <v>7</v>
      </c>
      <c r="AV26" s="56">
        <v>24</v>
      </c>
      <c r="AW26" s="75">
        <v>6</v>
      </c>
      <c r="AX26" s="75">
        <v>4</v>
      </c>
      <c r="AY26" s="75">
        <v>4</v>
      </c>
      <c r="AZ26" s="75">
        <v>6</v>
      </c>
      <c r="BA26" s="56">
        <v>20</v>
      </c>
      <c r="BB26" s="75">
        <v>5</v>
      </c>
      <c r="BC26" s="75">
        <v>3</v>
      </c>
      <c r="BD26" s="75">
        <v>3</v>
      </c>
      <c r="BE26" s="75">
        <v>5</v>
      </c>
      <c r="BF26" s="56">
        <v>16</v>
      </c>
      <c r="BG26" s="75">
        <v>5</v>
      </c>
      <c r="BH26" s="75">
        <v>3</v>
      </c>
      <c r="BI26" s="75">
        <v>3</v>
      </c>
      <c r="BJ26" s="75">
        <v>15</v>
      </c>
      <c r="BK26" s="56">
        <v>26</v>
      </c>
      <c r="BL26" s="57">
        <f t="shared" si="0"/>
        <v>268</v>
      </c>
      <c r="BM26" s="71">
        <v>268</v>
      </c>
      <c r="BN26" s="82" t="str">
        <f t="shared" si="1"/>
        <v>CORRECTO</v>
      </c>
    </row>
    <row r="27" spans="2:66" x14ac:dyDescent="0.25">
      <c r="B27" s="5">
        <v>63</v>
      </c>
      <c r="C27" s="54" t="s">
        <v>21</v>
      </c>
      <c r="D27" s="75">
        <v>0</v>
      </c>
      <c r="E27" s="75">
        <v>0</v>
      </c>
      <c r="F27" s="75">
        <v>0</v>
      </c>
      <c r="G27" s="55">
        <v>0</v>
      </c>
      <c r="H27" s="56">
        <v>0</v>
      </c>
      <c r="I27" s="75">
        <v>0</v>
      </c>
      <c r="J27" s="75">
        <v>0</v>
      </c>
      <c r="K27" s="75">
        <v>2</v>
      </c>
      <c r="L27" s="75">
        <v>8</v>
      </c>
      <c r="M27" s="56">
        <v>10</v>
      </c>
      <c r="N27" s="75">
        <v>8</v>
      </c>
      <c r="O27" s="75">
        <v>5</v>
      </c>
      <c r="P27" s="75">
        <v>5</v>
      </c>
      <c r="Q27" s="75">
        <v>8</v>
      </c>
      <c r="R27" s="56">
        <v>26</v>
      </c>
      <c r="S27" s="75">
        <v>9</v>
      </c>
      <c r="T27" s="75">
        <v>6</v>
      </c>
      <c r="U27" s="75">
        <v>6</v>
      </c>
      <c r="V27" s="75">
        <v>9</v>
      </c>
      <c r="W27" s="56">
        <v>30</v>
      </c>
      <c r="X27" s="75">
        <v>10</v>
      </c>
      <c r="Y27" s="75">
        <v>6</v>
      </c>
      <c r="Z27" s="75">
        <v>6</v>
      </c>
      <c r="AA27" s="75">
        <v>10</v>
      </c>
      <c r="AB27" s="56">
        <v>32</v>
      </c>
      <c r="AC27" s="75">
        <v>11</v>
      </c>
      <c r="AD27" s="75">
        <v>8</v>
      </c>
      <c r="AE27" s="75">
        <v>8</v>
      </c>
      <c r="AF27" s="75">
        <v>11</v>
      </c>
      <c r="AG27" s="56">
        <v>38</v>
      </c>
      <c r="AH27" s="75">
        <v>9</v>
      </c>
      <c r="AI27" s="75">
        <v>6</v>
      </c>
      <c r="AJ27" s="75">
        <v>6</v>
      </c>
      <c r="AK27" s="75">
        <v>9</v>
      </c>
      <c r="AL27" s="56">
        <v>30</v>
      </c>
      <c r="AM27" s="75">
        <v>8</v>
      </c>
      <c r="AN27" s="75">
        <v>5</v>
      </c>
      <c r="AO27" s="75">
        <v>5</v>
      </c>
      <c r="AP27" s="75">
        <v>8</v>
      </c>
      <c r="AQ27" s="56">
        <v>26</v>
      </c>
      <c r="AR27" s="75">
        <v>8</v>
      </c>
      <c r="AS27" s="75">
        <v>5</v>
      </c>
      <c r="AT27" s="75">
        <v>5</v>
      </c>
      <c r="AU27" s="75">
        <v>8</v>
      </c>
      <c r="AV27" s="56">
        <v>26</v>
      </c>
      <c r="AW27" s="75">
        <v>6</v>
      </c>
      <c r="AX27" s="75">
        <v>5</v>
      </c>
      <c r="AY27" s="75">
        <v>5</v>
      </c>
      <c r="AZ27" s="75">
        <v>6</v>
      </c>
      <c r="BA27" s="56">
        <v>22</v>
      </c>
      <c r="BB27" s="75">
        <v>5</v>
      </c>
      <c r="BC27" s="75">
        <v>3</v>
      </c>
      <c r="BD27" s="75">
        <v>3</v>
      </c>
      <c r="BE27" s="75">
        <v>5</v>
      </c>
      <c r="BF27" s="56">
        <v>16</v>
      </c>
      <c r="BG27" s="75">
        <v>5</v>
      </c>
      <c r="BH27" s="75">
        <v>3</v>
      </c>
      <c r="BI27" s="75">
        <v>3</v>
      </c>
      <c r="BJ27" s="75">
        <v>21</v>
      </c>
      <c r="BK27" s="56">
        <v>32</v>
      </c>
      <c r="BL27" s="57">
        <f t="shared" si="0"/>
        <v>288</v>
      </c>
      <c r="BM27" s="71">
        <v>288</v>
      </c>
      <c r="BN27" s="82" t="str">
        <f t="shared" si="1"/>
        <v>CORRECTO</v>
      </c>
    </row>
    <row r="28" spans="2:66" x14ac:dyDescent="0.25">
      <c r="B28" s="5">
        <v>66</v>
      </c>
      <c r="C28" s="54" t="s">
        <v>22</v>
      </c>
      <c r="D28" s="75">
        <v>0</v>
      </c>
      <c r="E28" s="75">
        <v>0</v>
      </c>
      <c r="F28" s="75">
        <v>0</v>
      </c>
      <c r="G28" s="55">
        <v>0</v>
      </c>
      <c r="H28" s="56">
        <v>0</v>
      </c>
      <c r="I28" s="75">
        <v>0</v>
      </c>
      <c r="J28" s="75">
        <v>3</v>
      </c>
      <c r="K28" s="75">
        <v>3</v>
      </c>
      <c r="L28" s="75">
        <v>19</v>
      </c>
      <c r="M28" s="56">
        <v>25</v>
      </c>
      <c r="N28" s="75">
        <v>20</v>
      </c>
      <c r="O28" s="75">
        <v>13</v>
      </c>
      <c r="P28" s="75">
        <v>13</v>
      </c>
      <c r="Q28" s="75">
        <v>20</v>
      </c>
      <c r="R28" s="56">
        <v>66</v>
      </c>
      <c r="S28" s="75">
        <v>22</v>
      </c>
      <c r="T28" s="75">
        <v>15</v>
      </c>
      <c r="U28" s="75">
        <v>15</v>
      </c>
      <c r="V28" s="75">
        <v>22</v>
      </c>
      <c r="W28" s="56">
        <v>74</v>
      </c>
      <c r="X28" s="75">
        <v>25</v>
      </c>
      <c r="Y28" s="75">
        <v>16</v>
      </c>
      <c r="Z28" s="75">
        <v>16</v>
      </c>
      <c r="AA28" s="75">
        <v>25</v>
      </c>
      <c r="AB28" s="56">
        <v>82</v>
      </c>
      <c r="AC28" s="75">
        <v>26</v>
      </c>
      <c r="AD28" s="75">
        <v>18</v>
      </c>
      <c r="AE28" s="75">
        <v>18</v>
      </c>
      <c r="AF28" s="75">
        <v>26</v>
      </c>
      <c r="AG28" s="56">
        <v>88</v>
      </c>
      <c r="AH28" s="75">
        <v>22</v>
      </c>
      <c r="AI28" s="75">
        <v>15</v>
      </c>
      <c r="AJ28" s="75">
        <v>15</v>
      </c>
      <c r="AK28" s="75">
        <v>22</v>
      </c>
      <c r="AL28" s="56">
        <v>74</v>
      </c>
      <c r="AM28" s="75">
        <v>20</v>
      </c>
      <c r="AN28" s="75">
        <v>13</v>
      </c>
      <c r="AO28" s="75">
        <v>13</v>
      </c>
      <c r="AP28" s="75">
        <v>20</v>
      </c>
      <c r="AQ28" s="56">
        <v>66</v>
      </c>
      <c r="AR28" s="75">
        <v>19</v>
      </c>
      <c r="AS28" s="75">
        <v>12</v>
      </c>
      <c r="AT28" s="75">
        <v>12</v>
      </c>
      <c r="AU28" s="75">
        <v>19</v>
      </c>
      <c r="AV28" s="56">
        <v>62</v>
      </c>
      <c r="AW28" s="75">
        <v>16</v>
      </c>
      <c r="AX28" s="75">
        <v>10</v>
      </c>
      <c r="AY28" s="75">
        <v>10</v>
      </c>
      <c r="AZ28" s="75">
        <v>16</v>
      </c>
      <c r="BA28" s="56">
        <v>52</v>
      </c>
      <c r="BB28" s="75">
        <v>12</v>
      </c>
      <c r="BC28" s="75">
        <v>9</v>
      </c>
      <c r="BD28" s="75">
        <v>9</v>
      </c>
      <c r="BE28" s="75">
        <v>12</v>
      </c>
      <c r="BF28" s="56">
        <v>42</v>
      </c>
      <c r="BG28" s="75">
        <v>12</v>
      </c>
      <c r="BH28" s="75">
        <v>9</v>
      </c>
      <c r="BI28" s="75">
        <v>9</v>
      </c>
      <c r="BJ28" s="75">
        <v>29</v>
      </c>
      <c r="BK28" s="56">
        <v>59</v>
      </c>
      <c r="BL28" s="57">
        <f t="shared" si="0"/>
        <v>690</v>
      </c>
      <c r="BM28" s="71">
        <v>690</v>
      </c>
      <c r="BN28" s="82" t="str">
        <f t="shared" si="1"/>
        <v>CORRECTO</v>
      </c>
    </row>
    <row r="29" spans="2:66" x14ac:dyDescent="0.25">
      <c r="B29" s="5">
        <v>68</v>
      </c>
      <c r="C29" s="54" t="s">
        <v>23</v>
      </c>
      <c r="D29" s="75">
        <v>0</v>
      </c>
      <c r="E29" s="75">
        <v>0</v>
      </c>
      <c r="F29" s="75">
        <v>0</v>
      </c>
      <c r="G29" s="55">
        <v>0</v>
      </c>
      <c r="H29" s="56">
        <v>0</v>
      </c>
      <c r="I29" s="75">
        <v>4</v>
      </c>
      <c r="J29" s="75">
        <v>9</v>
      </c>
      <c r="K29" s="75">
        <v>14</v>
      </c>
      <c r="L29" s="75">
        <v>64</v>
      </c>
      <c r="M29" s="56">
        <v>91</v>
      </c>
      <c r="N29" s="75">
        <v>70</v>
      </c>
      <c r="O29" s="75">
        <v>47</v>
      </c>
      <c r="P29" s="75">
        <v>47</v>
      </c>
      <c r="Q29" s="75">
        <v>70</v>
      </c>
      <c r="R29" s="56">
        <v>234</v>
      </c>
      <c r="S29" s="75">
        <v>76</v>
      </c>
      <c r="T29" s="75">
        <v>51</v>
      </c>
      <c r="U29" s="75">
        <v>51</v>
      </c>
      <c r="V29" s="75">
        <v>76</v>
      </c>
      <c r="W29" s="56">
        <v>254</v>
      </c>
      <c r="X29" s="75">
        <v>83</v>
      </c>
      <c r="Y29" s="75">
        <v>55</v>
      </c>
      <c r="Z29" s="75">
        <v>55</v>
      </c>
      <c r="AA29" s="75">
        <v>83</v>
      </c>
      <c r="AB29" s="56">
        <v>276</v>
      </c>
      <c r="AC29" s="75">
        <v>90</v>
      </c>
      <c r="AD29" s="75">
        <v>60</v>
      </c>
      <c r="AE29" s="75">
        <v>60</v>
      </c>
      <c r="AF29" s="75">
        <v>90</v>
      </c>
      <c r="AG29" s="56">
        <v>300</v>
      </c>
      <c r="AH29" s="75">
        <v>76</v>
      </c>
      <c r="AI29" s="75">
        <v>51</v>
      </c>
      <c r="AJ29" s="75">
        <v>51</v>
      </c>
      <c r="AK29" s="75">
        <v>76</v>
      </c>
      <c r="AL29" s="56">
        <v>254</v>
      </c>
      <c r="AM29" s="75">
        <v>70</v>
      </c>
      <c r="AN29" s="75">
        <v>47</v>
      </c>
      <c r="AO29" s="75">
        <v>47</v>
      </c>
      <c r="AP29" s="75">
        <v>70</v>
      </c>
      <c r="AQ29" s="56">
        <v>234</v>
      </c>
      <c r="AR29" s="75">
        <v>61</v>
      </c>
      <c r="AS29" s="75">
        <v>41</v>
      </c>
      <c r="AT29" s="75">
        <v>41</v>
      </c>
      <c r="AU29" s="75">
        <v>61</v>
      </c>
      <c r="AV29" s="56">
        <v>204</v>
      </c>
      <c r="AW29" s="75">
        <v>55</v>
      </c>
      <c r="AX29" s="75">
        <v>36</v>
      </c>
      <c r="AY29" s="75">
        <v>36</v>
      </c>
      <c r="AZ29" s="75">
        <v>55</v>
      </c>
      <c r="BA29" s="56">
        <v>182</v>
      </c>
      <c r="BB29" s="75">
        <v>41</v>
      </c>
      <c r="BC29" s="75">
        <v>28</v>
      </c>
      <c r="BD29" s="75">
        <v>28</v>
      </c>
      <c r="BE29" s="75">
        <v>41</v>
      </c>
      <c r="BF29" s="56">
        <v>138</v>
      </c>
      <c r="BG29" s="75">
        <v>41</v>
      </c>
      <c r="BH29" s="75">
        <v>28</v>
      </c>
      <c r="BI29" s="75">
        <v>28</v>
      </c>
      <c r="BJ29" s="75">
        <v>64</v>
      </c>
      <c r="BK29" s="56">
        <v>161</v>
      </c>
      <c r="BL29" s="57">
        <f t="shared" si="0"/>
        <v>2328</v>
      </c>
      <c r="BM29" s="71">
        <v>2328</v>
      </c>
      <c r="BN29" s="82" t="str">
        <f t="shared" si="1"/>
        <v>CORRECTO</v>
      </c>
    </row>
    <row r="30" spans="2:66" x14ac:dyDescent="0.25">
      <c r="B30" s="5">
        <v>70</v>
      </c>
      <c r="C30" s="54" t="s">
        <v>24</v>
      </c>
      <c r="D30" s="75">
        <v>0</v>
      </c>
      <c r="E30" s="75">
        <v>0</v>
      </c>
      <c r="F30" s="75">
        <v>0</v>
      </c>
      <c r="G30" s="55">
        <v>0</v>
      </c>
      <c r="H30" s="56">
        <v>0</v>
      </c>
      <c r="I30" s="75">
        <v>0</v>
      </c>
      <c r="J30" s="75">
        <v>0</v>
      </c>
      <c r="K30" s="75">
        <v>0</v>
      </c>
      <c r="L30" s="75">
        <v>2</v>
      </c>
      <c r="M30" s="56">
        <v>2</v>
      </c>
      <c r="N30" s="75">
        <v>3</v>
      </c>
      <c r="O30" s="75">
        <v>2</v>
      </c>
      <c r="P30" s="75">
        <v>2</v>
      </c>
      <c r="Q30" s="75">
        <v>3</v>
      </c>
      <c r="R30" s="56">
        <v>10</v>
      </c>
      <c r="S30" s="75">
        <v>3</v>
      </c>
      <c r="T30" s="75">
        <v>2</v>
      </c>
      <c r="U30" s="75">
        <v>2</v>
      </c>
      <c r="V30" s="75">
        <v>3</v>
      </c>
      <c r="W30" s="56">
        <v>10</v>
      </c>
      <c r="X30" s="75">
        <v>3</v>
      </c>
      <c r="Y30" s="75">
        <v>2</v>
      </c>
      <c r="Z30" s="75">
        <v>2</v>
      </c>
      <c r="AA30" s="75">
        <v>3</v>
      </c>
      <c r="AB30" s="56">
        <v>10</v>
      </c>
      <c r="AC30" s="75">
        <v>3</v>
      </c>
      <c r="AD30" s="75">
        <v>2</v>
      </c>
      <c r="AE30" s="75">
        <v>2</v>
      </c>
      <c r="AF30" s="75">
        <v>3</v>
      </c>
      <c r="AG30" s="56">
        <v>10</v>
      </c>
      <c r="AH30" s="75">
        <v>3</v>
      </c>
      <c r="AI30" s="75">
        <v>2</v>
      </c>
      <c r="AJ30" s="75">
        <v>2</v>
      </c>
      <c r="AK30" s="75">
        <v>3</v>
      </c>
      <c r="AL30" s="56">
        <v>10</v>
      </c>
      <c r="AM30" s="75">
        <v>3</v>
      </c>
      <c r="AN30" s="75">
        <v>2</v>
      </c>
      <c r="AO30" s="75">
        <v>2</v>
      </c>
      <c r="AP30" s="75">
        <v>3</v>
      </c>
      <c r="AQ30" s="56">
        <v>10</v>
      </c>
      <c r="AR30" s="75">
        <v>2</v>
      </c>
      <c r="AS30" s="75">
        <v>2</v>
      </c>
      <c r="AT30" s="75">
        <v>2</v>
      </c>
      <c r="AU30" s="75">
        <v>2</v>
      </c>
      <c r="AV30" s="56">
        <v>8</v>
      </c>
      <c r="AW30" s="75">
        <v>2</v>
      </c>
      <c r="AX30" s="75">
        <v>1</v>
      </c>
      <c r="AY30" s="75">
        <v>1</v>
      </c>
      <c r="AZ30" s="75">
        <v>2</v>
      </c>
      <c r="BA30" s="56">
        <v>6</v>
      </c>
      <c r="BB30" s="75">
        <v>2</v>
      </c>
      <c r="BC30" s="75">
        <v>1</v>
      </c>
      <c r="BD30" s="75">
        <v>1</v>
      </c>
      <c r="BE30" s="75">
        <v>2</v>
      </c>
      <c r="BF30" s="56">
        <v>6</v>
      </c>
      <c r="BG30" s="75">
        <v>2</v>
      </c>
      <c r="BH30" s="75">
        <v>1</v>
      </c>
      <c r="BI30" s="75">
        <v>1</v>
      </c>
      <c r="BJ30" s="75">
        <v>3</v>
      </c>
      <c r="BK30" s="56">
        <v>7</v>
      </c>
      <c r="BL30" s="57">
        <f t="shared" si="0"/>
        <v>89</v>
      </c>
      <c r="BM30" s="71">
        <v>89</v>
      </c>
      <c r="BN30" s="82" t="str">
        <f t="shared" si="1"/>
        <v>CORRECTO</v>
      </c>
    </row>
    <row r="31" spans="2:66" x14ac:dyDescent="0.25">
      <c r="B31" s="5">
        <v>73</v>
      </c>
      <c r="C31" s="54" t="s">
        <v>25</v>
      </c>
      <c r="D31" s="75">
        <v>0</v>
      </c>
      <c r="E31" s="75">
        <v>0</v>
      </c>
      <c r="F31" s="75">
        <v>0</v>
      </c>
      <c r="G31" s="55">
        <v>0</v>
      </c>
      <c r="H31" s="56">
        <v>0</v>
      </c>
      <c r="I31" s="75">
        <v>0</v>
      </c>
      <c r="J31" s="75">
        <v>1</v>
      </c>
      <c r="K31" s="75">
        <v>3</v>
      </c>
      <c r="L31" s="75">
        <v>11</v>
      </c>
      <c r="M31" s="56">
        <v>15</v>
      </c>
      <c r="N31" s="75">
        <v>13</v>
      </c>
      <c r="O31" s="75">
        <v>8</v>
      </c>
      <c r="P31" s="75">
        <v>8</v>
      </c>
      <c r="Q31" s="75">
        <v>13</v>
      </c>
      <c r="R31" s="56">
        <v>42</v>
      </c>
      <c r="S31" s="75">
        <v>13</v>
      </c>
      <c r="T31" s="75">
        <v>9</v>
      </c>
      <c r="U31" s="75">
        <v>9</v>
      </c>
      <c r="V31" s="75">
        <v>13</v>
      </c>
      <c r="W31" s="56">
        <v>44</v>
      </c>
      <c r="X31" s="75">
        <v>14</v>
      </c>
      <c r="Y31" s="75">
        <v>10</v>
      </c>
      <c r="Z31" s="75">
        <v>10</v>
      </c>
      <c r="AA31" s="75">
        <v>14</v>
      </c>
      <c r="AB31" s="56">
        <v>48</v>
      </c>
      <c r="AC31" s="75">
        <v>16</v>
      </c>
      <c r="AD31" s="75">
        <v>10</v>
      </c>
      <c r="AE31" s="75">
        <v>10</v>
      </c>
      <c r="AF31" s="75">
        <v>16</v>
      </c>
      <c r="AG31" s="56">
        <v>52</v>
      </c>
      <c r="AH31" s="75">
        <v>13</v>
      </c>
      <c r="AI31" s="75">
        <v>9</v>
      </c>
      <c r="AJ31" s="75">
        <v>9</v>
      </c>
      <c r="AK31" s="75">
        <v>13</v>
      </c>
      <c r="AL31" s="56">
        <v>44</v>
      </c>
      <c r="AM31" s="75">
        <v>13</v>
      </c>
      <c r="AN31" s="75">
        <v>8</v>
      </c>
      <c r="AO31" s="75">
        <v>8</v>
      </c>
      <c r="AP31" s="75">
        <v>13</v>
      </c>
      <c r="AQ31" s="56">
        <v>42</v>
      </c>
      <c r="AR31" s="75">
        <v>11</v>
      </c>
      <c r="AS31" s="75">
        <v>7</v>
      </c>
      <c r="AT31" s="75">
        <v>7</v>
      </c>
      <c r="AU31" s="75">
        <v>11</v>
      </c>
      <c r="AV31" s="56">
        <v>36</v>
      </c>
      <c r="AW31" s="75">
        <v>10</v>
      </c>
      <c r="AX31" s="75">
        <v>6</v>
      </c>
      <c r="AY31" s="75">
        <v>6</v>
      </c>
      <c r="AZ31" s="75">
        <v>10</v>
      </c>
      <c r="BA31" s="56">
        <v>32</v>
      </c>
      <c r="BB31" s="75">
        <v>7</v>
      </c>
      <c r="BC31" s="75">
        <v>5</v>
      </c>
      <c r="BD31" s="75">
        <v>5</v>
      </c>
      <c r="BE31" s="75">
        <v>7</v>
      </c>
      <c r="BF31" s="56">
        <v>24</v>
      </c>
      <c r="BG31" s="75">
        <v>7</v>
      </c>
      <c r="BH31" s="75">
        <v>5</v>
      </c>
      <c r="BI31" s="75">
        <v>5</v>
      </c>
      <c r="BJ31" s="75">
        <v>16</v>
      </c>
      <c r="BK31" s="56">
        <v>33</v>
      </c>
      <c r="BL31" s="57">
        <f t="shared" si="0"/>
        <v>412</v>
      </c>
      <c r="BM31" s="71">
        <v>412</v>
      </c>
      <c r="BN31" s="82" t="str">
        <f t="shared" si="1"/>
        <v>CORRECTO</v>
      </c>
    </row>
    <row r="32" spans="2:66" x14ac:dyDescent="0.25">
      <c r="B32" s="5">
        <v>76</v>
      </c>
      <c r="C32" s="54" t="s">
        <v>26</v>
      </c>
      <c r="D32" s="75">
        <v>0</v>
      </c>
      <c r="E32" s="75">
        <v>0</v>
      </c>
      <c r="F32" s="75">
        <v>0</v>
      </c>
      <c r="G32" s="55">
        <v>0</v>
      </c>
      <c r="H32" s="56">
        <v>0</v>
      </c>
      <c r="I32" s="75">
        <v>2</v>
      </c>
      <c r="J32" s="75">
        <v>9</v>
      </c>
      <c r="K32" s="75">
        <v>13</v>
      </c>
      <c r="L32" s="75">
        <v>68</v>
      </c>
      <c r="M32" s="56">
        <v>92</v>
      </c>
      <c r="N32" s="75">
        <v>72</v>
      </c>
      <c r="O32" s="75">
        <v>50</v>
      </c>
      <c r="P32" s="75">
        <v>50</v>
      </c>
      <c r="Q32" s="75">
        <v>72</v>
      </c>
      <c r="R32" s="56">
        <v>244</v>
      </c>
      <c r="S32" s="75">
        <v>80</v>
      </c>
      <c r="T32" s="75">
        <v>53</v>
      </c>
      <c r="U32" s="75">
        <v>53</v>
      </c>
      <c r="V32" s="75">
        <v>80</v>
      </c>
      <c r="W32" s="56">
        <v>266</v>
      </c>
      <c r="X32" s="75">
        <v>86</v>
      </c>
      <c r="Y32" s="75">
        <v>58</v>
      </c>
      <c r="Z32" s="75">
        <v>58</v>
      </c>
      <c r="AA32" s="75">
        <v>86</v>
      </c>
      <c r="AB32" s="56">
        <v>288</v>
      </c>
      <c r="AC32" s="75">
        <v>95</v>
      </c>
      <c r="AD32" s="75">
        <v>63</v>
      </c>
      <c r="AE32" s="75">
        <v>63</v>
      </c>
      <c r="AF32" s="75">
        <v>95</v>
      </c>
      <c r="AG32" s="56">
        <v>316</v>
      </c>
      <c r="AH32" s="75">
        <v>80</v>
      </c>
      <c r="AI32" s="75">
        <v>53</v>
      </c>
      <c r="AJ32" s="75">
        <v>53</v>
      </c>
      <c r="AK32" s="75">
        <v>80</v>
      </c>
      <c r="AL32" s="56">
        <v>266</v>
      </c>
      <c r="AM32" s="75">
        <v>72</v>
      </c>
      <c r="AN32" s="75">
        <v>50</v>
      </c>
      <c r="AO32" s="75">
        <v>50</v>
      </c>
      <c r="AP32" s="75">
        <v>72</v>
      </c>
      <c r="AQ32" s="56">
        <v>244</v>
      </c>
      <c r="AR32" s="75">
        <v>65</v>
      </c>
      <c r="AS32" s="75">
        <v>44</v>
      </c>
      <c r="AT32" s="75">
        <v>44</v>
      </c>
      <c r="AU32" s="75">
        <v>65</v>
      </c>
      <c r="AV32" s="56">
        <v>218</v>
      </c>
      <c r="AW32" s="75">
        <v>58</v>
      </c>
      <c r="AX32" s="75">
        <v>38</v>
      </c>
      <c r="AY32" s="75">
        <v>38</v>
      </c>
      <c r="AZ32" s="75">
        <v>58</v>
      </c>
      <c r="BA32" s="56">
        <v>192</v>
      </c>
      <c r="BB32" s="75">
        <v>44</v>
      </c>
      <c r="BC32" s="75">
        <v>29</v>
      </c>
      <c r="BD32" s="75">
        <v>29</v>
      </c>
      <c r="BE32" s="75">
        <v>44</v>
      </c>
      <c r="BF32" s="56">
        <v>146</v>
      </c>
      <c r="BG32" s="75">
        <v>44</v>
      </c>
      <c r="BH32" s="75">
        <v>29</v>
      </c>
      <c r="BI32" s="75">
        <v>29</v>
      </c>
      <c r="BJ32" s="75">
        <v>75</v>
      </c>
      <c r="BK32" s="56">
        <v>177</v>
      </c>
      <c r="BL32" s="57">
        <f t="shared" si="0"/>
        <v>2449</v>
      </c>
      <c r="BM32" s="71">
        <v>2449</v>
      </c>
      <c r="BN32" s="82" t="str">
        <f t="shared" si="1"/>
        <v>CORRECTO</v>
      </c>
    </row>
    <row r="33" spans="2:189" x14ac:dyDescent="0.25">
      <c r="B33" s="5">
        <v>81</v>
      </c>
      <c r="C33" s="54" t="s">
        <v>27</v>
      </c>
      <c r="D33" s="75">
        <v>0</v>
      </c>
      <c r="E33" s="75">
        <v>0</v>
      </c>
      <c r="F33" s="75">
        <v>0</v>
      </c>
      <c r="G33" s="55">
        <v>0</v>
      </c>
      <c r="H33" s="56">
        <v>0</v>
      </c>
      <c r="I33" s="75">
        <v>0</v>
      </c>
      <c r="J33" s="75">
        <v>0</v>
      </c>
      <c r="K33" s="75">
        <v>1</v>
      </c>
      <c r="L33" s="75">
        <v>3</v>
      </c>
      <c r="M33" s="56">
        <v>4</v>
      </c>
      <c r="N33" s="75">
        <v>3</v>
      </c>
      <c r="O33" s="75">
        <v>2</v>
      </c>
      <c r="P33" s="75">
        <v>2</v>
      </c>
      <c r="Q33" s="75">
        <v>3</v>
      </c>
      <c r="R33" s="56">
        <v>10</v>
      </c>
      <c r="S33" s="75">
        <v>3</v>
      </c>
      <c r="T33" s="75">
        <v>2</v>
      </c>
      <c r="U33" s="75">
        <v>2</v>
      </c>
      <c r="V33" s="75">
        <v>3</v>
      </c>
      <c r="W33" s="56">
        <v>10</v>
      </c>
      <c r="X33" s="75">
        <v>4</v>
      </c>
      <c r="Y33" s="75">
        <v>2</v>
      </c>
      <c r="Z33" s="75">
        <v>2</v>
      </c>
      <c r="AA33" s="75">
        <v>4</v>
      </c>
      <c r="AB33" s="56">
        <v>12</v>
      </c>
      <c r="AC33" s="75">
        <v>4</v>
      </c>
      <c r="AD33" s="75">
        <v>3</v>
      </c>
      <c r="AE33" s="75">
        <v>3</v>
      </c>
      <c r="AF33" s="75">
        <v>4</v>
      </c>
      <c r="AG33" s="56">
        <v>14</v>
      </c>
      <c r="AH33" s="75">
        <v>3</v>
      </c>
      <c r="AI33" s="75">
        <v>2</v>
      </c>
      <c r="AJ33" s="75">
        <v>2</v>
      </c>
      <c r="AK33" s="75">
        <v>3</v>
      </c>
      <c r="AL33" s="56">
        <v>10</v>
      </c>
      <c r="AM33" s="75">
        <v>3</v>
      </c>
      <c r="AN33" s="75">
        <v>2</v>
      </c>
      <c r="AO33" s="75">
        <v>2</v>
      </c>
      <c r="AP33" s="75">
        <v>3</v>
      </c>
      <c r="AQ33" s="56">
        <v>10</v>
      </c>
      <c r="AR33" s="75">
        <v>3</v>
      </c>
      <c r="AS33" s="75">
        <v>2</v>
      </c>
      <c r="AT33" s="75">
        <v>2</v>
      </c>
      <c r="AU33" s="75">
        <v>3</v>
      </c>
      <c r="AV33" s="56">
        <v>10</v>
      </c>
      <c r="AW33" s="75">
        <v>2</v>
      </c>
      <c r="AX33" s="75">
        <v>2</v>
      </c>
      <c r="AY33" s="75">
        <v>2</v>
      </c>
      <c r="AZ33" s="75">
        <v>2</v>
      </c>
      <c r="BA33" s="56">
        <v>8</v>
      </c>
      <c r="BB33" s="75">
        <v>2</v>
      </c>
      <c r="BC33" s="75">
        <v>1</v>
      </c>
      <c r="BD33" s="75">
        <v>1</v>
      </c>
      <c r="BE33" s="75">
        <v>2</v>
      </c>
      <c r="BF33" s="56">
        <v>6</v>
      </c>
      <c r="BG33" s="75">
        <v>2</v>
      </c>
      <c r="BH33" s="75">
        <v>1</v>
      </c>
      <c r="BI33" s="75">
        <v>1</v>
      </c>
      <c r="BJ33" s="75">
        <v>5</v>
      </c>
      <c r="BK33" s="56">
        <v>9</v>
      </c>
      <c r="BL33" s="57">
        <f t="shared" si="0"/>
        <v>103</v>
      </c>
      <c r="BM33" s="71">
        <v>103</v>
      </c>
      <c r="BN33" s="82" t="str">
        <f t="shared" si="1"/>
        <v>CORRECTO</v>
      </c>
    </row>
    <row r="34" spans="2:189" x14ac:dyDescent="0.25">
      <c r="B34" s="5">
        <v>85</v>
      </c>
      <c r="C34" s="54" t="s">
        <v>28</v>
      </c>
      <c r="D34" s="75">
        <v>0</v>
      </c>
      <c r="E34" s="75">
        <v>0</v>
      </c>
      <c r="F34" s="75">
        <v>0</v>
      </c>
      <c r="G34" s="55">
        <v>0</v>
      </c>
      <c r="H34" s="56">
        <v>0</v>
      </c>
      <c r="I34" s="75">
        <v>0</v>
      </c>
      <c r="J34" s="75">
        <v>1</v>
      </c>
      <c r="K34" s="75">
        <v>1</v>
      </c>
      <c r="L34" s="75">
        <v>4</v>
      </c>
      <c r="M34" s="56">
        <v>6</v>
      </c>
      <c r="N34" s="75">
        <v>5</v>
      </c>
      <c r="O34" s="75">
        <v>3</v>
      </c>
      <c r="P34" s="75">
        <v>3</v>
      </c>
      <c r="Q34" s="75">
        <v>5</v>
      </c>
      <c r="R34" s="56">
        <v>16</v>
      </c>
      <c r="S34" s="75">
        <v>5</v>
      </c>
      <c r="T34" s="75">
        <v>3</v>
      </c>
      <c r="U34" s="75">
        <v>3</v>
      </c>
      <c r="V34" s="75">
        <v>5</v>
      </c>
      <c r="W34" s="56">
        <v>16</v>
      </c>
      <c r="X34" s="75">
        <v>6</v>
      </c>
      <c r="Y34" s="75">
        <v>4</v>
      </c>
      <c r="Z34" s="75">
        <v>4</v>
      </c>
      <c r="AA34" s="75">
        <v>6</v>
      </c>
      <c r="AB34" s="56">
        <v>20</v>
      </c>
      <c r="AC34" s="75">
        <v>6</v>
      </c>
      <c r="AD34" s="75">
        <v>4</v>
      </c>
      <c r="AE34" s="75">
        <v>4</v>
      </c>
      <c r="AF34" s="75">
        <v>6</v>
      </c>
      <c r="AG34" s="56">
        <v>20</v>
      </c>
      <c r="AH34" s="75">
        <v>5</v>
      </c>
      <c r="AI34" s="75">
        <v>3</v>
      </c>
      <c r="AJ34" s="75">
        <v>3</v>
      </c>
      <c r="AK34" s="75">
        <v>5</v>
      </c>
      <c r="AL34" s="56">
        <v>16</v>
      </c>
      <c r="AM34" s="75">
        <v>5</v>
      </c>
      <c r="AN34" s="75">
        <v>3</v>
      </c>
      <c r="AO34" s="75">
        <v>3</v>
      </c>
      <c r="AP34" s="75">
        <v>5</v>
      </c>
      <c r="AQ34" s="56">
        <v>16</v>
      </c>
      <c r="AR34" s="75">
        <v>4</v>
      </c>
      <c r="AS34" s="75">
        <v>3</v>
      </c>
      <c r="AT34" s="75">
        <v>3</v>
      </c>
      <c r="AU34" s="75">
        <v>4</v>
      </c>
      <c r="AV34" s="56">
        <v>14</v>
      </c>
      <c r="AW34" s="75">
        <v>4</v>
      </c>
      <c r="AX34" s="75">
        <v>2</v>
      </c>
      <c r="AY34" s="75">
        <v>2</v>
      </c>
      <c r="AZ34" s="75">
        <v>4</v>
      </c>
      <c r="BA34" s="56">
        <v>12</v>
      </c>
      <c r="BB34" s="75">
        <v>3</v>
      </c>
      <c r="BC34" s="75">
        <v>2</v>
      </c>
      <c r="BD34" s="75">
        <v>2</v>
      </c>
      <c r="BE34" s="75">
        <v>3</v>
      </c>
      <c r="BF34" s="56">
        <v>10</v>
      </c>
      <c r="BG34" s="75">
        <v>3</v>
      </c>
      <c r="BH34" s="75">
        <v>2</v>
      </c>
      <c r="BI34" s="75">
        <v>2</v>
      </c>
      <c r="BJ34" s="75">
        <v>6</v>
      </c>
      <c r="BK34" s="56">
        <v>13</v>
      </c>
      <c r="BL34" s="57">
        <f t="shared" si="0"/>
        <v>159</v>
      </c>
      <c r="BM34" s="71">
        <v>159</v>
      </c>
      <c r="BN34" s="82" t="str">
        <f t="shared" si="1"/>
        <v>CORRECTO</v>
      </c>
    </row>
    <row r="35" spans="2:189" x14ac:dyDescent="0.25">
      <c r="B35" s="5">
        <v>86</v>
      </c>
      <c r="C35" s="54" t="s">
        <v>29</v>
      </c>
      <c r="D35" s="75">
        <v>0</v>
      </c>
      <c r="E35" s="75">
        <v>0</v>
      </c>
      <c r="F35" s="75">
        <v>0</v>
      </c>
      <c r="G35" s="55">
        <v>0</v>
      </c>
      <c r="H35" s="56">
        <v>0</v>
      </c>
      <c r="I35" s="75">
        <v>0</v>
      </c>
      <c r="J35" s="75">
        <v>0</v>
      </c>
      <c r="K35" s="75">
        <v>0</v>
      </c>
      <c r="L35" s="75">
        <v>3</v>
      </c>
      <c r="M35" s="56">
        <v>3</v>
      </c>
      <c r="N35" s="75">
        <v>3</v>
      </c>
      <c r="O35" s="75">
        <v>2</v>
      </c>
      <c r="P35" s="75">
        <v>2</v>
      </c>
      <c r="Q35" s="75">
        <v>3</v>
      </c>
      <c r="R35" s="56">
        <v>10</v>
      </c>
      <c r="S35" s="75">
        <v>3</v>
      </c>
      <c r="T35" s="75">
        <v>2</v>
      </c>
      <c r="U35" s="75">
        <v>2</v>
      </c>
      <c r="V35" s="75">
        <v>3</v>
      </c>
      <c r="W35" s="56">
        <v>10</v>
      </c>
      <c r="X35" s="75">
        <v>3</v>
      </c>
      <c r="Y35" s="75">
        <v>2</v>
      </c>
      <c r="Z35" s="75">
        <v>2</v>
      </c>
      <c r="AA35" s="75">
        <v>3</v>
      </c>
      <c r="AB35" s="56">
        <v>10</v>
      </c>
      <c r="AC35" s="75">
        <v>4</v>
      </c>
      <c r="AD35" s="75">
        <v>2</v>
      </c>
      <c r="AE35" s="75">
        <v>2</v>
      </c>
      <c r="AF35" s="75">
        <v>4</v>
      </c>
      <c r="AG35" s="56">
        <v>12</v>
      </c>
      <c r="AH35" s="75">
        <v>3</v>
      </c>
      <c r="AI35" s="75">
        <v>2</v>
      </c>
      <c r="AJ35" s="75">
        <v>2</v>
      </c>
      <c r="AK35" s="75">
        <v>3</v>
      </c>
      <c r="AL35" s="56">
        <v>10</v>
      </c>
      <c r="AM35" s="75">
        <v>3</v>
      </c>
      <c r="AN35" s="75">
        <v>2</v>
      </c>
      <c r="AO35" s="75">
        <v>2</v>
      </c>
      <c r="AP35" s="75">
        <v>3</v>
      </c>
      <c r="AQ35" s="56">
        <v>10</v>
      </c>
      <c r="AR35" s="75">
        <v>2</v>
      </c>
      <c r="AS35" s="75">
        <v>2</v>
      </c>
      <c r="AT35" s="75">
        <v>2</v>
      </c>
      <c r="AU35" s="75">
        <v>2</v>
      </c>
      <c r="AV35" s="56">
        <v>8</v>
      </c>
      <c r="AW35" s="75">
        <v>2</v>
      </c>
      <c r="AX35" s="75">
        <v>1</v>
      </c>
      <c r="AY35" s="75">
        <v>1</v>
      </c>
      <c r="AZ35" s="75">
        <v>2</v>
      </c>
      <c r="BA35" s="56">
        <v>6</v>
      </c>
      <c r="BB35" s="75">
        <v>2</v>
      </c>
      <c r="BC35" s="75">
        <v>1</v>
      </c>
      <c r="BD35" s="75">
        <v>1</v>
      </c>
      <c r="BE35" s="75">
        <v>2</v>
      </c>
      <c r="BF35" s="56">
        <v>6</v>
      </c>
      <c r="BG35" s="75">
        <v>2</v>
      </c>
      <c r="BH35" s="75">
        <v>1</v>
      </c>
      <c r="BI35" s="75">
        <v>1</v>
      </c>
      <c r="BJ35" s="75">
        <v>4</v>
      </c>
      <c r="BK35" s="56">
        <v>8</v>
      </c>
      <c r="BL35" s="57">
        <f t="shared" si="0"/>
        <v>93</v>
      </c>
      <c r="BM35" s="71">
        <v>93</v>
      </c>
      <c r="BN35" s="82" t="str">
        <f t="shared" si="1"/>
        <v>CORRECTO</v>
      </c>
    </row>
    <row r="36" spans="2:189" x14ac:dyDescent="0.25">
      <c r="B36" s="5">
        <v>88</v>
      </c>
      <c r="C36" s="54" t="s">
        <v>30</v>
      </c>
      <c r="D36" s="75">
        <v>0</v>
      </c>
      <c r="E36" s="75">
        <v>0</v>
      </c>
      <c r="F36" s="75">
        <v>0</v>
      </c>
      <c r="G36" s="55">
        <v>0</v>
      </c>
      <c r="H36" s="56">
        <v>0</v>
      </c>
      <c r="I36" s="75">
        <v>0</v>
      </c>
      <c r="J36" s="75">
        <v>0</v>
      </c>
      <c r="K36" s="75">
        <v>0</v>
      </c>
      <c r="L36" s="75">
        <v>1</v>
      </c>
      <c r="M36" s="56">
        <v>1</v>
      </c>
      <c r="N36" s="75">
        <v>1</v>
      </c>
      <c r="O36" s="75">
        <v>1</v>
      </c>
      <c r="P36" s="75">
        <v>1</v>
      </c>
      <c r="Q36" s="75">
        <v>1</v>
      </c>
      <c r="R36" s="56">
        <v>4</v>
      </c>
      <c r="S36" s="75">
        <v>2</v>
      </c>
      <c r="T36" s="75">
        <v>1</v>
      </c>
      <c r="U36" s="75">
        <v>1</v>
      </c>
      <c r="V36" s="75">
        <v>2</v>
      </c>
      <c r="W36" s="56">
        <v>6</v>
      </c>
      <c r="X36" s="75">
        <v>2</v>
      </c>
      <c r="Y36" s="75">
        <v>1</v>
      </c>
      <c r="Z36" s="75">
        <v>1</v>
      </c>
      <c r="AA36" s="75">
        <v>2</v>
      </c>
      <c r="AB36" s="56">
        <v>6</v>
      </c>
      <c r="AC36" s="75">
        <v>2</v>
      </c>
      <c r="AD36" s="75">
        <v>1</v>
      </c>
      <c r="AE36" s="75">
        <v>1</v>
      </c>
      <c r="AF36" s="75">
        <v>2</v>
      </c>
      <c r="AG36" s="56">
        <v>6</v>
      </c>
      <c r="AH36" s="75">
        <v>2</v>
      </c>
      <c r="AI36" s="75">
        <v>1</v>
      </c>
      <c r="AJ36" s="75">
        <v>1</v>
      </c>
      <c r="AK36" s="75">
        <v>2</v>
      </c>
      <c r="AL36" s="56">
        <v>6</v>
      </c>
      <c r="AM36" s="75">
        <v>1</v>
      </c>
      <c r="AN36" s="75">
        <v>1</v>
      </c>
      <c r="AO36" s="75">
        <v>1</v>
      </c>
      <c r="AP36" s="75">
        <v>1</v>
      </c>
      <c r="AQ36" s="56">
        <v>4</v>
      </c>
      <c r="AR36" s="75">
        <v>1</v>
      </c>
      <c r="AS36" s="75">
        <v>1</v>
      </c>
      <c r="AT36" s="75">
        <v>1</v>
      </c>
      <c r="AU36" s="75">
        <v>1</v>
      </c>
      <c r="AV36" s="56">
        <v>4</v>
      </c>
      <c r="AW36" s="75">
        <v>1</v>
      </c>
      <c r="AX36" s="75">
        <v>1</v>
      </c>
      <c r="AY36" s="75">
        <v>1</v>
      </c>
      <c r="AZ36" s="75">
        <v>1</v>
      </c>
      <c r="BA36" s="56">
        <v>4</v>
      </c>
      <c r="BB36" s="75">
        <v>1</v>
      </c>
      <c r="BC36" s="75">
        <v>1</v>
      </c>
      <c r="BD36" s="75">
        <v>1</v>
      </c>
      <c r="BE36" s="75">
        <v>1</v>
      </c>
      <c r="BF36" s="56">
        <v>4</v>
      </c>
      <c r="BG36" s="75">
        <v>1</v>
      </c>
      <c r="BH36" s="75">
        <v>1</v>
      </c>
      <c r="BI36" s="75">
        <v>1</v>
      </c>
      <c r="BJ36" s="75">
        <v>4</v>
      </c>
      <c r="BK36" s="56">
        <v>7</v>
      </c>
      <c r="BL36" s="57">
        <f t="shared" si="0"/>
        <v>52</v>
      </c>
      <c r="BM36" s="71">
        <v>52</v>
      </c>
      <c r="BN36" s="82" t="str">
        <f t="shared" si="1"/>
        <v>CORRECTO</v>
      </c>
    </row>
    <row r="37" spans="2:189" x14ac:dyDescent="0.25">
      <c r="B37" s="5">
        <v>91</v>
      </c>
      <c r="C37" s="54" t="s">
        <v>31</v>
      </c>
      <c r="D37" s="75">
        <v>0</v>
      </c>
      <c r="E37" s="75">
        <v>0</v>
      </c>
      <c r="F37" s="75">
        <v>0</v>
      </c>
      <c r="G37" s="55">
        <v>0</v>
      </c>
      <c r="H37" s="56">
        <v>0</v>
      </c>
      <c r="I37" s="75">
        <v>0</v>
      </c>
      <c r="J37" s="75">
        <v>0</v>
      </c>
      <c r="K37" s="75">
        <v>0</v>
      </c>
      <c r="L37" s="75">
        <v>0</v>
      </c>
      <c r="M37" s="56">
        <v>0</v>
      </c>
      <c r="N37" s="75">
        <v>0</v>
      </c>
      <c r="O37" s="75">
        <v>0</v>
      </c>
      <c r="P37" s="75">
        <v>0</v>
      </c>
      <c r="Q37" s="75">
        <v>0</v>
      </c>
      <c r="R37" s="56">
        <v>0</v>
      </c>
      <c r="S37" s="75">
        <v>0</v>
      </c>
      <c r="T37" s="75">
        <v>0</v>
      </c>
      <c r="U37" s="75">
        <v>0</v>
      </c>
      <c r="V37" s="75">
        <v>0</v>
      </c>
      <c r="W37" s="56">
        <v>0</v>
      </c>
      <c r="X37" s="75">
        <v>1</v>
      </c>
      <c r="Y37" s="75">
        <v>0</v>
      </c>
      <c r="Z37" s="75">
        <v>0</v>
      </c>
      <c r="AA37" s="75">
        <v>1</v>
      </c>
      <c r="AB37" s="56">
        <v>2</v>
      </c>
      <c r="AC37" s="75">
        <v>1</v>
      </c>
      <c r="AD37" s="75">
        <v>0</v>
      </c>
      <c r="AE37" s="75">
        <v>0</v>
      </c>
      <c r="AF37" s="75">
        <v>1</v>
      </c>
      <c r="AG37" s="56">
        <v>2</v>
      </c>
      <c r="AH37" s="75">
        <v>0</v>
      </c>
      <c r="AI37" s="75">
        <v>0</v>
      </c>
      <c r="AJ37" s="75">
        <v>0</v>
      </c>
      <c r="AK37" s="75">
        <v>0</v>
      </c>
      <c r="AL37" s="56">
        <v>0</v>
      </c>
      <c r="AM37" s="75">
        <v>0</v>
      </c>
      <c r="AN37" s="75">
        <v>0</v>
      </c>
      <c r="AO37" s="75">
        <v>0</v>
      </c>
      <c r="AP37" s="75">
        <v>0</v>
      </c>
      <c r="AQ37" s="56">
        <v>0</v>
      </c>
      <c r="AR37" s="75">
        <v>0</v>
      </c>
      <c r="AS37" s="75">
        <v>0</v>
      </c>
      <c r="AT37" s="75">
        <v>0</v>
      </c>
      <c r="AU37" s="75">
        <v>0</v>
      </c>
      <c r="AV37" s="56">
        <v>0</v>
      </c>
      <c r="AW37" s="75">
        <v>0</v>
      </c>
      <c r="AX37" s="75">
        <v>0</v>
      </c>
      <c r="AY37" s="75">
        <v>0</v>
      </c>
      <c r="AZ37" s="75">
        <v>0</v>
      </c>
      <c r="BA37" s="56">
        <v>0</v>
      </c>
      <c r="BB37" s="75">
        <v>0</v>
      </c>
      <c r="BC37" s="75">
        <v>0</v>
      </c>
      <c r="BD37" s="75">
        <v>0</v>
      </c>
      <c r="BE37" s="75">
        <v>0</v>
      </c>
      <c r="BF37" s="56">
        <v>0</v>
      </c>
      <c r="BG37" s="75">
        <v>0</v>
      </c>
      <c r="BH37" s="75">
        <v>0</v>
      </c>
      <c r="BI37" s="75">
        <v>0</v>
      </c>
      <c r="BJ37" s="75">
        <v>14</v>
      </c>
      <c r="BK37" s="56">
        <v>14</v>
      </c>
      <c r="BL37" s="57">
        <f t="shared" si="0"/>
        <v>18</v>
      </c>
      <c r="BM37" s="71">
        <v>18</v>
      </c>
      <c r="BN37" s="82" t="str">
        <f t="shared" si="1"/>
        <v>CORRECTO</v>
      </c>
    </row>
    <row r="38" spans="2:189" x14ac:dyDescent="0.25">
      <c r="B38" s="5">
        <v>94</v>
      </c>
      <c r="C38" s="54" t="s">
        <v>32</v>
      </c>
      <c r="D38" s="75">
        <v>0</v>
      </c>
      <c r="E38" s="75">
        <v>0</v>
      </c>
      <c r="F38" s="75">
        <v>0</v>
      </c>
      <c r="G38" s="55">
        <v>0</v>
      </c>
      <c r="H38" s="56">
        <v>0</v>
      </c>
      <c r="I38" s="75">
        <v>0</v>
      </c>
      <c r="J38" s="75">
        <v>0</v>
      </c>
      <c r="K38" s="75">
        <v>0</v>
      </c>
      <c r="L38" s="75">
        <v>0</v>
      </c>
      <c r="M38" s="56">
        <v>0</v>
      </c>
      <c r="N38" s="75">
        <v>0</v>
      </c>
      <c r="O38" s="75">
        <v>0</v>
      </c>
      <c r="P38" s="75">
        <v>0</v>
      </c>
      <c r="Q38" s="75">
        <v>0</v>
      </c>
      <c r="R38" s="56">
        <v>0</v>
      </c>
      <c r="S38" s="75">
        <v>0</v>
      </c>
      <c r="T38" s="75">
        <v>0</v>
      </c>
      <c r="U38" s="75">
        <v>0</v>
      </c>
      <c r="V38" s="75">
        <v>0</v>
      </c>
      <c r="W38" s="56">
        <v>0</v>
      </c>
      <c r="X38" s="75">
        <v>0</v>
      </c>
      <c r="Y38" s="75">
        <v>0</v>
      </c>
      <c r="Z38" s="75">
        <v>0</v>
      </c>
      <c r="AA38" s="75">
        <v>0</v>
      </c>
      <c r="AB38" s="56">
        <v>0</v>
      </c>
      <c r="AC38" s="75">
        <v>1</v>
      </c>
      <c r="AD38" s="75">
        <v>0</v>
      </c>
      <c r="AE38" s="75">
        <v>0</v>
      </c>
      <c r="AF38" s="75">
        <v>1</v>
      </c>
      <c r="AG38" s="56">
        <v>2</v>
      </c>
      <c r="AH38" s="75">
        <v>0</v>
      </c>
      <c r="AI38" s="75">
        <v>0</v>
      </c>
      <c r="AJ38" s="75">
        <v>0</v>
      </c>
      <c r="AK38" s="75">
        <v>0</v>
      </c>
      <c r="AL38" s="56">
        <v>0</v>
      </c>
      <c r="AM38" s="75">
        <v>0</v>
      </c>
      <c r="AN38" s="75">
        <v>0</v>
      </c>
      <c r="AO38" s="75">
        <v>0</v>
      </c>
      <c r="AP38" s="75">
        <v>0</v>
      </c>
      <c r="AQ38" s="56">
        <v>0</v>
      </c>
      <c r="AR38" s="75">
        <v>0</v>
      </c>
      <c r="AS38" s="75">
        <v>0</v>
      </c>
      <c r="AT38" s="75">
        <v>0</v>
      </c>
      <c r="AU38" s="75">
        <v>0</v>
      </c>
      <c r="AV38" s="56">
        <v>0</v>
      </c>
      <c r="AW38" s="75">
        <v>0</v>
      </c>
      <c r="AX38" s="75">
        <v>0</v>
      </c>
      <c r="AY38" s="75">
        <v>0</v>
      </c>
      <c r="AZ38" s="75">
        <v>0</v>
      </c>
      <c r="BA38" s="56">
        <v>0</v>
      </c>
      <c r="BB38" s="75">
        <v>0</v>
      </c>
      <c r="BC38" s="75">
        <v>0</v>
      </c>
      <c r="BD38" s="75">
        <v>0</v>
      </c>
      <c r="BE38" s="75">
        <v>0</v>
      </c>
      <c r="BF38" s="56">
        <v>0</v>
      </c>
      <c r="BG38" s="75">
        <v>0</v>
      </c>
      <c r="BH38" s="75">
        <v>0</v>
      </c>
      <c r="BI38" s="75">
        <v>0</v>
      </c>
      <c r="BJ38" s="75">
        <v>14</v>
      </c>
      <c r="BK38" s="56">
        <v>14</v>
      </c>
      <c r="BL38" s="57">
        <f t="shared" si="0"/>
        <v>16</v>
      </c>
      <c r="BM38" s="71">
        <v>16</v>
      </c>
      <c r="BN38" s="82" t="str">
        <f t="shared" si="1"/>
        <v>CORRECTO</v>
      </c>
    </row>
    <row r="39" spans="2:189" x14ac:dyDescent="0.25">
      <c r="B39" s="5">
        <v>95</v>
      </c>
      <c r="C39" s="54" t="s">
        <v>33</v>
      </c>
      <c r="D39" s="75">
        <v>0</v>
      </c>
      <c r="E39" s="75">
        <v>0</v>
      </c>
      <c r="F39" s="75">
        <v>0</v>
      </c>
      <c r="G39" s="55">
        <v>0</v>
      </c>
      <c r="H39" s="56">
        <v>0</v>
      </c>
      <c r="I39" s="75">
        <v>0</v>
      </c>
      <c r="J39" s="75">
        <v>0</v>
      </c>
      <c r="K39" s="75">
        <v>0</v>
      </c>
      <c r="L39" s="75">
        <v>1</v>
      </c>
      <c r="M39" s="56">
        <v>1</v>
      </c>
      <c r="N39" s="75">
        <v>1</v>
      </c>
      <c r="O39" s="75">
        <v>0</v>
      </c>
      <c r="P39" s="75">
        <v>0</v>
      </c>
      <c r="Q39" s="75">
        <v>1</v>
      </c>
      <c r="R39" s="56">
        <v>2</v>
      </c>
      <c r="S39" s="75">
        <v>1</v>
      </c>
      <c r="T39" s="75">
        <v>0</v>
      </c>
      <c r="U39" s="75">
        <v>0</v>
      </c>
      <c r="V39" s="75">
        <v>1</v>
      </c>
      <c r="W39" s="56">
        <v>2</v>
      </c>
      <c r="X39" s="75">
        <v>1</v>
      </c>
      <c r="Y39" s="75">
        <v>1</v>
      </c>
      <c r="Z39" s="75">
        <v>1</v>
      </c>
      <c r="AA39" s="75">
        <v>1</v>
      </c>
      <c r="AB39" s="56">
        <v>4</v>
      </c>
      <c r="AC39" s="75">
        <v>1</v>
      </c>
      <c r="AD39" s="75">
        <v>1</v>
      </c>
      <c r="AE39" s="75">
        <v>1</v>
      </c>
      <c r="AF39" s="75">
        <v>1</v>
      </c>
      <c r="AG39" s="56">
        <v>4</v>
      </c>
      <c r="AH39" s="75">
        <v>1</v>
      </c>
      <c r="AI39" s="75">
        <v>0</v>
      </c>
      <c r="AJ39" s="75">
        <v>0</v>
      </c>
      <c r="AK39" s="75">
        <v>1</v>
      </c>
      <c r="AL39" s="56">
        <v>2</v>
      </c>
      <c r="AM39" s="75">
        <v>1</v>
      </c>
      <c r="AN39" s="75">
        <v>0</v>
      </c>
      <c r="AO39" s="75">
        <v>0</v>
      </c>
      <c r="AP39" s="75">
        <v>1</v>
      </c>
      <c r="AQ39" s="56">
        <v>2</v>
      </c>
      <c r="AR39" s="75">
        <v>1</v>
      </c>
      <c r="AS39" s="75">
        <v>0</v>
      </c>
      <c r="AT39" s="75">
        <v>0</v>
      </c>
      <c r="AU39" s="75">
        <v>1</v>
      </c>
      <c r="AV39" s="56">
        <v>2</v>
      </c>
      <c r="AW39" s="75">
        <v>1</v>
      </c>
      <c r="AX39" s="75">
        <v>0</v>
      </c>
      <c r="AY39" s="75">
        <v>0</v>
      </c>
      <c r="AZ39" s="75">
        <v>1</v>
      </c>
      <c r="BA39" s="56">
        <v>2</v>
      </c>
      <c r="BB39" s="75">
        <v>0</v>
      </c>
      <c r="BC39" s="75">
        <v>0</v>
      </c>
      <c r="BD39" s="75">
        <v>0</v>
      </c>
      <c r="BE39" s="75">
        <v>0</v>
      </c>
      <c r="BF39" s="56">
        <v>0</v>
      </c>
      <c r="BG39" s="75">
        <v>0</v>
      </c>
      <c r="BH39" s="75">
        <v>0</v>
      </c>
      <c r="BI39" s="75">
        <v>0</v>
      </c>
      <c r="BJ39" s="75">
        <v>5</v>
      </c>
      <c r="BK39" s="56">
        <v>5</v>
      </c>
      <c r="BL39" s="57">
        <f t="shared" si="0"/>
        <v>26</v>
      </c>
      <c r="BM39" s="71">
        <v>26</v>
      </c>
      <c r="BN39" s="82" t="str">
        <f t="shared" si="1"/>
        <v>CORRECTO</v>
      </c>
    </row>
    <row r="40" spans="2:189" x14ac:dyDescent="0.25">
      <c r="B40" s="5">
        <v>97</v>
      </c>
      <c r="C40" s="54" t="s">
        <v>34</v>
      </c>
      <c r="D40" s="75">
        <v>0</v>
      </c>
      <c r="E40" s="75">
        <v>0</v>
      </c>
      <c r="F40" s="75">
        <v>0</v>
      </c>
      <c r="G40" s="55">
        <v>0</v>
      </c>
      <c r="H40" s="56">
        <v>0</v>
      </c>
      <c r="I40" s="75">
        <v>0</v>
      </c>
      <c r="J40" s="75">
        <v>0</v>
      </c>
      <c r="K40" s="75">
        <v>0</v>
      </c>
      <c r="L40" s="75">
        <v>0</v>
      </c>
      <c r="M40" s="56">
        <v>0</v>
      </c>
      <c r="N40" s="75">
        <v>0</v>
      </c>
      <c r="O40" s="75">
        <v>0</v>
      </c>
      <c r="P40" s="75">
        <v>0</v>
      </c>
      <c r="Q40" s="75">
        <v>0</v>
      </c>
      <c r="R40" s="56">
        <v>0</v>
      </c>
      <c r="S40" s="75">
        <v>0</v>
      </c>
      <c r="T40" s="75">
        <v>0</v>
      </c>
      <c r="U40" s="75">
        <v>0</v>
      </c>
      <c r="V40" s="75">
        <v>0</v>
      </c>
      <c r="W40" s="56">
        <v>0</v>
      </c>
      <c r="X40" s="75">
        <v>0</v>
      </c>
      <c r="Y40" s="75">
        <v>0</v>
      </c>
      <c r="Z40" s="75">
        <v>0</v>
      </c>
      <c r="AA40" s="75">
        <v>0</v>
      </c>
      <c r="AB40" s="56">
        <v>0</v>
      </c>
      <c r="AC40" s="75">
        <v>0</v>
      </c>
      <c r="AD40" s="75">
        <v>0</v>
      </c>
      <c r="AE40" s="75">
        <v>0</v>
      </c>
      <c r="AF40" s="75">
        <v>0</v>
      </c>
      <c r="AG40" s="56">
        <v>0</v>
      </c>
      <c r="AH40" s="75">
        <v>0</v>
      </c>
      <c r="AI40" s="75">
        <v>0</v>
      </c>
      <c r="AJ40" s="75">
        <v>0</v>
      </c>
      <c r="AK40" s="75">
        <v>0</v>
      </c>
      <c r="AL40" s="56">
        <v>0</v>
      </c>
      <c r="AM40" s="75">
        <v>0</v>
      </c>
      <c r="AN40" s="75">
        <v>0</v>
      </c>
      <c r="AO40" s="75">
        <v>0</v>
      </c>
      <c r="AP40" s="75">
        <v>0</v>
      </c>
      <c r="AQ40" s="56">
        <v>0</v>
      </c>
      <c r="AR40" s="75">
        <v>0</v>
      </c>
      <c r="AS40" s="75">
        <v>0</v>
      </c>
      <c r="AT40" s="75">
        <v>0</v>
      </c>
      <c r="AU40" s="75">
        <v>0</v>
      </c>
      <c r="AV40" s="56">
        <v>0</v>
      </c>
      <c r="AW40" s="75">
        <v>0</v>
      </c>
      <c r="AX40" s="75">
        <v>0</v>
      </c>
      <c r="AY40" s="75">
        <v>0</v>
      </c>
      <c r="AZ40" s="75">
        <v>0</v>
      </c>
      <c r="BA40" s="56">
        <v>0</v>
      </c>
      <c r="BB40" s="75">
        <v>0</v>
      </c>
      <c r="BC40" s="75">
        <v>0</v>
      </c>
      <c r="BD40" s="75">
        <v>0</v>
      </c>
      <c r="BE40" s="75">
        <v>0</v>
      </c>
      <c r="BF40" s="56">
        <v>0</v>
      </c>
      <c r="BG40" s="75">
        <v>0</v>
      </c>
      <c r="BH40" s="75">
        <v>0</v>
      </c>
      <c r="BI40" s="75">
        <v>0</v>
      </c>
      <c r="BJ40" s="75">
        <v>5</v>
      </c>
      <c r="BK40" s="56">
        <v>5</v>
      </c>
      <c r="BL40" s="57">
        <f t="shared" si="0"/>
        <v>5</v>
      </c>
      <c r="BM40" s="71">
        <v>5</v>
      </c>
      <c r="BN40" s="82" t="str">
        <f t="shared" si="1"/>
        <v>CORRECTO</v>
      </c>
    </row>
    <row r="41" spans="2:189" ht="15.75" thickBot="1" x14ac:dyDescent="0.3">
      <c r="B41" s="8">
        <v>99</v>
      </c>
      <c r="C41" s="58" t="s">
        <v>35</v>
      </c>
      <c r="D41" s="76">
        <v>0</v>
      </c>
      <c r="E41" s="76">
        <v>0</v>
      </c>
      <c r="F41" s="76">
        <v>0</v>
      </c>
      <c r="G41" s="59">
        <v>0</v>
      </c>
      <c r="H41" s="60">
        <v>0</v>
      </c>
      <c r="I41" s="76">
        <v>0</v>
      </c>
      <c r="J41" s="76">
        <v>0</v>
      </c>
      <c r="K41" s="76">
        <v>0</v>
      </c>
      <c r="L41" s="76">
        <v>0</v>
      </c>
      <c r="M41" s="60">
        <v>0</v>
      </c>
      <c r="N41" s="76">
        <v>0</v>
      </c>
      <c r="O41" s="76">
        <v>0</v>
      </c>
      <c r="P41" s="76">
        <v>0</v>
      </c>
      <c r="Q41" s="76">
        <v>0</v>
      </c>
      <c r="R41" s="60">
        <v>0</v>
      </c>
      <c r="S41" s="76">
        <v>0</v>
      </c>
      <c r="T41" s="76">
        <v>0</v>
      </c>
      <c r="U41" s="76">
        <v>0</v>
      </c>
      <c r="V41" s="76">
        <v>0</v>
      </c>
      <c r="W41" s="60">
        <v>0</v>
      </c>
      <c r="X41" s="76">
        <v>0</v>
      </c>
      <c r="Y41" s="76">
        <v>0</v>
      </c>
      <c r="Z41" s="76">
        <v>0</v>
      </c>
      <c r="AA41" s="76">
        <v>0</v>
      </c>
      <c r="AB41" s="60">
        <v>0</v>
      </c>
      <c r="AC41" s="76">
        <v>0</v>
      </c>
      <c r="AD41" s="76">
        <v>0</v>
      </c>
      <c r="AE41" s="76">
        <v>0</v>
      </c>
      <c r="AF41" s="76">
        <v>0</v>
      </c>
      <c r="AG41" s="60">
        <v>0</v>
      </c>
      <c r="AH41" s="76">
        <v>0</v>
      </c>
      <c r="AI41" s="76">
        <v>0</v>
      </c>
      <c r="AJ41" s="76">
        <v>0</v>
      </c>
      <c r="AK41" s="76">
        <v>0</v>
      </c>
      <c r="AL41" s="60">
        <v>0</v>
      </c>
      <c r="AM41" s="76">
        <v>0</v>
      </c>
      <c r="AN41" s="76">
        <v>0</v>
      </c>
      <c r="AO41" s="76">
        <v>0</v>
      </c>
      <c r="AP41" s="76">
        <v>0</v>
      </c>
      <c r="AQ41" s="60">
        <v>0</v>
      </c>
      <c r="AR41" s="76">
        <v>0</v>
      </c>
      <c r="AS41" s="76">
        <v>0</v>
      </c>
      <c r="AT41" s="76">
        <v>0</v>
      </c>
      <c r="AU41" s="76">
        <v>0</v>
      </c>
      <c r="AV41" s="60">
        <v>0</v>
      </c>
      <c r="AW41" s="76">
        <v>0</v>
      </c>
      <c r="AX41" s="76">
        <v>0</v>
      </c>
      <c r="AY41" s="76">
        <v>0</v>
      </c>
      <c r="AZ41" s="76">
        <v>0</v>
      </c>
      <c r="BA41" s="60">
        <v>0</v>
      </c>
      <c r="BB41" s="76">
        <v>0</v>
      </c>
      <c r="BC41" s="76">
        <v>0</v>
      </c>
      <c r="BD41" s="76">
        <v>0</v>
      </c>
      <c r="BE41" s="76">
        <v>0</v>
      </c>
      <c r="BF41" s="60">
        <v>0</v>
      </c>
      <c r="BG41" s="76">
        <v>0</v>
      </c>
      <c r="BH41" s="76">
        <v>0</v>
      </c>
      <c r="BI41" s="76">
        <v>0</v>
      </c>
      <c r="BJ41" s="76">
        <v>11</v>
      </c>
      <c r="BK41" s="60">
        <v>11</v>
      </c>
      <c r="BL41" s="61">
        <f t="shared" si="0"/>
        <v>11</v>
      </c>
      <c r="BM41" s="71">
        <v>11</v>
      </c>
      <c r="BN41" s="83" t="str">
        <f t="shared" si="1"/>
        <v>CORRECTO</v>
      </c>
    </row>
    <row r="42" spans="2:189" ht="15.75" thickBot="1" x14ac:dyDescent="0.3">
      <c r="B42" s="112" t="s">
        <v>164</v>
      </c>
      <c r="C42" s="113"/>
      <c r="D42" s="62">
        <f t="shared" ref="D42:AI42" si="2">SUM(D9:D41)</f>
        <v>0</v>
      </c>
      <c r="E42" s="62">
        <f t="shared" si="2"/>
        <v>0</v>
      </c>
      <c r="F42" s="62">
        <f t="shared" si="2"/>
        <v>0</v>
      </c>
      <c r="G42" s="62">
        <f t="shared" si="2"/>
        <v>0</v>
      </c>
      <c r="H42" s="63">
        <f t="shared" si="2"/>
        <v>0</v>
      </c>
      <c r="I42" s="62">
        <f t="shared" si="2"/>
        <v>24</v>
      </c>
      <c r="J42" s="62">
        <f t="shared" si="2"/>
        <v>86</v>
      </c>
      <c r="K42" s="62">
        <f t="shared" si="2"/>
        <v>147</v>
      </c>
      <c r="L42" s="62">
        <f t="shared" si="2"/>
        <v>688</v>
      </c>
      <c r="M42" s="63">
        <f t="shared" si="2"/>
        <v>945</v>
      </c>
      <c r="N42" s="62">
        <f t="shared" si="2"/>
        <v>745</v>
      </c>
      <c r="O42" s="62">
        <f t="shared" si="2"/>
        <v>496</v>
      </c>
      <c r="P42" s="62">
        <f t="shared" si="2"/>
        <v>496</v>
      </c>
      <c r="Q42" s="62">
        <f t="shared" si="2"/>
        <v>745</v>
      </c>
      <c r="R42" s="63">
        <f t="shared" si="2"/>
        <v>2482</v>
      </c>
      <c r="S42" s="62">
        <f t="shared" si="2"/>
        <v>816</v>
      </c>
      <c r="T42" s="62">
        <f t="shared" si="2"/>
        <v>541</v>
      </c>
      <c r="U42" s="62">
        <f t="shared" si="2"/>
        <v>541</v>
      </c>
      <c r="V42" s="62">
        <f t="shared" si="2"/>
        <v>816</v>
      </c>
      <c r="W42" s="63">
        <f t="shared" si="2"/>
        <v>2714</v>
      </c>
      <c r="X42" s="62">
        <f t="shared" si="2"/>
        <v>894</v>
      </c>
      <c r="Y42" s="62">
        <f t="shared" si="2"/>
        <v>593</v>
      </c>
      <c r="Z42" s="62">
        <f t="shared" si="2"/>
        <v>593</v>
      </c>
      <c r="AA42" s="62">
        <f t="shared" si="2"/>
        <v>894</v>
      </c>
      <c r="AB42" s="63">
        <f t="shared" si="2"/>
        <v>2974</v>
      </c>
      <c r="AC42" s="62">
        <f t="shared" si="2"/>
        <v>975</v>
      </c>
      <c r="AD42" s="62">
        <f t="shared" si="2"/>
        <v>644</v>
      </c>
      <c r="AE42" s="62">
        <f t="shared" si="2"/>
        <v>644</v>
      </c>
      <c r="AF42" s="62">
        <f t="shared" si="2"/>
        <v>975</v>
      </c>
      <c r="AG42" s="63">
        <f t="shared" si="2"/>
        <v>3238</v>
      </c>
      <c r="AH42" s="62">
        <f t="shared" si="2"/>
        <v>816</v>
      </c>
      <c r="AI42" s="62">
        <f t="shared" si="2"/>
        <v>541</v>
      </c>
      <c r="AJ42" s="62">
        <f t="shared" ref="AJ42:BM42" si="3">SUM(AJ9:AJ41)</f>
        <v>541</v>
      </c>
      <c r="AK42" s="62">
        <f t="shared" si="3"/>
        <v>816</v>
      </c>
      <c r="AL42" s="63">
        <f t="shared" si="3"/>
        <v>2714</v>
      </c>
      <c r="AM42" s="62">
        <f t="shared" si="3"/>
        <v>745</v>
      </c>
      <c r="AN42" s="62">
        <f t="shared" si="3"/>
        <v>496</v>
      </c>
      <c r="AO42" s="62">
        <f t="shared" si="3"/>
        <v>496</v>
      </c>
      <c r="AP42" s="62">
        <f t="shared" si="3"/>
        <v>745</v>
      </c>
      <c r="AQ42" s="63">
        <f t="shared" si="3"/>
        <v>2482</v>
      </c>
      <c r="AR42" s="62">
        <f t="shared" si="3"/>
        <v>664</v>
      </c>
      <c r="AS42" s="62">
        <f t="shared" si="3"/>
        <v>437</v>
      </c>
      <c r="AT42" s="62">
        <f t="shared" si="3"/>
        <v>437</v>
      </c>
      <c r="AU42" s="62">
        <f t="shared" si="3"/>
        <v>664</v>
      </c>
      <c r="AV42" s="63">
        <f t="shared" si="3"/>
        <v>2202</v>
      </c>
      <c r="AW42" s="62">
        <f t="shared" si="3"/>
        <v>593</v>
      </c>
      <c r="AX42" s="62">
        <f t="shared" si="3"/>
        <v>391</v>
      </c>
      <c r="AY42" s="62">
        <f t="shared" si="3"/>
        <v>391</v>
      </c>
      <c r="AZ42" s="62">
        <f t="shared" si="3"/>
        <v>593</v>
      </c>
      <c r="BA42" s="63">
        <f t="shared" si="3"/>
        <v>1968</v>
      </c>
      <c r="BB42" s="62">
        <f t="shared" si="3"/>
        <v>437</v>
      </c>
      <c r="BC42" s="62">
        <f t="shared" si="3"/>
        <v>291</v>
      </c>
      <c r="BD42" s="62">
        <f t="shared" si="3"/>
        <v>291</v>
      </c>
      <c r="BE42" s="62">
        <f t="shared" si="3"/>
        <v>437</v>
      </c>
      <c r="BF42" s="63">
        <f t="shared" si="3"/>
        <v>1456</v>
      </c>
      <c r="BG42" s="62">
        <f t="shared" si="3"/>
        <v>437</v>
      </c>
      <c r="BH42" s="62">
        <f t="shared" si="3"/>
        <v>291</v>
      </c>
      <c r="BI42" s="62">
        <f t="shared" si="3"/>
        <v>291</v>
      </c>
      <c r="BJ42" s="62">
        <f t="shared" si="3"/>
        <v>1008</v>
      </c>
      <c r="BK42" s="63">
        <f t="shared" si="3"/>
        <v>2027</v>
      </c>
      <c r="BL42" s="64">
        <f t="shared" si="3"/>
        <v>25202</v>
      </c>
      <c r="BM42" s="65">
        <f t="shared" si="3"/>
        <v>25202</v>
      </c>
      <c r="BN42" s="84" t="str">
        <f t="shared" si="1"/>
        <v>CORRECTO</v>
      </c>
    </row>
    <row r="43" spans="2:189" ht="16.5" thickTop="1" thickBot="1" x14ac:dyDescent="0.3"/>
    <row r="44" spans="2:189" ht="15.75" thickBot="1" x14ac:dyDescent="0.3">
      <c r="B44" s="112" t="s">
        <v>164</v>
      </c>
      <c r="C44" s="113"/>
      <c r="H44" s="63">
        <v>880</v>
      </c>
      <c r="M44" s="63">
        <v>900</v>
      </c>
      <c r="R44" s="63">
        <v>1000</v>
      </c>
      <c r="W44" s="63">
        <v>1000</v>
      </c>
      <c r="AB44" s="63">
        <v>1400</v>
      </c>
      <c r="AG44" s="63">
        <v>2000</v>
      </c>
      <c r="AL44" s="63">
        <v>2772.2</v>
      </c>
      <c r="AQ44" s="63">
        <v>2772.2</v>
      </c>
      <c r="AV44" s="63">
        <v>3440</v>
      </c>
      <c r="BA44" s="63">
        <v>3804.6</v>
      </c>
      <c r="BF44" s="63">
        <v>3233</v>
      </c>
      <c r="BK44" s="63">
        <v>2000</v>
      </c>
      <c r="BL44" s="64">
        <f>BL42</f>
        <v>25202</v>
      </c>
      <c r="BM44" s="65">
        <f>BM42</f>
        <v>25202</v>
      </c>
      <c r="BN44" s="66" t="str">
        <f>IF(BL44=BM44,"CORRECTO","INCORRECTO")</f>
        <v>CORRECTO</v>
      </c>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row>
    <row r="45" spans="2:189" ht="16.5" thickTop="1" thickBot="1" x14ac:dyDescent="0.3">
      <c r="BL45" s="52"/>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row>
    <row r="46" spans="2:189" ht="17.25" thickTop="1" thickBot="1" x14ac:dyDescent="0.3">
      <c r="H46" s="80" t="str">
        <f>IF(H42=H44,"CORRECTO","INCORRECTO")</f>
        <v>INCORRECTO</v>
      </c>
      <c r="M46" s="80" t="str">
        <f>IF(M42=M44,"CORRECTO","INCORRECTO")</f>
        <v>INCORRECTO</v>
      </c>
      <c r="R46" s="80" t="str">
        <f>IF(R42=R44,"CORRECTO","INCORRECTO")</f>
        <v>INCORRECTO</v>
      </c>
      <c r="W46" s="80" t="str">
        <f>IF(W42=W44,"CORRECTO","INCORRECTO")</f>
        <v>INCORRECTO</v>
      </c>
      <c r="AB46" s="80" t="str">
        <f>IF(AB42=AB44,"CORRECTO","INCORRECTO")</f>
        <v>INCORRECTO</v>
      </c>
      <c r="AG46" s="80" t="str">
        <f>IF(AG42=AG44,"CORRECTO","INCORRECTO")</f>
        <v>INCORRECTO</v>
      </c>
      <c r="AL46" s="80" t="str">
        <f>IF(AL42=AL44,"CORRECTO","INCORRECTO")</f>
        <v>INCORRECTO</v>
      </c>
      <c r="AQ46" s="80" t="str">
        <f>IF(AQ42=AQ44,"CORRECTO","INCORRECTO")</f>
        <v>INCORRECTO</v>
      </c>
      <c r="AV46" s="80" t="str">
        <f>IF(AV42=AV44,"CORRECTO","INCORRECTO")</f>
        <v>INCORRECTO</v>
      </c>
      <c r="BA46" s="80" t="str">
        <f>IF(BA42=BA44,"CORRECTO","INCORRECTO")</f>
        <v>INCORRECTO</v>
      </c>
      <c r="BF46" s="80" t="str">
        <f>IF(BF42=BF44,"CORRECTO","INCORRECTO")</f>
        <v>INCORRECTO</v>
      </c>
      <c r="BK46" s="80" t="str">
        <f>IF(BK42=BK44,"CORRECTO","INCORRECTO")</f>
        <v>INCORRECTO</v>
      </c>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row>
    <row r="47" spans="2:189" ht="15.75" thickTop="1" x14ac:dyDescent="0.25"/>
  </sheetData>
  <mergeCells count="22">
    <mergeCell ref="BM7:BM8"/>
    <mergeCell ref="B42:C42"/>
    <mergeCell ref="B44:C44"/>
    <mergeCell ref="B2:IT2"/>
    <mergeCell ref="B3:IT3"/>
    <mergeCell ref="AH7:AL7"/>
    <mergeCell ref="AM7:AQ7"/>
    <mergeCell ref="AR7:AV7"/>
    <mergeCell ref="AW7:BA7"/>
    <mergeCell ref="BB7:BF7"/>
    <mergeCell ref="BG7:BK7"/>
    <mergeCell ref="B6:B8"/>
    <mergeCell ref="C6:C8"/>
    <mergeCell ref="BN6:BN8"/>
    <mergeCell ref="D7:H7"/>
    <mergeCell ref="I7:M7"/>
    <mergeCell ref="D6:BL6"/>
    <mergeCell ref="S7:W7"/>
    <mergeCell ref="X7:AB7"/>
    <mergeCell ref="AC7:AG7"/>
    <mergeCell ref="BL7:BL8"/>
    <mergeCell ref="N7:R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T45"/>
  <sheetViews>
    <sheetView zoomScale="60" zoomScaleNormal="60" workbookViewId="0">
      <selection activeCell="B3" sqref="B3:IT3"/>
    </sheetView>
  </sheetViews>
  <sheetFormatPr baseColWidth="10" defaultRowHeight="15" x14ac:dyDescent="0.25"/>
  <cols>
    <col min="1" max="1" width="3.5703125" customWidth="1"/>
    <col min="3" max="3" width="26.5703125" bestFit="1" customWidth="1"/>
  </cols>
  <sheetData>
    <row r="1" spans="2:254" x14ac:dyDescent="0.25">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row>
    <row r="2" spans="2:254" ht="18.75" x14ac:dyDescent="0.3">
      <c r="B2" s="124" t="s">
        <v>0</v>
      </c>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4"/>
      <c r="CG2" s="124"/>
      <c r="CH2" s="124"/>
      <c r="CI2" s="124"/>
      <c r="CJ2" s="124"/>
      <c r="CK2" s="124"/>
      <c r="CL2" s="124"/>
      <c r="CM2" s="124"/>
      <c r="CN2" s="124"/>
      <c r="CO2" s="124"/>
      <c r="CP2" s="124"/>
      <c r="CQ2" s="124"/>
      <c r="CR2" s="124"/>
      <c r="CS2" s="124"/>
      <c r="CT2" s="124"/>
      <c r="CU2" s="124"/>
      <c r="CV2" s="124"/>
      <c r="CW2" s="124"/>
      <c r="CX2" s="124"/>
      <c r="CY2" s="124"/>
      <c r="CZ2" s="124"/>
      <c r="DA2" s="124"/>
      <c r="DB2" s="124"/>
      <c r="DC2" s="124"/>
      <c r="DD2" s="124"/>
      <c r="DE2" s="124"/>
      <c r="DF2" s="124"/>
      <c r="DG2" s="124"/>
      <c r="DH2" s="124"/>
      <c r="DI2" s="124"/>
      <c r="DJ2" s="124"/>
      <c r="DK2" s="124"/>
      <c r="DL2" s="124"/>
      <c r="DM2" s="124"/>
      <c r="DN2" s="124"/>
      <c r="DO2" s="124"/>
      <c r="DP2" s="124"/>
      <c r="DQ2" s="124"/>
      <c r="DR2" s="124"/>
      <c r="DS2" s="124"/>
      <c r="DT2" s="124"/>
      <c r="DU2" s="124"/>
      <c r="DV2" s="124"/>
      <c r="DW2" s="124"/>
      <c r="DX2" s="124"/>
      <c r="DY2" s="124"/>
      <c r="DZ2" s="124"/>
      <c r="EA2" s="124"/>
      <c r="EB2" s="124"/>
      <c r="EC2" s="124"/>
      <c r="ED2" s="124"/>
      <c r="EE2" s="124"/>
      <c r="EF2" s="124"/>
      <c r="EG2" s="124"/>
      <c r="EH2" s="124"/>
      <c r="EI2" s="124"/>
      <c r="EJ2" s="124"/>
      <c r="EK2" s="124"/>
      <c r="EL2" s="124"/>
      <c r="EM2" s="124"/>
      <c r="EN2" s="124"/>
      <c r="EO2" s="124"/>
      <c r="EP2" s="124"/>
      <c r="EQ2" s="124"/>
      <c r="ER2" s="124"/>
      <c r="ES2" s="124"/>
      <c r="ET2" s="124"/>
      <c r="EU2" s="124"/>
      <c r="EV2" s="124"/>
      <c r="EW2" s="124"/>
      <c r="EX2" s="124"/>
      <c r="EY2" s="124"/>
      <c r="EZ2" s="124"/>
      <c r="FA2" s="124"/>
      <c r="FB2" s="124"/>
      <c r="FC2" s="124"/>
      <c r="FD2" s="124"/>
      <c r="FE2" s="124"/>
      <c r="FF2" s="124"/>
      <c r="FG2" s="124"/>
      <c r="FH2" s="124"/>
      <c r="FI2" s="124"/>
      <c r="FJ2" s="124"/>
      <c r="FK2" s="124"/>
      <c r="FL2" s="124"/>
      <c r="FM2" s="124"/>
      <c r="FN2" s="124"/>
      <c r="FO2" s="124"/>
      <c r="FP2" s="124"/>
      <c r="FQ2" s="124"/>
      <c r="FR2" s="124"/>
      <c r="FS2" s="124"/>
      <c r="FT2" s="124"/>
      <c r="FU2" s="124"/>
      <c r="FV2" s="124"/>
      <c r="FW2" s="124"/>
      <c r="FX2" s="124"/>
      <c r="FY2" s="124"/>
      <c r="FZ2" s="124"/>
      <c r="GA2" s="124"/>
      <c r="GB2" s="124"/>
      <c r="GC2" s="124"/>
      <c r="GD2" s="124"/>
      <c r="GE2" s="124"/>
      <c r="GF2" s="124"/>
      <c r="GG2" s="124"/>
      <c r="GH2" s="124"/>
      <c r="GI2" s="124"/>
      <c r="GJ2" s="124"/>
      <c r="GK2" s="124"/>
      <c r="GL2" s="124"/>
      <c r="GM2" s="124"/>
      <c r="GN2" s="124"/>
      <c r="GO2" s="124"/>
      <c r="GP2" s="124"/>
      <c r="GQ2" s="124"/>
      <c r="GR2" s="124"/>
      <c r="GS2" s="124"/>
      <c r="GT2" s="124"/>
      <c r="GU2" s="124"/>
      <c r="GV2" s="124"/>
      <c r="GW2" s="124"/>
      <c r="GX2" s="124"/>
      <c r="GY2" s="124"/>
      <c r="GZ2" s="124"/>
      <c r="HA2" s="124"/>
      <c r="HB2" s="124"/>
      <c r="HC2" s="124"/>
      <c r="HD2" s="124"/>
      <c r="HE2" s="124"/>
      <c r="HF2" s="124"/>
      <c r="HG2" s="124"/>
      <c r="HH2" s="124"/>
      <c r="HI2" s="124"/>
      <c r="HJ2" s="124"/>
      <c r="HK2" s="124"/>
      <c r="HL2" s="124"/>
      <c r="HM2" s="124"/>
      <c r="HN2" s="124"/>
      <c r="HO2" s="124"/>
      <c r="HP2" s="124"/>
      <c r="HQ2" s="124"/>
      <c r="HR2" s="124"/>
      <c r="HS2" s="124"/>
      <c r="HT2" s="124"/>
      <c r="HU2" s="124"/>
      <c r="HV2" s="124"/>
      <c r="HW2" s="124"/>
      <c r="HX2" s="124"/>
      <c r="HY2" s="124"/>
      <c r="HZ2" s="124"/>
      <c r="IA2" s="124"/>
      <c r="IB2" s="124"/>
      <c r="IC2" s="124"/>
      <c r="ID2" s="124"/>
      <c r="IE2" s="124"/>
      <c r="IF2" s="124"/>
      <c r="IG2" s="124"/>
      <c r="IH2" s="124"/>
      <c r="II2" s="124"/>
      <c r="IJ2" s="124"/>
      <c r="IK2" s="124"/>
      <c r="IL2" s="124"/>
      <c r="IM2" s="124"/>
      <c r="IN2" s="124"/>
      <c r="IO2" s="124"/>
      <c r="IP2" s="124"/>
      <c r="IQ2" s="124"/>
      <c r="IR2" s="124"/>
      <c r="IS2" s="124"/>
      <c r="IT2" s="124"/>
    </row>
    <row r="3" spans="2:254" ht="18.75" x14ac:dyDescent="0.3">
      <c r="B3" s="124" t="s">
        <v>178</v>
      </c>
      <c r="C3" s="124"/>
      <c r="D3" s="124"/>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U3" s="124"/>
      <c r="AV3" s="124"/>
      <c r="AW3" s="124"/>
      <c r="AX3" s="124"/>
      <c r="AY3" s="124"/>
      <c r="AZ3" s="124"/>
      <c r="BA3" s="124"/>
      <c r="BB3" s="124"/>
      <c r="BC3" s="124"/>
      <c r="BD3" s="124"/>
      <c r="BE3" s="124"/>
      <c r="BF3" s="124"/>
      <c r="BG3" s="124"/>
      <c r="BH3" s="124"/>
      <c r="BI3" s="124"/>
      <c r="BJ3" s="124"/>
      <c r="BK3" s="124"/>
      <c r="BL3" s="124"/>
      <c r="BM3" s="124"/>
      <c r="BN3" s="124"/>
      <c r="BO3" s="124"/>
      <c r="BP3" s="124"/>
      <c r="BQ3" s="124"/>
      <c r="BR3" s="124"/>
      <c r="BS3" s="124"/>
      <c r="BT3" s="124"/>
      <c r="BU3" s="124"/>
      <c r="BV3" s="124"/>
      <c r="BW3" s="124"/>
      <c r="BX3" s="124"/>
      <c r="BY3" s="124"/>
      <c r="BZ3" s="124"/>
      <c r="CA3" s="124"/>
      <c r="CB3" s="124"/>
      <c r="CC3" s="124"/>
      <c r="CD3" s="124"/>
      <c r="CE3" s="124"/>
      <c r="CF3" s="124"/>
      <c r="CG3" s="124"/>
      <c r="CH3" s="124"/>
      <c r="CI3" s="124"/>
      <c r="CJ3" s="124"/>
      <c r="CK3" s="124"/>
      <c r="CL3" s="124"/>
      <c r="CM3" s="124"/>
      <c r="CN3" s="124"/>
      <c r="CO3" s="124"/>
      <c r="CP3" s="124"/>
      <c r="CQ3" s="124"/>
      <c r="CR3" s="124"/>
      <c r="CS3" s="124"/>
      <c r="CT3" s="124"/>
      <c r="CU3" s="124"/>
      <c r="CV3" s="124"/>
      <c r="CW3" s="124"/>
      <c r="CX3" s="124"/>
      <c r="CY3" s="124"/>
      <c r="CZ3" s="124"/>
      <c r="DA3" s="124"/>
      <c r="DB3" s="124"/>
      <c r="DC3" s="124"/>
      <c r="DD3" s="124"/>
      <c r="DE3" s="124"/>
      <c r="DF3" s="124"/>
      <c r="DG3" s="124"/>
      <c r="DH3" s="124"/>
      <c r="DI3" s="124"/>
      <c r="DJ3" s="124"/>
      <c r="DK3" s="124"/>
      <c r="DL3" s="124"/>
      <c r="DM3" s="124"/>
      <c r="DN3" s="124"/>
      <c r="DO3" s="124"/>
      <c r="DP3" s="124"/>
      <c r="DQ3" s="124"/>
      <c r="DR3" s="124"/>
      <c r="DS3" s="124"/>
      <c r="DT3" s="124"/>
      <c r="DU3" s="124"/>
      <c r="DV3" s="124"/>
      <c r="DW3" s="124"/>
      <c r="DX3" s="124"/>
      <c r="DY3" s="124"/>
      <c r="DZ3" s="124"/>
      <c r="EA3" s="124"/>
      <c r="EB3" s="124"/>
      <c r="EC3" s="124"/>
      <c r="ED3" s="124"/>
      <c r="EE3" s="124"/>
      <c r="EF3" s="124"/>
      <c r="EG3" s="124"/>
      <c r="EH3" s="124"/>
      <c r="EI3" s="124"/>
      <c r="EJ3" s="124"/>
      <c r="EK3" s="124"/>
      <c r="EL3" s="124"/>
      <c r="EM3" s="124"/>
      <c r="EN3" s="124"/>
      <c r="EO3" s="124"/>
      <c r="EP3" s="124"/>
      <c r="EQ3" s="124"/>
      <c r="ER3" s="124"/>
      <c r="ES3" s="124"/>
      <c r="ET3" s="124"/>
      <c r="EU3" s="124"/>
      <c r="EV3" s="124"/>
      <c r="EW3" s="124"/>
      <c r="EX3" s="124"/>
      <c r="EY3" s="124"/>
      <c r="EZ3" s="124"/>
      <c r="FA3" s="124"/>
      <c r="FB3" s="124"/>
      <c r="FC3" s="124"/>
      <c r="FD3" s="124"/>
      <c r="FE3" s="124"/>
      <c r="FF3" s="124"/>
      <c r="FG3" s="124"/>
      <c r="FH3" s="124"/>
      <c r="FI3" s="124"/>
      <c r="FJ3" s="124"/>
      <c r="FK3" s="124"/>
      <c r="FL3" s="124"/>
      <c r="FM3" s="124"/>
      <c r="FN3" s="124"/>
      <c r="FO3" s="124"/>
      <c r="FP3" s="124"/>
      <c r="FQ3" s="124"/>
      <c r="FR3" s="124"/>
      <c r="FS3" s="124"/>
      <c r="FT3" s="124"/>
      <c r="FU3" s="124"/>
      <c r="FV3" s="124"/>
      <c r="FW3" s="124"/>
      <c r="FX3" s="124"/>
      <c r="FY3" s="124"/>
      <c r="FZ3" s="124"/>
      <c r="GA3" s="124"/>
      <c r="GB3" s="124"/>
      <c r="GC3" s="124"/>
      <c r="GD3" s="124"/>
      <c r="GE3" s="124"/>
      <c r="GF3" s="124"/>
      <c r="GG3" s="124"/>
      <c r="GH3" s="124"/>
      <c r="GI3" s="124"/>
      <c r="GJ3" s="124"/>
      <c r="GK3" s="124"/>
      <c r="GL3" s="124"/>
      <c r="GM3" s="124"/>
      <c r="GN3" s="124"/>
      <c r="GO3" s="124"/>
      <c r="GP3" s="124"/>
      <c r="GQ3" s="124"/>
      <c r="GR3" s="124"/>
      <c r="GS3" s="124"/>
      <c r="GT3" s="124"/>
      <c r="GU3" s="124"/>
      <c r="GV3" s="124"/>
      <c r="GW3" s="124"/>
      <c r="GX3" s="124"/>
      <c r="GY3" s="124"/>
      <c r="GZ3" s="124"/>
      <c r="HA3" s="124"/>
      <c r="HB3" s="124"/>
      <c r="HC3" s="124"/>
      <c r="HD3" s="124"/>
      <c r="HE3" s="124"/>
      <c r="HF3" s="124"/>
      <c r="HG3" s="124"/>
      <c r="HH3" s="124"/>
      <c r="HI3" s="124"/>
      <c r="HJ3" s="124"/>
      <c r="HK3" s="124"/>
      <c r="HL3" s="124"/>
      <c r="HM3" s="124"/>
      <c r="HN3" s="124"/>
      <c r="HO3" s="124"/>
      <c r="HP3" s="124"/>
      <c r="HQ3" s="124"/>
      <c r="HR3" s="124"/>
      <c r="HS3" s="124"/>
      <c r="HT3" s="124"/>
      <c r="HU3" s="124"/>
      <c r="HV3" s="124"/>
      <c r="HW3" s="124"/>
      <c r="HX3" s="124"/>
      <c r="HY3" s="124"/>
      <c r="HZ3" s="124"/>
      <c r="IA3" s="124"/>
      <c r="IB3" s="124"/>
      <c r="IC3" s="124"/>
      <c r="ID3" s="124"/>
      <c r="IE3" s="124"/>
      <c r="IF3" s="124"/>
      <c r="IG3" s="124"/>
      <c r="IH3" s="124"/>
      <c r="II3" s="124"/>
      <c r="IJ3" s="124"/>
      <c r="IK3" s="124"/>
      <c r="IL3" s="124"/>
      <c r="IM3" s="124"/>
      <c r="IN3" s="124"/>
      <c r="IO3" s="124"/>
      <c r="IP3" s="124"/>
      <c r="IQ3" s="124"/>
      <c r="IR3" s="124"/>
      <c r="IS3" s="124"/>
      <c r="IT3" s="124"/>
    </row>
    <row r="5" spans="2:254" ht="15.75" thickBot="1" x14ac:dyDescent="0.3"/>
    <row r="6" spans="2:254" ht="21.75" thickTop="1" x14ac:dyDescent="0.25">
      <c r="B6" s="121" t="s">
        <v>1</v>
      </c>
      <c r="C6" s="118" t="s">
        <v>2</v>
      </c>
      <c r="D6" s="149" t="s">
        <v>174</v>
      </c>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c r="AP6" s="150"/>
      <c r="AQ6" s="150"/>
      <c r="AR6" s="150"/>
      <c r="AS6" s="150"/>
      <c r="AT6" s="150"/>
      <c r="AU6" s="150"/>
      <c r="AV6" s="150"/>
      <c r="AW6" s="150"/>
      <c r="AX6" s="150"/>
      <c r="AY6" s="150"/>
      <c r="AZ6" s="150"/>
      <c r="BA6" s="150"/>
      <c r="BB6" s="150"/>
      <c r="BC6" s="150"/>
      <c r="BD6" s="150"/>
      <c r="BE6" s="150"/>
      <c r="BF6" s="150"/>
      <c r="BG6" s="150"/>
      <c r="BH6" s="150"/>
      <c r="BI6" s="150"/>
      <c r="BJ6" s="150"/>
      <c r="BK6" s="150"/>
      <c r="BL6" s="151"/>
      <c r="BM6" s="90"/>
      <c r="BN6" s="146" t="s">
        <v>168</v>
      </c>
    </row>
    <row r="7" spans="2:254" x14ac:dyDescent="0.25">
      <c r="B7" s="122"/>
      <c r="C7" s="119"/>
      <c r="D7" s="117" t="s">
        <v>165</v>
      </c>
      <c r="E7" s="117"/>
      <c r="F7" s="117"/>
      <c r="G7" s="117"/>
      <c r="H7" s="117"/>
      <c r="I7" s="117" t="s">
        <v>153</v>
      </c>
      <c r="J7" s="117"/>
      <c r="K7" s="117"/>
      <c r="L7" s="117"/>
      <c r="M7" s="117"/>
      <c r="N7" s="117" t="s">
        <v>154</v>
      </c>
      <c r="O7" s="117"/>
      <c r="P7" s="117"/>
      <c r="Q7" s="117"/>
      <c r="R7" s="117"/>
      <c r="S7" s="117" t="s">
        <v>155</v>
      </c>
      <c r="T7" s="117"/>
      <c r="U7" s="117"/>
      <c r="V7" s="117"/>
      <c r="W7" s="117"/>
      <c r="X7" s="117" t="s">
        <v>156</v>
      </c>
      <c r="Y7" s="117"/>
      <c r="Z7" s="117"/>
      <c r="AA7" s="117"/>
      <c r="AB7" s="117"/>
      <c r="AC7" s="117" t="s">
        <v>157</v>
      </c>
      <c r="AD7" s="117"/>
      <c r="AE7" s="117"/>
      <c r="AF7" s="117"/>
      <c r="AG7" s="117"/>
      <c r="AH7" s="117" t="s">
        <v>158</v>
      </c>
      <c r="AI7" s="117"/>
      <c r="AJ7" s="117"/>
      <c r="AK7" s="117"/>
      <c r="AL7" s="117"/>
      <c r="AM7" s="117" t="s">
        <v>159</v>
      </c>
      <c r="AN7" s="117"/>
      <c r="AO7" s="117"/>
      <c r="AP7" s="117"/>
      <c r="AQ7" s="117"/>
      <c r="AR7" s="117" t="s">
        <v>160</v>
      </c>
      <c r="AS7" s="117"/>
      <c r="AT7" s="117"/>
      <c r="AU7" s="117"/>
      <c r="AV7" s="117"/>
      <c r="AW7" s="117" t="s">
        <v>162</v>
      </c>
      <c r="AX7" s="117"/>
      <c r="AY7" s="117"/>
      <c r="AZ7" s="117"/>
      <c r="BA7" s="117"/>
      <c r="BB7" s="117" t="s">
        <v>161</v>
      </c>
      <c r="BC7" s="117"/>
      <c r="BD7" s="117"/>
      <c r="BE7" s="117"/>
      <c r="BF7" s="117"/>
      <c r="BG7" s="117" t="s">
        <v>163</v>
      </c>
      <c r="BH7" s="117"/>
      <c r="BI7" s="117"/>
      <c r="BJ7" s="117"/>
      <c r="BK7" s="117"/>
      <c r="BL7" s="115" t="s">
        <v>166</v>
      </c>
      <c r="BM7" s="126" t="s">
        <v>167</v>
      </c>
      <c r="BN7" s="147"/>
    </row>
    <row r="8" spans="2:254" ht="15.75" thickBot="1" x14ac:dyDescent="0.3">
      <c r="B8" s="123"/>
      <c r="C8" s="120"/>
      <c r="D8" s="72">
        <v>1</v>
      </c>
      <c r="E8" s="72">
        <v>2</v>
      </c>
      <c r="F8" s="72">
        <v>3</v>
      </c>
      <c r="G8" s="72">
        <v>4</v>
      </c>
      <c r="H8" s="73" t="s">
        <v>164</v>
      </c>
      <c r="I8" s="72">
        <v>1</v>
      </c>
      <c r="J8" s="72">
        <v>2</v>
      </c>
      <c r="K8" s="72">
        <v>3</v>
      </c>
      <c r="L8" s="72">
        <v>4</v>
      </c>
      <c r="M8" s="73" t="s">
        <v>164</v>
      </c>
      <c r="N8" s="72">
        <v>1</v>
      </c>
      <c r="O8" s="72">
        <v>2</v>
      </c>
      <c r="P8" s="72">
        <v>3</v>
      </c>
      <c r="Q8" s="72">
        <v>4</v>
      </c>
      <c r="R8" s="73" t="s">
        <v>164</v>
      </c>
      <c r="S8" s="72">
        <v>1</v>
      </c>
      <c r="T8" s="72">
        <v>2</v>
      </c>
      <c r="U8" s="72">
        <v>3</v>
      </c>
      <c r="V8" s="72">
        <v>4</v>
      </c>
      <c r="W8" s="73" t="s">
        <v>164</v>
      </c>
      <c r="X8" s="72">
        <v>1</v>
      </c>
      <c r="Y8" s="72">
        <v>2</v>
      </c>
      <c r="Z8" s="72">
        <v>3</v>
      </c>
      <c r="AA8" s="72">
        <v>4</v>
      </c>
      <c r="AB8" s="73" t="s">
        <v>164</v>
      </c>
      <c r="AC8" s="72">
        <v>1</v>
      </c>
      <c r="AD8" s="72">
        <v>2</v>
      </c>
      <c r="AE8" s="72">
        <v>3</v>
      </c>
      <c r="AF8" s="72">
        <v>4</v>
      </c>
      <c r="AG8" s="73" t="s">
        <v>164</v>
      </c>
      <c r="AH8" s="72">
        <v>1</v>
      </c>
      <c r="AI8" s="72">
        <v>2</v>
      </c>
      <c r="AJ8" s="72">
        <v>3</v>
      </c>
      <c r="AK8" s="72">
        <v>4</v>
      </c>
      <c r="AL8" s="73" t="s">
        <v>164</v>
      </c>
      <c r="AM8" s="72">
        <v>1</v>
      </c>
      <c r="AN8" s="72">
        <v>2</v>
      </c>
      <c r="AO8" s="72">
        <v>3</v>
      </c>
      <c r="AP8" s="72">
        <v>4</v>
      </c>
      <c r="AQ8" s="73" t="s">
        <v>164</v>
      </c>
      <c r="AR8" s="72">
        <v>1</v>
      </c>
      <c r="AS8" s="72">
        <v>2</v>
      </c>
      <c r="AT8" s="72">
        <v>3</v>
      </c>
      <c r="AU8" s="72">
        <v>4</v>
      </c>
      <c r="AV8" s="73" t="s">
        <v>164</v>
      </c>
      <c r="AW8" s="72">
        <v>1</v>
      </c>
      <c r="AX8" s="72">
        <v>2</v>
      </c>
      <c r="AY8" s="72">
        <v>3</v>
      </c>
      <c r="AZ8" s="72">
        <v>4</v>
      </c>
      <c r="BA8" s="73" t="s">
        <v>164</v>
      </c>
      <c r="BB8" s="72">
        <v>1</v>
      </c>
      <c r="BC8" s="72">
        <v>2</v>
      </c>
      <c r="BD8" s="72">
        <v>3</v>
      </c>
      <c r="BE8" s="72">
        <v>4</v>
      </c>
      <c r="BF8" s="73" t="s">
        <v>164</v>
      </c>
      <c r="BG8" s="72">
        <v>1</v>
      </c>
      <c r="BH8" s="72">
        <v>2</v>
      </c>
      <c r="BI8" s="72">
        <v>3</v>
      </c>
      <c r="BJ8" s="72">
        <v>4</v>
      </c>
      <c r="BK8" s="73" t="s">
        <v>164</v>
      </c>
      <c r="BL8" s="116"/>
      <c r="BM8" s="127"/>
      <c r="BN8" s="148"/>
    </row>
    <row r="9" spans="2:254" x14ac:dyDescent="0.25">
      <c r="B9" s="19">
        <v>5</v>
      </c>
      <c r="C9" s="67" t="s">
        <v>3</v>
      </c>
      <c r="D9" s="74">
        <v>0</v>
      </c>
      <c r="E9" s="74">
        <v>0</v>
      </c>
      <c r="F9" s="74">
        <v>0</v>
      </c>
      <c r="G9" s="68">
        <v>0</v>
      </c>
      <c r="H9" s="69">
        <v>0</v>
      </c>
      <c r="I9" s="74">
        <v>28</v>
      </c>
      <c r="J9" s="74">
        <v>56</v>
      </c>
      <c r="K9" s="74">
        <v>86</v>
      </c>
      <c r="L9" s="74">
        <v>402</v>
      </c>
      <c r="M9" s="69">
        <v>572</v>
      </c>
      <c r="N9" s="74">
        <v>429</v>
      </c>
      <c r="O9" s="74">
        <v>287</v>
      </c>
      <c r="P9" s="74">
        <v>287</v>
      </c>
      <c r="Q9" s="74">
        <v>429</v>
      </c>
      <c r="R9" s="69">
        <v>1432</v>
      </c>
      <c r="S9" s="74">
        <v>473</v>
      </c>
      <c r="T9" s="74">
        <v>317</v>
      </c>
      <c r="U9" s="74">
        <v>317</v>
      </c>
      <c r="V9" s="74">
        <v>473</v>
      </c>
      <c r="W9" s="69">
        <v>1580</v>
      </c>
      <c r="X9" s="74">
        <v>518</v>
      </c>
      <c r="Y9" s="74">
        <v>347</v>
      </c>
      <c r="Z9" s="74">
        <v>347</v>
      </c>
      <c r="AA9" s="74">
        <v>518</v>
      </c>
      <c r="AB9" s="69">
        <v>1730</v>
      </c>
      <c r="AC9" s="74">
        <v>560</v>
      </c>
      <c r="AD9" s="74">
        <v>371</v>
      </c>
      <c r="AE9" s="74">
        <v>371</v>
      </c>
      <c r="AF9" s="74">
        <v>560</v>
      </c>
      <c r="AG9" s="69">
        <v>1862</v>
      </c>
      <c r="AH9" s="74">
        <v>473</v>
      </c>
      <c r="AI9" s="74">
        <v>317</v>
      </c>
      <c r="AJ9" s="74">
        <v>317</v>
      </c>
      <c r="AK9" s="74">
        <v>473</v>
      </c>
      <c r="AL9" s="69">
        <v>1580</v>
      </c>
      <c r="AM9" s="74">
        <v>429</v>
      </c>
      <c r="AN9" s="74">
        <v>287</v>
      </c>
      <c r="AO9" s="74">
        <v>287</v>
      </c>
      <c r="AP9" s="74">
        <v>429</v>
      </c>
      <c r="AQ9" s="69">
        <v>1432</v>
      </c>
      <c r="AR9" s="74">
        <v>390</v>
      </c>
      <c r="AS9" s="74">
        <v>259</v>
      </c>
      <c r="AT9" s="74">
        <v>259</v>
      </c>
      <c r="AU9" s="74">
        <v>390</v>
      </c>
      <c r="AV9" s="69">
        <v>1298</v>
      </c>
      <c r="AW9" s="74">
        <v>347</v>
      </c>
      <c r="AX9" s="74">
        <v>230</v>
      </c>
      <c r="AY9" s="74">
        <v>230</v>
      </c>
      <c r="AZ9" s="74">
        <v>347</v>
      </c>
      <c r="BA9" s="69">
        <v>1154</v>
      </c>
      <c r="BB9" s="74">
        <v>259</v>
      </c>
      <c r="BC9" s="74">
        <v>170</v>
      </c>
      <c r="BD9" s="74">
        <v>170</v>
      </c>
      <c r="BE9" s="74">
        <v>259</v>
      </c>
      <c r="BF9" s="69">
        <v>858</v>
      </c>
      <c r="BG9" s="74">
        <v>259</v>
      </c>
      <c r="BH9" s="74">
        <v>170</v>
      </c>
      <c r="BI9" s="74">
        <v>170</v>
      </c>
      <c r="BJ9" s="74">
        <v>320</v>
      </c>
      <c r="BK9" s="69">
        <v>919</v>
      </c>
      <c r="BL9" s="70">
        <f t="shared" ref="BL9:BL41" si="0">H9+M9+R9+W9+AB9+AG9+AL9+AQ9+AV9+BA9+BF9+BK9</f>
        <v>14417</v>
      </c>
      <c r="BM9" s="71">
        <f>+'METAS REGIONALES 2016 V7'!E7</f>
        <v>14417</v>
      </c>
      <c r="BN9" s="81" t="str">
        <f t="shared" ref="BN9:BN42" si="1">IF(BL9=BM9,"CORRECTO","INCORRECTO")</f>
        <v>CORRECTO</v>
      </c>
    </row>
    <row r="10" spans="2:254" x14ac:dyDescent="0.25">
      <c r="B10" s="5">
        <v>8</v>
      </c>
      <c r="C10" s="54" t="s">
        <v>4</v>
      </c>
      <c r="D10" s="75">
        <v>0</v>
      </c>
      <c r="E10" s="75">
        <v>0</v>
      </c>
      <c r="F10" s="75">
        <v>0</v>
      </c>
      <c r="G10" s="55">
        <v>0</v>
      </c>
      <c r="H10" s="56">
        <v>0</v>
      </c>
      <c r="I10" s="75">
        <v>12</v>
      </c>
      <c r="J10" s="75">
        <v>22</v>
      </c>
      <c r="K10" s="75">
        <v>34</v>
      </c>
      <c r="L10" s="75">
        <v>158</v>
      </c>
      <c r="M10" s="56">
        <v>226</v>
      </c>
      <c r="N10" s="75">
        <v>170</v>
      </c>
      <c r="O10" s="75">
        <v>114</v>
      </c>
      <c r="P10" s="75">
        <v>114</v>
      </c>
      <c r="Q10" s="75">
        <v>170</v>
      </c>
      <c r="R10" s="56">
        <v>568</v>
      </c>
      <c r="S10" s="75">
        <v>186</v>
      </c>
      <c r="T10" s="75">
        <v>124</v>
      </c>
      <c r="U10" s="75">
        <v>124</v>
      </c>
      <c r="V10" s="75">
        <v>186</v>
      </c>
      <c r="W10" s="56">
        <v>620</v>
      </c>
      <c r="X10" s="75">
        <v>204</v>
      </c>
      <c r="Y10" s="75">
        <v>136</v>
      </c>
      <c r="Z10" s="75">
        <v>136</v>
      </c>
      <c r="AA10" s="75">
        <v>204</v>
      </c>
      <c r="AB10" s="56">
        <v>680</v>
      </c>
      <c r="AC10" s="75">
        <v>220</v>
      </c>
      <c r="AD10" s="75">
        <v>148</v>
      </c>
      <c r="AE10" s="75">
        <v>148</v>
      </c>
      <c r="AF10" s="75">
        <v>220</v>
      </c>
      <c r="AG10" s="56">
        <v>736</v>
      </c>
      <c r="AH10" s="75">
        <v>186</v>
      </c>
      <c r="AI10" s="75">
        <v>124</v>
      </c>
      <c r="AJ10" s="75">
        <v>124</v>
      </c>
      <c r="AK10" s="75">
        <v>186</v>
      </c>
      <c r="AL10" s="56">
        <v>620</v>
      </c>
      <c r="AM10" s="75">
        <v>170</v>
      </c>
      <c r="AN10" s="75">
        <v>114</v>
      </c>
      <c r="AO10" s="75">
        <v>114</v>
      </c>
      <c r="AP10" s="75">
        <v>170</v>
      </c>
      <c r="AQ10" s="56">
        <v>568</v>
      </c>
      <c r="AR10" s="75">
        <v>152</v>
      </c>
      <c r="AS10" s="75">
        <v>102</v>
      </c>
      <c r="AT10" s="75">
        <v>102</v>
      </c>
      <c r="AU10" s="75">
        <v>152</v>
      </c>
      <c r="AV10" s="56">
        <v>508</v>
      </c>
      <c r="AW10" s="75">
        <v>136</v>
      </c>
      <c r="AX10" s="75">
        <v>90</v>
      </c>
      <c r="AY10" s="75">
        <v>90</v>
      </c>
      <c r="AZ10" s="75">
        <v>136</v>
      </c>
      <c r="BA10" s="56">
        <v>452</v>
      </c>
      <c r="BB10" s="75">
        <v>102</v>
      </c>
      <c r="BC10" s="75">
        <v>68</v>
      </c>
      <c r="BD10" s="75">
        <v>68</v>
      </c>
      <c r="BE10" s="75">
        <v>102</v>
      </c>
      <c r="BF10" s="56">
        <v>340</v>
      </c>
      <c r="BG10" s="75">
        <v>102</v>
      </c>
      <c r="BH10" s="75">
        <v>68</v>
      </c>
      <c r="BI10" s="75">
        <v>68</v>
      </c>
      <c r="BJ10" s="75">
        <v>109</v>
      </c>
      <c r="BK10" s="56">
        <v>347</v>
      </c>
      <c r="BL10" s="57">
        <f t="shared" si="0"/>
        <v>5665</v>
      </c>
      <c r="BM10" s="71">
        <f>+'METAS REGIONALES 2016 V7'!E8</f>
        <v>5665</v>
      </c>
      <c r="BN10" s="82" t="str">
        <f t="shared" si="1"/>
        <v>CORRECTO</v>
      </c>
    </row>
    <row r="11" spans="2:254" x14ac:dyDescent="0.25">
      <c r="B11" s="5">
        <v>11</v>
      </c>
      <c r="C11" s="54" t="s">
        <v>5</v>
      </c>
      <c r="D11" s="75">
        <v>0</v>
      </c>
      <c r="E11" s="75">
        <v>0</v>
      </c>
      <c r="F11" s="75">
        <v>0</v>
      </c>
      <c r="G11" s="55">
        <v>0</v>
      </c>
      <c r="H11" s="56">
        <v>0</v>
      </c>
      <c r="I11" s="75">
        <v>46</v>
      </c>
      <c r="J11" s="75">
        <v>94</v>
      </c>
      <c r="K11" s="75">
        <v>141</v>
      </c>
      <c r="L11" s="75">
        <v>666</v>
      </c>
      <c r="M11" s="56">
        <v>947</v>
      </c>
      <c r="N11" s="75">
        <v>714</v>
      </c>
      <c r="O11" s="75">
        <v>476</v>
      </c>
      <c r="P11" s="75">
        <v>476</v>
      </c>
      <c r="Q11" s="75">
        <v>714</v>
      </c>
      <c r="R11" s="56">
        <v>2380</v>
      </c>
      <c r="S11" s="75">
        <v>789</v>
      </c>
      <c r="T11" s="75">
        <v>525</v>
      </c>
      <c r="U11" s="75">
        <v>525</v>
      </c>
      <c r="V11" s="75">
        <v>789</v>
      </c>
      <c r="W11" s="56">
        <v>2628</v>
      </c>
      <c r="X11" s="75">
        <v>859</v>
      </c>
      <c r="Y11" s="75">
        <v>574</v>
      </c>
      <c r="Z11" s="75">
        <v>574</v>
      </c>
      <c r="AA11" s="75">
        <v>859</v>
      </c>
      <c r="AB11" s="56">
        <v>2866</v>
      </c>
      <c r="AC11" s="75">
        <v>930</v>
      </c>
      <c r="AD11" s="75">
        <v>622</v>
      </c>
      <c r="AE11" s="75">
        <v>622</v>
      </c>
      <c r="AF11" s="75">
        <v>930</v>
      </c>
      <c r="AG11" s="56">
        <v>3104</v>
      </c>
      <c r="AH11" s="75">
        <v>789</v>
      </c>
      <c r="AI11" s="75">
        <v>525</v>
      </c>
      <c r="AJ11" s="75">
        <v>525</v>
      </c>
      <c r="AK11" s="75">
        <v>789</v>
      </c>
      <c r="AL11" s="56">
        <v>2628</v>
      </c>
      <c r="AM11" s="75">
        <v>714</v>
      </c>
      <c r="AN11" s="75">
        <v>476</v>
      </c>
      <c r="AO11" s="75">
        <v>476</v>
      </c>
      <c r="AP11" s="75">
        <v>714</v>
      </c>
      <c r="AQ11" s="56">
        <v>2380</v>
      </c>
      <c r="AR11" s="75">
        <v>644</v>
      </c>
      <c r="AS11" s="75">
        <v>431</v>
      </c>
      <c r="AT11" s="75">
        <v>431</v>
      </c>
      <c r="AU11" s="75">
        <v>644</v>
      </c>
      <c r="AV11" s="56">
        <v>2150</v>
      </c>
      <c r="AW11" s="75">
        <v>574</v>
      </c>
      <c r="AX11" s="75">
        <v>381</v>
      </c>
      <c r="AY11" s="75">
        <v>381</v>
      </c>
      <c r="AZ11" s="75">
        <v>574</v>
      </c>
      <c r="BA11" s="56">
        <v>1910</v>
      </c>
      <c r="BB11" s="75">
        <v>431</v>
      </c>
      <c r="BC11" s="75">
        <v>287</v>
      </c>
      <c r="BD11" s="75">
        <v>287</v>
      </c>
      <c r="BE11" s="75">
        <v>431</v>
      </c>
      <c r="BF11" s="56">
        <v>1436</v>
      </c>
      <c r="BG11" s="75">
        <v>431</v>
      </c>
      <c r="BH11" s="75">
        <v>287</v>
      </c>
      <c r="BI11" s="75">
        <v>287</v>
      </c>
      <c r="BJ11" s="75">
        <v>485</v>
      </c>
      <c r="BK11" s="56">
        <v>1490</v>
      </c>
      <c r="BL11" s="57">
        <f t="shared" si="0"/>
        <v>23919</v>
      </c>
      <c r="BM11" s="71">
        <f>+'METAS REGIONALES 2016 V7'!E9</f>
        <v>23919</v>
      </c>
      <c r="BN11" s="82" t="str">
        <f t="shared" si="1"/>
        <v>CORRECTO</v>
      </c>
    </row>
    <row r="12" spans="2:254" x14ac:dyDescent="0.25">
      <c r="B12" s="5">
        <v>13</v>
      </c>
      <c r="C12" s="54" t="s">
        <v>6</v>
      </c>
      <c r="D12" s="75">
        <v>0</v>
      </c>
      <c r="E12" s="75">
        <v>0</v>
      </c>
      <c r="F12" s="75">
        <v>0</v>
      </c>
      <c r="G12" s="55">
        <v>0</v>
      </c>
      <c r="H12" s="56">
        <v>0</v>
      </c>
      <c r="I12" s="75">
        <v>4</v>
      </c>
      <c r="J12" s="75">
        <v>11</v>
      </c>
      <c r="K12" s="75">
        <v>18</v>
      </c>
      <c r="L12" s="75">
        <v>80</v>
      </c>
      <c r="M12" s="56">
        <v>113</v>
      </c>
      <c r="N12" s="75">
        <v>86</v>
      </c>
      <c r="O12" s="75">
        <v>57</v>
      </c>
      <c r="P12" s="75">
        <v>57</v>
      </c>
      <c r="Q12" s="75">
        <v>86</v>
      </c>
      <c r="R12" s="56">
        <v>286</v>
      </c>
      <c r="S12" s="75">
        <v>94</v>
      </c>
      <c r="T12" s="75">
        <v>62</v>
      </c>
      <c r="U12" s="75">
        <v>62</v>
      </c>
      <c r="V12" s="75">
        <v>94</v>
      </c>
      <c r="W12" s="56">
        <v>312</v>
      </c>
      <c r="X12" s="75">
        <v>104</v>
      </c>
      <c r="Y12" s="75">
        <v>69</v>
      </c>
      <c r="Z12" s="75">
        <v>69</v>
      </c>
      <c r="AA12" s="75">
        <v>104</v>
      </c>
      <c r="AB12" s="56">
        <v>346</v>
      </c>
      <c r="AC12" s="75">
        <v>112</v>
      </c>
      <c r="AD12" s="75">
        <v>75</v>
      </c>
      <c r="AE12" s="75">
        <v>75</v>
      </c>
      <c r="AF12" s="75">
        <v>112</v>
      </c>
      <c r="AG12" s="56">
        <v>374</v>
      </c>
      <c r="AH12" s="75">
        <v>94</v>
      </c>
      <c r="AI12" s="75">
        <v>62</v>
      </c>
      <c r="AJ12" s="75">
        <v>62</v>
      </c>
      <c r="AK12" s="75">
        <v>94</v>
      </c>
      <c r="AL12" s="56">
        <v>312</v>
      </c>
      <c r="AM12" s="75">
        <v>86</v>
      </c>
      <c r="AN12" s="75">
        <v>57</v>
      </c>
      <c r="AO12" s="75">
        <v>57</v>
      </c>
      <c r="AP12" s="75">
        <v>86</v>
      </c>
      <c r="AQ12" s="56">
        <v>286</v>
      </c>
      <c r="AR12" s="75">
        <v>77</v>
      </c>
      <c r="AS12" s="75">
        <v>51</v>
      </c>
      <c r="AT12" s="75">
        <v>51</v>
      </c>
      <c r="AU12" s="75">
        <v>77</v>
      </c>
      <c r="AV12" s="56">
        <v>256</v>
      </c>
      <c r="AW12" s="75">
        <v>69</v>
      </c>
      <c r="AX12" s="75">
        <v>47</v>
      </c>
      <c r="AY12" s="75">
        <v>47</v>
      </c>
      <c r="AZ12" s="75">
        <v>69</v>
      </c>
      <c r="BA12" s="56">
        <v>232</v>
      </c>
      <c r="BB12" s="75">
        <v>51</v>
      </c>
      <c r="BC12" s="75">
        <v>33</v>
      </c>
      <c r="BD12" s="75">
        <v>33</v>
      </c>
      <c r="BE12" s="75">
        <v>51</v>
      </c>
      <c r="BF12" s="56">
        <v>168</v>
      </c>
      <c r="BG12" s="75">
        <v>51</v>
      </c>
      <c r="BH12" s="75">
        <v>33</v>
      </c>
      <c r="BI12" s="75">
        <v>33</v>
      </c>
      <c r="BJ12" s="75">
        <v>82</v>
      </c>
      <c r="BK12" s="56">
        <v>199</v>
      </c>
      <c r="BL12" s="57">
        <f t="shared" si="0"/>
        <v>2884</v>
      </c>
      <c r="BM12" s="71">
        <f>+'METAS REGIONALES 2016 V7'!E10</f>
        <v>2884</v>
      </c>
      <c r="BN12" s="82" t="str">
        <f t="shared" si="1"/>
        <v>CORRECTO</v>
      </c>
    </row>
    <row r="13" spans="2:254" x14ac:dyDescent="0.25">
      <c r="B13" s="5">
        <v>15</v>
      </c>
      <c r="C13" s="54" t="s">
        <v>7</v>
      </c>
      <c r="D13" s="75">
        <v>0</v>
      </c>
      <c r="E13" s="75">
        <v>0</v>
      </c>
      <c r="F13" s="75">
        <v>0</v>
      </c>
      <c r="G13" s="55">
        <v>0</v>
      </c>
      <c r="H13" s="56">
        <v>0</v>
      </c>
      <c r="I13" s="75">
        <v>7</v>
      </c>
      <c r="J13" s="75">
        <v>14</v>
      </c>
      <c r="K13" s="75">
        <v>21</v>
      </c>
      <c r="L13" s="75">
        <v>97</v>
      </c>
      <c r="M13" s="56">
        <v>139</v>
      </c>
      <c r="N13" s="75">
        <v>104</v>
      </c>
      <c r="O13" s="75">
        <v>69</v>
      </c>
      <c r="P13" s="75">
        <v>69</v>
      </c>
      <c r="Q13" s="75">
        <v>104</v>
      </c>
      <c r="R13" s="56">
        <v>346</v>
      </c>
      <c r="S13" s="75">
        <v>114</v>
      </c>
      <c r="T13" s="75">
        <v>76</v>
      </c>
      <c r="U13" s="75">
        <v>76</v>
      </c>
      <c r="V13" s="75">
        <v>114</v>
      </c>
      <c r="W13" s="56">
        <v>380</v>
      </c>
      <c r="X13" s="75">
        <v>125</v>
      </c>
      <c r="Y13" s="75">
        <v>83</v>
      </c>
      <c r="Z13" s="75">
        <v>83</v>
      </c>
      <c r="AA13" s="75">
        <v>125</v>
      </c>
      <c r="AB13" s="56">
        <v>416</v>
      </c>
      <c r="AC13" s="75">
        <v>135</v>
      </c>
      <c r="AD13" s="75">
        <v>90</v>
      </c>
      <c r="AE13" s="75">
        <v>90</v>
      </c>
      <c r="AF13" s="75">
        <v>135</v>
      </c>
      <c r="AG13" s="56">
        <v>450</v>
      </c>
      <c r="AH13" s="75">
        <v>114</v>
      </c>
      <c r="AI13" s="75">
        <v>76</v>
      </c>
      <c r="AJ13" s="75">
        <v>76</v>
      </c>
      <c r="AK13" s="75">
        <v>114</v>
      </c>
      <c r="AL13" s="56">
        <v>380</v>
      </c>
      <c r="AM13" s="75">
        <v>104</v>
      </c>
      <c r="AN13" s="75">
        <v>69</v>
      </c>
      <c r="AO13" s="75">
        <v>69</v>
      </c>
      <c r="AP13" s="75">
        <v>104</v>
      </c>
      <c r="AQ13" s="56">
        <v>346</v>
      </c>
      <c r="AR13" s="75">
        <v>93</v>
      </c>
      <c r="AS13" s="75">
        <v>62</v>
      </c>
      <c r="AT13" s="75">
        <v>62</v>
      </c>
      <c r="AU13" s="75">
        <v>93</v>
      </c>
      <c r="AV13" s="56">
        <v>310</v>
      </c>
      <c r="AW13" s="75">
        <v>83</v>
      </c>
      <c r="AX13" s="75">
        <v>56</v>
      </c>
      <c r="AY13" s="75">
        <v>56</v>
      </c>
      <c r="AZ13" s="75">
        <v>83</v>
      </c>
      <c r="BA13" s="56">
        <v>278</v>
      </c>
      <c r="BB13" s="75">
        <v>62</v>
      </c>
      <c r="BC13" s="75">
        <v>42</v>
      </c>
      <c r="BD13" s="75">
        <v>42</v>
      </c>
      <c r="BE13" s="75">
        <v>62</v>
      </c>
      <c r="BF13" s="56">
        <v>208</v>
      </c>
      <c r="BG13" s="75">
        <v>62</v>
      </c>
      <c r="BH13" s="75">
        <v>42</v>
      </c>
      <c r="BI13" s="75">
        <v>42</v>
      </c>
      <c r="BJ13" s="75">
        <v>77</v>
      </c>
      <c r="BK13" s="56">
        <v>223</v>
      </c>
      <c r="BL13" s="57">
        <f t="shared" si="0"/>
        <v>3476</v>
      </c>
      <c r="BM13" s="71">
        <f>+'METAS REGIONALES 2016 V7'!E11</f>
        <v>3476</v>
      </c>
      <c r="BN13" s="82" t="str">
        <f t="shared" si="1"/>
        <v>CORRECTO</v>
      </c>
    </row>
    <row r="14" spans="2:254" x14ac:dyDescent="0.25">
      <c r="B14" s="5">
        <v>17</v>
      </c>
      <c r="C14" s="54" t="s">
        <v>8</v>
      </c>
      <c r="D14" s="75">
        <v>0</v>
      </c>
      <c r="E14" s="75">
        <v>0</v>
      </c>
      <c r="F14" s="75">
        <v>0</v>
      </c>
      <c r="G14" s="55">
        <v>0</v>
      </c>
      <c r="H14" s="56">
        <v>0</v>
      </c>
      <c r="I14" s="75">
        <v>8</v>
      </c>
      <c r="J14" s="75">
        <v>17</v>
      </c>
      <c r="K14" s="75">
        <v>24</v>
      </c>
      <c r="L14" s="75">
        <v>117</v>
      </c>
      <c r="M14" s="56">
        <v>166</v>
      </c>
      <c r="N14" s="75">
        <v>126</v>
      </c>
      <c r="O14" s="75">
        <v>83</v>
      </c>
      <c r="P14" s="75">
        <v>83</v>
      </c>
      <c r="Q14" s="75">
        <v>126</v>
      </c>
      <c r="R14" s="56">
        <v>418</v>
      </c>
      <c r="S14" s="75">
        <v>138</v>
      </c>
      <c r="T14" s="75">
        <v>92</v>
      </c>
      <c r="U14" s="75">
        <v>92</v>
      </c>
      <c r="V14" s="75">
        <v>138</v>
      </c>
      <c r="W14" s="56">
        <v>460</v>
      </c>
      <c r="X14" s="75">
        <v>152</v>
      </c>
      <c r="Y14" s="75">
        <v>101</v>
      </c>
      <c r="Z14" s="75">
        <v>101</v>
      </c>
      <c r="AA14" s="75">
        <v>152</v>
      </c>
      <c r="AB14" s="56">
        <v>506</v>
      </c>
      <c r="AC14" s="75">
        <v>164</v>
      </c>
      <c r="AD14" s="75">
        <v>110</v>
      </c>
      <c r="AE14" s="75">
        <v>110</v>
      </c>
      <c r="AF14" s="75">
        <v>164</v>
      </c>
      <c r="AG14" s="56">
        <v>548</v>
      </c>
      <c r="AH14" s="75">
        <v>138</v>
      </c>
      <c r="AI14" s="75">
        <v>92</v>
      </c>
      <c r="AJ14" s="75">
        <v>92</v>
      </c>
      <c r="AK14" s="75">
        <v>138</v>
      </c>
      <c r="AL14" s="56">
        <v>460</v>
      </c>
      <c r="AM14" s="75">
        <v>126</v>
      </c>
      <c r="AN14" s="75">
        <v>83</v>
      </c>
      <c r="AO14" s="75">
        <v>83</v>
      </c>
      <c r="AP14" s="75">
        <v>126</v>
      </c>
      <c r="AQ14" s="56">
        <v>418</v>
      </c>
      <c r="AR14" s="75">
        <v>114</v>
      </c>
      <c r="AS14" s="75">
        <v>76</v>
      </c>
      <c r="AT14" s="75">
        <v>76</v>
      </c>
      <c r="AU14" s="75">
        <v>114</v>
      </c>
      <c r="AV14" s="56">
        <v>380</v>
      </c>
      <c r="AW14" s="75">
        <v>101</v>
      </c>
      <c r="AX14" s="75">
        <v>67</v>
      </c>
      <c r="AY14" s="75">
        <v>67</v>
      </c>
      <c r="AZ14" s="75">
        <v>101</v>
      </c>
      <c r="BA14" s="56">
        <v>336</v>
      </c>
      <c r="BB14" s="75">
        <v>76</v>
      </c>
      <c r="BC14" s="75">
        <v>50</v>
      </c>
      <c r="BD14" s="75">
        <v>50</v>
      </c>
      <c r="BE14" s="75">
        <v>76</v>
      </c>
      <c r="BF14" s="56">
        <v>252</v>
      </c>
      <c r="BG14" s="75">
        <v>76</v>
      </c>
      <c r="BH14" s="75">
        <v>50</v>
      </c>
      <c r="BI14" s="75">
        <v>50</v>
      </c>
      <c r="BJ14" s="75">
        <v>103</v>
      </c>
      <c r="BK14" s="56">
        <v>279</v>
      </c>
      <c r="BL14" s="57">
        <f t="shared" si="0"/>
        <v>4223</v>
      </c>
      <c r="BM14" s="71">
        <f>+'METAS REGIONALES 2016 V7'!E12</f>
        <v>4223</v>
      </c>
      <c r="BN14" s="82" t="str">
        <f t="shared" si="1"/>
        <v>CORRECTO</v>
      </c>
    </row>
    <row r="15" spans="2:254" x14ac:dyDescent="0.25">
      <c r="B15" s="5">
        <v>18</v>
      </c>
      <c r="C15" s="54" t="s">
        <v>9</v>
      </c>
      <c r="D15" s="75">
        <v>0</v>
      </c>
      <c r="E15" s="75">
        <v>0</v>
      </c>
      <c r="F15" s="75">
        <v>0</v>
      </c>
      <c r="G15" s="55">
        <v>0</v>
      </c>
      <c r="H15" s="56">
        <v>0</v>
      </c>
      <c r="I15" s="75">
        <v>1</v>
      </c>
      <c r="J15" s="75">
        <v>2</v>
      </c>
      <c r="K15" s="75">
        <v>4</v>
      </c>
      <c r="L15" s="75">
        <v>17</v>
      </c>
      <c r="M15" s="56">
        <v>24</v>
      </c>
      <c r="N15" s="75">
        <v>19</v>
      </c>
      <c r="O15" s="75">
        <v>12</v>
      </c>
      <c r="P15" s="75">
        <v>12</v>
      </c>
      <c r="Q15" s="75">
        <v>19</v>
      </c>
      <c r="R15" s="56">
        <v>62</v>
      </c>
      <c r="S15" s="75">
        <v>21</v>
      </c>
      <c r="T15" s="75">
        <v>14</v>
      </c>
      <c r="U15" s="75">
        <v>14</v>
      </c>
      <c r="V15" s="75">
        <v>21</v>
      </c>
      <c r="W15" s="56">
        <v>70</v>
      </c>
      <c r="X15" s="75">
        <v>23</v>
      </c>
      <c r="Y15" s="75">
        <v>15</v>
      </c>
      <c r="Z15" s="75">
        <v>15</v>
      </c>
      <c r="AA15" s="75">
        <v>23</v>
      </c>
      <c r="AB15" s="56">
        <v>76</v>
      </c>
      <c r="AC15" s="75">
        <v>24</v>
      </c>
      <c r="AD15" s="75">
        <v>16</v>
      </c>
      <c r="AE15" s="75">
        <v>16</v>
      </c>
      <c r="AF15" s="75">
        <v>24</v>
      </c>
      <c r="AG15" s="56">
        <v>80</v>
      </c>
      <c r="AH15" s="75">
        <v>21</v>
      </c>
      <c r="AI15" s="75">
        <v>14</v>
      </c>
      <c r="AJ15" s="75">
        <v>14</v>
      </c>
      <c r="AK15" s="75">
        <v>21</v>
      </c>
      <c r="AL15" s="56">
        <v>70</v>
      </c>
      <c r="AM15" s="75">
        <v>19</v>
      </c>
      <c r="AN15" s="75">
        <v>12</v>
      </c>
      <c r="AO15" s="75">
        <v>12</v>
      </c>
      <c r="AP15" s="75">
        <v>19</v>
      </c>
      <c r="AQ15" s="56">
        <v>62</v>
      </c>
      <c r="AR15" s="75">
        <v>17</v>
      </c>
      <c r="AS15" s="75">
        <v>11</v>
      </c>
      <c r="AT15" s="75">
        <v>11</v>
      </c>
      <c r="AU15" s="75">
        <v>17</v>
      </c>
      <c r="AV15" s="56">
        <v>56</v>
      </c>
      <c r="AW15" s="75">
        <v>15</v>
      </c>
      <c r="AX15" s="75">
        <v>10</v>
      </c>
      <c r="AY15" s="75">
        <v>10</v>
      </c>
      <c r="AZ15" s="75">
        <v>15</v>
      </c>
      <c r="BA15" s="56">
        <v>50</v>
      </c>
      <c r="BB15" s="75">
        <v>11</v>
      </c>
      <c r="BC15" s="75">
        <v>7</v>
      </c>
      <c r="BD15" s="75">
        <v>7</v>
      </c>
      <c r="BE15" s="75">
        <v>11</v>
      </c>
      <c r="BF15" s="56">
        <v>36</v>
      </c>
      <c r="BG15" s="75">
        <v>11</v>
      </c>
      <c r="BH15" s="75">
        <v>7</v>
      </c>
      <c r="BI15" s="75">
        <v>7</v>
      </c>
      <c r="BJ15" s="75">
        <v>17</v>
      </c>
      <c r="BK15" s="56">
        <v>42</v>
      </c>
      <c r="BL15" s="57">
        <f t="shared" si="0"/>
        <v>628</v>
      </c>
      <c r="BM15" s="71">
        <f>+'METAS REGIONALES 2016 V7'!E13</f>
        <v>628</v>
      </c>
      <c r="BN15" s="82" t="str">
        <f t="shared" si="1"/>
        <v>CORRECTO</v>
      </c>
    </row>
    <row r="16" spans="2:254" x14ac:dyDescent="0.25">
      <c r="B16" s="5">
        <v>19</v>
      </c>
      <c r="C16" s="54" t="s">
        <v>10</v>
      </c>
      <c r="D16" s="75">
        <v>0</v>
      </c>
      <c r="E16" s="75">
        <v>0</v>
      </c>
      <c r="F16" s="75">
        <v>0</v>
      </c>
      <c r="G16" s="55">
        <v>0</v>
      </c>
      <c r="H16" s="56">
        <v>0</v>
      </c>
      <c r="I16" s="75">
        <v>4</v>
      </c>
      <c r="J16" s="75">
        <v>10</v>
      </c>
      <c r="K16" s="75">
        <v>14</v>
      </c>
      <c r="L16" s="75">
        <v>66</v>
      </c>
      <c r="M16" s="56">
        <v>94</v>
      </c>
      <c r="N16" s="75">
        <v>71</v>
      </c>
      <c r="O16" s="75">
        <v>47</v>
      </c>
      <c r="P16" s="75">
        <v>47</v>
      </c>
      <c r="Q16" s="75">
        <v>71</v>
      </c>
      <c r="R16" s="56">
        <v>236</v>
      </c>
      <c r="S16" s="75">
        <v>78</v>
      </c>
      <c r="T16" s="75">
        <v>51</v>
      </c>
      <c r="U16" s="75">
        <v>51</v>
      </c>
      <c r="V16" s="75">
        <v>78</v>
      </c>
      <c r="W16" s="56">
        <v>258</v>
      </c>
      <c r="X16" s="75">
        <v>85</v>
      </c>
      <c r="Y16" s="75">
        <v>56</v>
      </c>
      <c r="Z16" s="75">
        <v>56</v>
      </c>
      <c r="AA16" s="75">
        <v>85</v>
      </c>
      <c r="AB16" s="56">
        <v>282</v>
      </c>
      <c r="AC16" s="75">
        <v>92</v>
      </c>
      <c r="AD16" s="75">
        <v>61</v>
      </c>
      <c r="AE16" s="75">
        <v>61</v>
      </c>
      <c r="AF16" s="75">
        <v>92</v>
      </c>
      <c r="AG16" s="56">
        <v>306</v>
      </c>
      <c r="AH16" s="75">
        <v>78</v>
      </c>
      <c r="AI16" s="75">
        <v>51</v>
      </c>
      <c r="AJ16" s="75">
        <v>51</v>
      </c>
      <c r="AK16" s="75">
        <v>78</v>
      </c>
      <c r="AL16" s="56">
        <v>258</v>
      </c>
      <c r="AM16" s="75">
        <v>71</v>
      </c>
      <c r="AN16" s="75">
        <v>47</v>
      </c>
      <c r="AO16" s="75">
        <v>47</v>
      </c>
      <c r="AP16" s="75">
        <v>71</v>
      </c>
      <c r="AQ16" s="56">
        <v>236</v>
      </c>
      <c r="AR16" s="75">
        <v>64</v>
      </c>
      <c r="AS16" s="75">
        <v>43</v>
      </c>
      <c r="AT16" s="75">
        <v>43</v>
      </c>
      <c r="AU16" s="75">
        <v>64</v>
      </c>
      <c r="AV16" s="56">
        <v>214</v>
      </c>
      <c r="AW16" s="75">
        <v>56</v>
      </c>
      <c r="AX16" s="75">
        <v>38</v>
      </c>
      <c r="AY16" s="75">
        <v>38</v>
      </c>
      <c r="AZ16" s="75">
        <v>56</v>
      </c>
      <c r="BA16" s="56">
        <v>188</v>
      </c>
      <c r="BB16" s="75">
        <v>43</v>
      </c>
      <c r="BC16" s="75">
        <v>28</v>
      </c>
      <c r="BD16" s="75">
        <v>28</v>
      </c>
      <c r="BE16" s="75">
        <v>43</v>
      </c>
      <c r="BF16" s="56">
        <v>142</v>
      </c>
      <c r="BG16" s="75">
        <v>43</v>
      </c>
      <c r="BH16" s="75">
        <v>28</v>
      </c>
      <c r="BI16" s="75">
        <v>28</v>
      </c>
      <c r="BJ16" s="75">
        <v>56</v>
      </c>
      <c r="BK16" s="56">
        <v>155</v>
      </c>
      <c r="BL16" s="57">
        <f t="shared" si="0"/>
        <v>2369</v>
      </c>
      <c r="BM16" s="71">
        <f>+'METAS REGIONALES 2016 V7'!E14</f>
        <v>2369</v>
      </c>
      <c r="BN16" s="82" t="str">
        <f t="shared" si="1"/>
        <v>CORRECTO</v>
      </c>
    </row>
    <row r="17" spans="2:66" x14ac:dyDescent="0.25">
      <c r="B17" s="5">
        <v>20</v>
      </c>
      <c r="C17" s="54" t="s">
        <v>11</v>
      </c>
      <c r="D17" s="75">
        <v>0</v>
      </c>
      <c r="E17" s="75">
        <v>0</v>
      </c>
      <c r="F17" s="75">
        <v>0</v>
      </c>
      <c r="G17" s="55">
        <v>0</v>
      </c>
      <c r="H17" s="56">
        <v>0</v>
      </c>
      <c r="I17" s="75">
        <v>6</v>
      </c>
      <c r="J17" s="75">
        <v>13</v>
      </c>
      <c r="K17" s="75">
        <v>19</v>
      </c>
      <c r="L17" s="75">
        <v>89</v>
      </c>
      <c r="M17" s="56">
        <v>127</v>
      </c>
      <c r="N17" s="75">
        <v>96</v>
      </c>
      <c r="O17" s="75">
        <v>64</v>
      </c>
      <c r="P17" s="75">
        <v>64</v>
      </c>
      <c r="Q17" s="75">
        <v>96</v>
      </c>
      <c r="R17" s="56">
        <v>320</v>
      </c>
      <c r="S17" s="75">
        <v>105</v>
      </c>
      <c r="T17" s="75">
        <v>70</v>
      </c>
      <c r="U17" s="75">
        <v>70</v>
      </c>
      <c r="V17" s="75">
        <v>105</v>
      </c>
      <c r="W17" s="56">
        <v>350</v>
      </c>
      <c r="X17" s="75">
        <v>115</v>
      </c>
      <c r="Y17" s="75">
        <v>77</v>
      </c>
      <c r="Z17" s="75">
        <v>77</v>
      </c>
      <c r="AA17" s="75">
        <v>115</v>
      </c>
      <c r="AB17" s="56">
        <v>384</v>
      </c>
      <c r="AC17" s="75">
        <v>124</v>
      </c>
      <c r="AD17" s="75">
        <v>83</v>
      </c>
      <c r="AE17" s="75">
        <v>83</v>
      </c>
      <c r="AF17" s="75">
        <v>124</v>
      </c>
      <c r="AG17" s="56">
        <v>414</v>
      </c>
      <c r="AH17" s="75">
        <v>105</v>
      </c>
      <c r="AI17" s="75">
        <v>70</v>
      </c>
      <c r="AJ17" s="75">
        <v>70</v>
      </c>
      <c r="AK17" s="75">
        <v>105</v>
      </c>
      <c r="AL17" s="56">
        <v>350</v>
      </c>
      <c r="AM17" s="75">
        <v>96</v>
      </c>
      <c r="AN17" s="75">
        <v>64</v>
      </c>
      <c r="AO17" s="75">
        <v>64</v>
      </c>
      <c r="AP17" s="75">
        <v>96</v>
      </c>
      <c r="AQ17" s="56">
        <v>320</v>
      </c>
      <c r="AR17" s="75">
        <v>86</v>
      </c>
      <c r="AS17" s="75">
        <v>57</v>
      </c>
      <c r="AT17" s="75">
        <v>57</v>
      </c>
      <c r="AU17" s="75">
        <v>86</v>
      </c>
      <c r="AV17" s="56">
        <v>286</v>
      </c>
      <c r="AW17" s="75">
        <v>77</v>
      </c>
      <c r="AX17" s="75">
        <v>50</v>
      </c>
      <c r="AY17" s="75">
        <v>50</v>
      </c>
      <c r="AZ17" s="75">
        <v>77</v>
      </c>
      <c r="BA17" s="56">
        <v>254</v>
      </c>
      <c r="BB17" s="75">
        <v>57</v>
      </c>
      <c r="BC17" s="75">
        <v>38</v>
      </c>
      <c r="BD17" s="75">
        <v>38</v>
      </c>
      <c r="BE17" s="75">
        <v>57</v>
      </c>
      <c r="BF17" s="56">
        <v>190</v>
      </c>
      <c r="BG17" s="75">
        <v>57</v>
      </c>
      <c r="BH17" s="75">
        <v>38</v>
      </c>
      <c r="BI17" s="75">
        <v>38</v>
      </c>
      <c r="BJ17" s="75">
        <v>65</v>
      </c>
      <c r="BK17" s="56">
        <v>198</v>
      </c>
      <c r="BL17" s="57">
        <f t="shared" si="0"/>
        <v>3193</v>
      </c>
      <c r="BM17" s="71">
        <f>+'METAS REGIONALES 2016 V7'!E15</f>
        <v>3193</v>
      </c>
      <c r="BN17" s="82" t="str">
        <f t="shared" si="1"/>
        <v>CORRECTO</v>
      </c>
    </row>
    <row r="18" spans="2:66" x14ac:dyDescent="0.25">
      <c r="B18" s="5">
        <v>23</v>
      </c>
      <c r="C18" s="54" t="s">
        <v>12</v>
      </c>
      <c r="D18" s="75">
        <v>0</v>
      </c>
      <c r="E18" s="75">
        <v>0</v>
      </c>
      <c r="F18" s="75">
        <v>0</v>
      </c>
      <c r="G18" s="55">
        <v>0</v>
      </c>
      <c r="H18" s="56">
        <v>0</v>
      </c>
      <c r="I18" s="75">
        <v>3</v>
      </c>
      <c r="J18" s="75">
        <v>6</v>
      </c>
      <c r="K18" s="75">
        <v>10</v>
      </c>
      <c r="L18" s="75">
        <v>44</v>
      </c>
      <c r="M18" s="56">
        <v>63</v>
      </c>
      <c r="N18" s="75">
        <v>47</v>
      </c>
      <c r="O18" s="75">
        <v>31</v>
      </c>
      <c r="P18" s="75">
        <v>31</v>
      </c>
      <c r="Q18" s="75">
        <v>47</v>
      </c>
      <c r="R18" s="56">
        <v>156</v>
      </c>
      <c r="S18" s="75">
        <v>52</v>
      </c>
      <c r="T18" s="75">
        <v>34</v>
      </c>
      <c r="U18" s="75">
        <v>34</v>
      </c>
      <c r="V18" s="75">
        <v>52</v>
      </c>
      <c r="W18" s="56">
        <v>172</v>
      </c>
      <c r="X18" s="75">
        <v>57</v>
      </c>
      <c r="Y18" s="75">
        <v>38</v>
      </c>
      <c r="Z18" s="75">
        <v>38</v>
      </c>
      <c r="AA18" s="75">
        <v>57</v>
      </c>
      <c r="AB18" s="56">
        <v>190</v>
      </c>
      <c r="AC18" s="75">
        <v>62</v>
      </c>
      <c r="AD18" s="75">
        <v>41</v>
      </c>
      <c r="AE18" s="75">
        <v>41</v>
      </c>
      <c r="AF18" s="75">
        <v>62</v>
      </c>
      <c r="AG18" s="56">
        <v>206</v>
      </c>
      <c r="AH18" s="75">
        <v>52</v>
      </c>
      <c r="AI18" s="75">
        <v>34</v>
      </c>
      <c r="AJ18" s="75">
        <v>34</v>
      </c>
      <c r="AK18" s="75">
        <v>52</v>
      </c>
      <c r="AL18" s="56">
        <v>172</v>
      </c>
      <c r="AM18" s="75">
        <v>47</v>
      </c>
      <c r="AN18" s="75">
        <v>31</v>
      </c>
      <c r="AO18" s="75">
        <v>31</v>
      </c>
      <c r="AP18" s="75">
        <v>47</v>
      </c>
      <c r="AQ18" s="56">
        <v>156</v>
      </c>
      <c r="AR18" s="75">
        <v>43</v>
      </c>
      <c r="AS18" s="75">
        <v>29</v>
      </c>
      <c r="AT18" s="75">
        <v>29</v>
      </c>
      <c r="AU18" s="75">
        <v>43</v>
      </c>
      <c r="AV18" s="56">
        <v>144</v>
      </c>
      <c r="AW18" s="75">
        <v>38</v>
      </c>
      <c r="AX18" s="75">
        <v>26</v>
      </c>
      <c r="AY18" s="75">
        <v>26</v>
      </c>
      <c r="AZ18" s="75">
        <v>38</v>
      </c>
      <c r="BA18" s="56">
        <v>128</v>
      </c>
      <c r="BB18" s="75">
        <v>29</v>
      </c>
      <c r="BC18" s="75">
        <v>19</v>
      </c>
      <c r="BD18" s="75">
        <v>19</v>
      </c>
      <c r="BE18" s="75">
        <v>29</v>
      </c>
      <c r="BF18" s="56">
        <v>96</v>
      </c>
      <c r="BG18" s="75">
        <v>29</v>
      </c>
      <c r="BH18" s="75">
        <v>19</v>
      </c>
      <c r="BI18" s="75">
        <v>19</v>
      </c>
      <c r="BJ18" s="75">
        <v>47</v>
      </c>
      <c r="BK18" s="56">
        <v>114</v>
      </c>
      <c r="BL18" s="57">
        <f t="shared" si="0"/>
        <v>1597</v>
      </c>
      <c r="BM18" s="71">
        <f>+'METAS REGIONALES 2016 V7'!E16</f>
        <v>1597</v>
      </c>
      <c r="BN18" s="82" t="str">
        <f t="shared" si="1"/>
        <v>CORRECTO</v>
      </c>
    </row>
    <row r="19" spans="2:66" x14ac:dyDescent="0.25">
      <c r="B19" s="5">
        <v>25</v>
      </c>
      <c r="C19" s="54" t="s">
        <v>13</v>
      </c>
      <c r="D19" s="75">
        <v>0</v>
      </c>
      <c r="E19" s="75">
        <v>0</v>
      </c>
      <c r="F19" s="75">
        <v>0</v>
      </c>
      <c r="G19" s="55">
        <v>0</v>
      </c>
      <c r="H19" s="56">
        <v>0</v>
      </c>
      <c r="I19" s="75">
        <v>27</v>
      </c>
      <c r="J19" s="75">
        <v>55</v>
      </c>
      <c r="K19" s="75">
        <v>84</v>
      </c>
      <c r="L19" s="75">
        <v>395</v>
      </c>
      <c r="M19" s="56">
        <v>561</v>
      </c>
      <c r="N19" s="75">
        <v>422</v>
      </c>
      <c r="O19" s="75">
        <v>282</v>
      </c>
      <c r="P19" s="75">
        <v>282</v>
      </c>
      <c r="Q19" s="75">
        <v>422</v>
      </c>
      <c r="R19" s="56">
        <v>1408</v>
      </c>
      <c r="S19" s="75">
        <v>464</v>
      </c>
      <c r="T19" s="75">
        <v>310</v>
      </c>
      <c r="U19" s="75">
        <v>310</v>
      </c>
      <c r="V19" s="75">
        <v>464</v>
      </c>
      <c r="W19" s="56">
        <v>1548</v>
      </c>
      <c r="X19" s="75">
        <v>508</v>
      </c>
      <c r="Y19" s="75">
        <v>338</v>
      </c>
      <c r="Z19" s="75">
        <v>338</v>
      </c>
      <c r="AA19" s="75">
        <v>508</v>
      </c>
      <c r="AB19" s="56">
        <v>1692</v>
      </c>
      <c r="AC19" s="75">
        <v>549</v>
      </c>
      <c r="AD19" s="75">
        <v>367</v>
      </c>
      <c r="AE19" s="75">
        <v>367</v>
      </c>
      <c r="AF19" s="75">
        <v>549</v>
      </c>
      <c r="AG19" s="56">
        <v>1832</v>
      </c>
      <c r="AH19" s="75">
        <v>464</v>
      </c>
      <c r="AI19" s="75">
        <v>310</v>
      </c>
      <c r="AJ19" s="75">
        <v>310</v>
      </c>
      <c r="AK19" s="75">
        <v>464</v>
      </c>
      <c r="AL19" s="56">
        <v>1548</v>
      </c>
      <c r="AM19" s="75">
        <v>422</v>
      </c>
      <c r="AN19" s="75">
        <v>282</v>
      </c>
      <c r="AO19" s="75">
        <v>282</v>
      </c>
      <c r="AP19" s="75">
        <v>422</v>
      </c>
      <c r="AQ19" s="56">
        <v>1408</v>
      </c>
      <c r="AR19" s="75">
        <v>381</v>
      </c>
      <c r="AS19" s="75">
        <v>254</v>
      </c>
      <c r="AT19" s="75">
        <v>254</v>
      </c>
      <c r="AU19" s="75">
        <v>381</v>
      </c>
      <c r="AV19" s="56">
        <v>1270</v>
      </c>
      <c r="AW19" s="75">
        <v>338</v>
      </c>
      <c r="AX19" s="75">
        <v>226</v>
      </c>
      <c r="AY19" s="75">
        <v>226</v>
      </c>
      <c r="AZ19" s="75">
        <v>338</v>
      </c>
      <c r="BA19" s="56">
        <v>1128</v>
      </c>
      <c r="BB19" s="75">
        <v>254</v>
      </c>
      <c r="BC19" s="75">
        <v>168</v>
      </c>
      <c r="BD19" s="75">
        <v>168</v>
      </c>
      <c r="BE19" s="75">
        <v>254</v>
      </c>
      <c r="BF19" s="56">
        <v>844</v>
      </c>
      <c r="BG19" s="75">
        <v>254</v>
      </c>
      <c r="BH19" s="75">
        <v>168</v>
      </c>
      <c r="BI19" s="75">
        <v>168</v>
      </c>
      <c r="BJ19" s="75">
        <v>282</v>
      </c>
      <c r="BK19" s="56">
        <v>872</v>
      </c>
      <c r="BL19" s="57">
        <f t="shared" si="0"/>
        <v>14111</v>
      </c>
      <c r="BM19" s="71">
        <f>+'METAS REGIONALES 2016 V7'!E17</f>
        <v>14111</v>
      </c>
      <c r="BN19" s="82" t="str">
        <f t="shared" si="1"/>
        <v>CORRECTO</v>
      </c>
    </row>
    <row r="20" spans="2:66" x14ac:dyDescent="0.25">
      <c r="B20" s="5">
        <v>27</v>
      </c>
      <c r="C20" s="54" t="s">
        <v>14</v>
      </c>
      <c r="D20" s="75">
        <v>0</v>
      </c>
      <c r="E20" s="75">
        <v>0</v>
      </c>
      <c r="F20" s="75">
        <v>0</v>
      </c>
      <c r="G20" s="55">
        <v>0</v>
      </c>
      <c r="H20" s="56">
        <v>0</v>
      </c>
      <c r="I20" s="75">
        <v>1</v>
      </c>
      <c r="J20" s="75">
        <v>2</v>
      </c>
      <c r="K20" s="75">
        <v>2</v>
      </c>
      <c r="L20" s="75">
        <v>11</v>
      </c>
      <c r="M20" s="56">
        <v>16</v>
      </c>
      <c r="N20" s="75">
        <v>12</v>
      </c>
      <c r="O20" s="75">
        <v>8</v>
      </c>
      <c r="P20" s="75">
        <v>8</v>
      </c>
      <c r="Q20" s="75">
        <v>12</v>
      </c>
      <c r="R20" s="56">
        <v>40</v>
      </c>
      <c r="S20" s="75">
        <v>13</v>
      </c>
      <c r="T20" s="75">
        <v>9</v>
      </c>
      <c r="U20" s="75">
        <v>9</v>
      </c>
      <c r="V20" s="75">
        <v>13</v>
      </c>
      <c r="W20" s="56">
        <v>44</v>
      </c>
      <c r="X20" s="75">
        <v>15</v>
      </c>
      <c r="Y20" s="75">
        <v>10</v>
      </c>
      <c r="Z20" s="75">
        <v>10</v>
      </c>
      <c r="AA20" s="75">
        <v>15</v>
      </c>
      <c r="AB20" s="56">
        <v>50</v>
      </c>
      <c r="AC20" s="75">
        <v>16</v>
      </c>
      <c r="AD20" s="75">
        <v>11</v>
      </c>
      <c r="AE20" s="75">
        <v>11</v>
      </c>
      <c r="AF20" s="75">
        <v>16</v>
      </c>
      <c r="AG20" s="56">
        <v>54</v>
      </c>
      <c r="AH20" s="75">
        <v>13</v>
      </c>
      <c r="AI20" s="75">
        <v>9</v>
      </c>
      <c r="AJ20" s="75">
        <v>9</v>
      </c>
      <c r="AK20" s="75">
        <v>13</v>
      </c>
      <c r="AL20" s="56">
        <v>44</v>
      </c>
      <c r="AM20" s="75">
        <v>12</v>
      </c>
      <c r="AN20" s="75">
        <v>8</v>
      </c>
      <c r="AO20" s="75">
        <v>8</v>
      </c>
      <c r="AP20" s="75">
        <v>12</v>
      </c>
      <c r="AQ20" s="56">
        <v>40</v>
      </c>
      <c r="AR20" s="75">
        <v>11</v>
      </c>
      <c r="AS20" s="75">
        <v>7</v>
      </c>
      <c r="AT20" s="75">
        <v>7</v>
      </c>
      <c r="AU20" s="75">
        <v>11</v>
      </c>
      <c r="AV20" s="56">
        <v>36</v>
      </c>
      <c r="AW20" s="75">
        <v>10</v>
      </c>
      <c r="AX20" s="75">
        <v>6</v>
      </c>
      <c r="AY20" s="75">
        <v>6</v>
      </c>
      <c r="AZ20" s="75">
        <v>10</v>
      </c>
      <c r="BA20" s="56">
        <v>32</v>
      </c>
      <c r="BB20" s="75">
        <v>7</v>
      </c>
      <c r="BC20" s="75">
        <v>5</v>
      </c>
      <c r="BD20" s="75">
        <v>5</v>
      </c>
      <c r="BE20" s="75">
        <v>7</v>
      </c>
      <c r="BF20" s="56">
        <v>24</v>
      </c>
      <c r="BG20" s="75">
        <v>7</v>
      </c>
      <c r="BH20" s="75">
        <v>5</v>
      </c>
      <c r="BI20" s="75">
        <v>5</v>
      </c>
      <c r="BJ20" s="75">
        <v>15</v>
      </c>
      <c r="BK20" s="56">
        <v>32</v>
      </c>
      <c r="BL20" s="57">
        <f t="shared" si="0"/>
        <v>412</v>
      </c>
      <c r="BM20" s="71">
        <f>+'METAS REGIONALES 2016 V7'!E18</f>
        <v>412</v>
      </c>
      <c r="BN20" s="82" t="str">
        <f t="shared" si="1"/>
        <v>CORRECTO</v>
      </c>
    </row>
    <row r="21" spans="2:66" x14ac:dyDescent="0.25">
      <c r="B21" s="5">
        <v>41</v>
      </c>
      <c r="C21" s="54" t="s">
        <v>15</v>
      </c>
      <c r="D21" s="75">
        <v>0</v>
      </c>
      <c r="E21" s="75">
        <v>0</v>
      </c>
      <c r="F21" s="75">
        <v>0</v>
      </c>
      <c r="G21" s="55">
        <v>0</v>
      </c>
      <c r="H21" s="56">
        <v>0</v>
      </c>
      <c r="I21" s="75">
        <v>7</v>
      </c>
      <c r="J21" s="75">
        <v>18</v>
      </c>
      <c r="K21" s="75">
        <v>27</v>
      </c>
      <c r="L21" s="75">
        <v>126</v>
      </c>
      <c r="M21" s="56">
        <v>178</v>
      </c>
      <c r="N21" s="75">
        <v>135</v>
      </c>
      <c r="O21" s="75">
        <v>90</v>
      </c>
      <c r="P21" s="75">
        <v>90</v>
      </c>
      <c r="Q21" s="75">
        <v>135</v>
      </c>
      <c r="R21" s="56">
        <v>450</v>
      </c>
      <c r="S21" s="75">
        <v>149</v>
      </c>
      <c r="T21" s="75">
        <v>98</v>
      </c>
      <c r="U21" s="75">
        <v>98</v>
      </c>
      <c r="V21" s="75">
        <v>149</v>
      </c>
      <c r="W21" s="56">
        <v>494</v>
      </c>
      <c r="X21" s="75">
        <v>163</v>
      </c>
      <c r="Y21" s="75">
        <v>109</v>
      </c>
      <c r="Z21" s="75">
        <v>109</v>
      </c>
      <c r="AA21" s="75">
        <v>163</v>
      </c>
      <c r="AB21" s="56">
        <v>544</v>
      </c>
      <c r="AC21" s="75">
        <v>176</v>
      </c>
      <c r="AD21" s="75">
        <v>117</v>
      </c>
      <c r="AE21" s="75">
        <v>117</v>
      </c>
      <c r="AF21" s="75">
        <v>176</v>
      </c>
      <c r="AG21" s="56">
        <v>586</v>
      </c>
      <c r="AH21" s="75">
        <v>149</v>
      </c>
      <c r="AI21" s="75">
        <v>98</v>
      </c>
      <c r="AJ21" s="75">
        <v>98</v>
      </c>
      <c r="AK21" s="75">
        <v>149</v>
      </c>
      <c r="AL21" s="56">
        <v>494</v>
      </c>
      <c r="AM21" s="75">
        <v>135</v>
      </c>
      <c r="AN21" s="75">
        <v>90</v>
      </c>
      <c r="AO21" s="75">
        <v>90</v>
      </c>
      <c r="AP21" s="75">
        <v>135</v>
      </c>
      <c r="AQ21" s="56">
        <v>450</v>
      </c>
      <c r="AR21" s="75">
        <v>123</v>
      </c>
      <c r="AS21" s="75">
        <v>80</v>
      </c>
      <c r="AT21" s="75">
        <v>80</v>
      </c>
      <c r="AU21" s="75">
        <v>123</v>
      </c>
      <c r="AV21" s="56">
        <v>406</v>
      </c>
      <c r="AW21" s="75">
        <v>109</v>
      </c>
      <c r="AX21" s="75">
        <v>72</v>
      </c>
      <c r="AY21" s="75">
        <v>72</v>
      </c>
      <c r="AZ21" s="75">
        <v>109</v>
      </c>
      <c r="BA21" s="56">
        <v>362</v>
      </c>
      <c r="BB21" s="75">
        <v>80</v>
      </c>
      <c r="BC21" s="75">
        <v>53</v>
      </c>
      <c r="BD21" s="75">
        <v>53</v>
      </c>
      <c r="BE21" s="75">
        <v>80</v>
      </c>
      <c r="BF21" s="56">
        <v>266</v>
      </c>
      <c r="BG21" s="75">
        <v>80</v>
      </c>
      <c r="BH21" s="75">
        <v>53</v>
      </c>
      <c r="BI21" s="75">
        <v>53</v>
      </c>
      <c r="BJ21" s="75">
        <v>116</v>
      </c>
      <c r="BK21" s="56">
        <v>302</v>
      </c>
      <c r="BL21" s="57">
        <f t="shared" si="0"/>
        <v>4532</v>
      </c>
      <c r="BM21" s="71">
        <f>+'METAS REGIONALES 2016 V7'!E19</f>
        <v>4532</v>
      </c>
      <c r="BN21" s="82" t="str">
        <f t="shared" si="1"/>
        <v>CORRECTO</v>
      </c>
    </row>
    <row r="22" spans="2:66" x14ac:dyDescent="0.25">
      <c r="B22" s="5">
        <v>44</v>
      </c>
      <c r="C22" s="54" t="s">
        <v>16</v>
      </c>
      <c r="D22" s="75">
        <v>0</v>
      </c>
      <c r="E22" s="75">
        <v>0</v>
      </c>
      <c r="F22" s="75">
        <v>0</v>
      </c>
      <c r="G22" s="55">
        <v>0</v>
      </c>
      <c r="H22" s="56">
        <v>0</v>
      </c>
      <c r="I22" s="75">
        <v>2</v>
      </c>
      <c r="J22" s="75">
        <v>4</v>
      </c>
      <c r="K22" s="75">
        <v>7</v>
      </c>
      <c r="L22" s="75">
        <v>35</v>
      </c>
      <c r="M22" s="56">
        <v>48</v>
      </c>
      <c r="N22" s="75">
        <v>37</v>
      </c>
      <c r="O22" s="75">
        <v>25</v>
      </c>
      <c r="P22" s="75">
        <v>25</v>
      </c>
      <c r="Q22" s="75">
        <v>37</v>
      </c>
      <c r="R22" s="56">
        <v>124</v>
      </c>
      <c r="S22" s="75">
        <v>41</v>
      </c>
      <c r="T22" s="75">
        <v>27</v>
      </c>
      <c r="U22" s="75">
        <v>27</v>
      </c>
      <c r="V22" s="75">
        <v>41</v>
      </c>
      <c r="W22" s="56">
        <v>136</v>
      </c>
      <c r="X22" s="75">
        <v>44</v>
      </c>
      <c r="Y22" s="75">
        <v>29</v>
      </c>
      <c r="Z22" s="75">
        <v>29</v>
      </c>
      <c r="AA22" s="75">
        <v>44</v>
      </c>
      <c r="AB22" s="56">
        <v>146</v>
      </c>
      <c r="AC22" s="75">
        <v>48</v>
      </c>
      <c r="AD22" s="75">
        <v>32</v>
      </c>
      <c r="AE22" s="75">
        <v>32</v>
      </c>
      <c r="AF22" s="75">
        <v>48</v>
      </c>
      <c r="AG22" s="56">
        <v>160</v>
      </c>
      <c r="AH22" s="75">
        <v>41</v>
      </c>
      <c r="AI22" s="75">
        <v>27</v>
      </c>
      <c r="AJ22" s="75">
        <v>27</v>
      </c>
      <c r="AK22" s="75">
        <v>41</v>
      </c>
      <c r="AL22" s="56">
        <v>136</v>
      </c>
      <c r="AM22" s="75">
        <v>37</v>
      </c>
      <c r="AN22" s="75">
        <v>25</v>
      </c>
      <c r="AO22" s="75">
        <v>25</v>
      </c>
      <c r="AP22" s="75">
        <v>37</v>
      </c>
      <c r="AQ22" s="56">
        <v>124</v>
      </c>
      <c r="AR22" s="75">
        <v>33</v>
      </c>
      <c r="AS22" s="75">
        <v>22</v>
      </c>
      <c r="AT22" s="75">
        <v>22</v>
      </c>
      <c r="AU22" s="75">
        <v>33</v>
      </c>
      <c r="AV22" s="56">
        <v>110</v>
      </c>
      <c r="AW22" s="75">
        <v>29</v>
      </c>
      <c r="AX22" s="75">
        <v>19</v>
      </c>
      <c r="AY22" s="75">
        <v>19</v>
      </c>
      <c r="AZ22" s="75">
        <v>29</v>
      </c>
      <c r="BA22" s="56">
        <v>96</v>
      </c>
      <c r="BB22" s="75">
        <v>22</v>
      </c>
      <c r="BC22" s="75">
        <v>15</v>
      </c>
      <c r="BD22" s="75">
        <v>15</v>
      </c>
      <c r="BE22" s="75">
        <v>22</v>
      </c>
      <c r="BF22" s="56">
        <v>74</v>
      </c>
      <c r="BG22" s="75">
        <v>22</v>
      </c>
      <c r="BH22" s="75">
        <v>15</v>
      </c>
      <c r="BI22" s="75">
        <v>15</v>
      </c>
      <c r="BJ22" s="75">
        <v>30</v>
      </c>
      <c r="BK22" s="56">
        <v>82</v>
      </c>
      <c r="BL22" s="57">
        <f t="shared" si="0"/>
        <v>1236</v>
      </c>
      <c r="BM22" s="71">
        <f>+'METAS REGIONALES 2016 V7'!E20</f>
        <v>1236</v>
      </c>
      <c r="BN22" s="82" t="str">
        <f t="shared" si="1"/>
        <v>CORRECTO</v>
      </c>
    </row>
    <row r="23" spans="2:66" x14ac:dyDescent="0.25">
      <c r="B23" s="5">
        <v>47</v>
      </c>
      <c r="C23" s="54" t="s">
        <v>17</v>
      </c>
      <c r="D23" s="75">
        <v>0</v>
      </c>
      <c r="E23" s="75">
        <v>0</v>
      </c>
      <c r="F23" s="75">
        <v>0</v>
      </c>
      <c r="G23" s="55">
        <v>0</v>
      </c>
      <c r="H23" s="56">
        <v>0</v>
      </c>
      <c r="I23" s="75">
        <v>5</v>
      </c>
      <c r="J23" s="75">
        <v>11</v>
      </c>
      <c r="K23" s="75">
        <v>16</v>
      </c>
      <c r="L23" s="75">
        <v>75</v>
      </c>
      <c r="M23" s="56">
        <v>107</v>
      </c>
      <c r="N23" s="75">
        <v>80</v>
      </c>
      <c r="O23" s="75">
        <v>53</v>
      </c>
      <c r="P23" s="75">
        <v>53</v>
      </c>
      <c r="Q23" s="75">
        <v>80</v>
      </c>
      <c r="R23" s="56">
        <v>266</v>
      </c>
      <c r="S23" s="75">
        <v>88</v>
      </c>
      <c r="T23" s="75">
        <v>59</v>
      </c>
      <c r="U23" s="75">
        <v>59</v>
      </c>
      <c r="V23" s="75">
        <v>88</v>
      </c>
      <c r="W23" s="56">
        <v>294</v>
      </c>
      <c r="X23" s="75">
        <v>96</v>
      </c>
      <c r="Y23" s="75">
        <v>64</v>
      </c>
      <c r="Z23" s="75">
        <v>64</v>
      </c>
      <c r="AA23" s="75">
        <v>96</v>
      </c>
      <c r="AB23" s="56">
        <v>320</v>
      </c>
      <c r="AC23" s="75">
        <v>105</v>
      </c>
      <c r="AD23" s="75">
        <v>69</v>
      </c>
      <c r="AE23" s="75">
        <v>69</v>
      </c>
      <c r="AF23" s="75">
        <v>105</v>
      </c>
      <c r="AG23" s="56">
        <v>348</v>
      </c>
      <c r="AH23" s="75">
        <v>88</v>
      </c>
      <c r="AI23" s="75">
        <v>59</v>
      </c>
      <c r="AJ23" s="75">
        <v>59</v>
      </c>
      <c r="AK23" s="75">
        <v>88</v>
      </c>
      <c r="AL23" s="56">
        <v>294</v>
      </c>
      <c r="AM23" s="75">
        <v>80</v>
      </c>
      <c r="AN23" s="75">
        <v>53</v>
      </c>
      <c r="AO23" s="75">
        <v>53</v>
      </c>
      <c r="AP23" s="75">
        <v>80</v>
      </c>
      <c r="AQ23" s="56">
        <v>266</v>
      </c>
      <c r="AR23" s="75">
        <v>72</v>
      </c>
      <c r="AS23" s="75">
        <v>48</v>
      </c>
      <c r="AT23" s="75">
        <v>48</v>
      </c>
      <c r="AU23" s="75">
        <v>72</v>
      </c>
      <c r="AV23" s="56">
        <v>240</v>
      </c>
      <c r="AW23" s="75">
        <v>64</v>
      </c>
      <c r="AX23" s="75">
        <v>42</v>
      </c>
      <c r="AY23" s="75">
        <v>42</v>
      </c>
      <c r="AZ23" s="75">
        <v>64</v>
      </c>
      <c r="BA23" s="56">
        <v>212</v>
      </c>
      <c r="BB23" s="75">
        <v>48</v>
      </c>
      <c r="BC23" s="75">
        <v>32</v>
      </c>
      <c r="BD23" s="75">
        <v>32</v>
      </c>
      <c r="BE23" s="75">
        <v>48</v>
      </c>
      <c r="BF23" s="56">
        <v>160</v>
      </c>
      <c r="BG23" s="75">
        <v>48</v>
      </c>
      <c r="BH23" s="75">
        <v>32</v>
      </c>
      <c r="BI23" s="75">
        <v>32</v>
      </c>
      <c r="BJ23" s="75">
        <v>59</v>
      </c>
      <c r="BK23" s="56">
        <v>171</v>
      </c>
      <c r="BL23" s="57">
        <f t="shared" si="0"/>
        <v>2678</v>
      </c>
      <c r="BM23" s="71">
        <f>+'METAS REGIONALES 2016 V7'!E21</f>
        <v>2678</v>
      </c>
      <c r="BN23" s="82" t="str">
        <f t="shared" si="1"/>
        <v>CORRECTO</v>
      </c>
    </row>
    <row r="24" spans="2:66" x14ac:dyDescent="0.25">
      <c r="B24" s="5">
        <v>50</v>
      </c>
      <c r="C24" s="54" t="s">
        <v>18</v>
      </c>
      <c r="D24" s="75">
        <v>0</v>
      </c>
      <c r="E24" s="75">
        <v>0</v>
      </c>
      <c r="F24" s="75">
        <v>0</v>
      </c>
      <c r="G24" s="55">
        <v>0</v>
      </c>
      <c r="H24" s="56">
        <v>0</v>
      </c>
      <c r="I24" s="75">
        <v>4</v>
      </c>
      <c r="J24" s="75">
        <v>10</v>
      </c>
      <c r="K24" s="75">
        <v>14</v>
      </c>
      <c r="L24" s="75">
        <v>68</v>
      </c>
      <c r="M24" s="56">
        <v>96</v>
      </c>
      <c r="N24" s="75">
        <v>72</v>
      </c>
      <c r="O24" s="75">
        <v>48</v>
      </c>
      <c r="P24" s="75">
        <v>48</v>
      </c>
      <c r="Q24" s="75">
        <v>72</v>
      </c>
      <c r="R24" s="56">
        <v>240</v>
      </c>
      <c r="S24" s="75">
        <v>80</v>
      </c>
      <c r="T24" s="75">
        <v>53</v>
      </c>
      <c r="U24" s="75">
        <v>53</v>
      </c>
      <c r="V24" s="75">
        <v>80</v>
      </c>
      <c r="W24" s="56">
        <v>266</v>
      </c>
      <c r="X24" s="75">
        <v>87</v>
      </c>
      <c r="Y24" s="75">
        <v>58</v>
      </c>
      <c r="Z24" s="75">
        <v>58</v>
      </c>
      <c r="AA24" s="75">
        <v>87</v>
      </c>
      <c r="AB24" s="56">
        <v>290</v>
      </c>
      <c r="AC24" s="75">
        <v>94</v>
      </c>
      <c r="AD24" s="75">
        <v>62</v>
      </c>
      <c r="AE24" s="75">
        <v>62</v>
      </c>
      <c r="AF24" s="75">
        <v>94</v>
      </c>
      <c r="AG24" s="56">
        <v>312</v>
      </c>
      <c r="AH24" s="75">
        <v>80</v>
      </c>
      <c r="AI24" s="75">
        <v>53</v>
      </c>
      <c r="AJ24" s="75">
        <v>53</v>
      </c>
      <c r="AK24" s="75">
        <v>80</v>
      </c>
      <c r="AL24" s="56">
        <v>266</v>
      </c>
      <c r="AM24" s="75">
        <v>72</v>
      </c>
      <c r="AN24" s="75">
        <v>48</v>
      </c>
      <c r="AO24" s="75">
        <v>48</v>
      </c>
      <c r="AP24" s="75">
        <v>72</v>
      </c>
      <c r="AQ24" s="56">
        <v>240</v>
      </c>
      <c r="AR24" s="75">
        <v>65</v>
      </c>
      <c r="AS24" s="75">
        <v>43</v>
      </c>
      <c r="AT24" s="75">
        <v>43</v>
      </c>
      <c r="AU24" s="75">
        <v>65</v>
      </c>
      <c r="AV24" s="56">
        <v>216</v>
      </c>
      <c r="AW24" s="75">
        <v>58</v>
      </c>
      <c r="AX24" s="75">
        <v>39</v>
      </c>
      <c r="AY24" s="75">
        <v>39</v>
      </c>
      <c r="AZ24" s="75">
        <v>58</v>
      </c>
      <c r="BA24" s="56">
        <v>194</v>
      </c>
      <c r="BB24" s="75">
        <v>43</v>
      </c>
      <c r="BC24" s="75">
        <v>29</v>
      </c>
      <c r="BD24" s="75">
        <v>29</v>
      </c>
      <c r="BE24" s="75">
        <v>43</v>
      </c>
      <c r="BF24" s="56">
        <v>144</v>
      </c>
      <c r="BG24" s="75">
        <v>43</v>
      </c>
      <c r="BH24" s="75">
        <v>29</v>
      </c>
      <c r="BI24" s="75">
        <v>29</v>
      </c>
      <c r="BJ24" s="75">
        <v>56</v>
      </c>
      <c r="BK24" s="56">
        <v>157</v>
      </c>
      <c r="BL24" s="57">
        <f t="shared" si="0"/>
        <v>2421</v>
      </c>
      <c r="BM24" s="71">
        <f>+'METAS REGIONALES 2016 V7'!E22</f>
        <v>2421</v>
      </c>
      <c r="BN24" s="82" t="str">
        <f t="shared" si="1"/>
        <v>CORRECTO</v>
      </c>
    </row>
    <row r="25" spans="2:66" x14ac:dyDescent="0.25">
      <c r="B25" s="5">
        <v>52</v>
      </c>
      <c r="C25" s="54" t="s">
        <v>19</v>
      </c>
      <c r="D25" s="75">
        <v>0</v>
      </c>
      <c r="E25" s="75">
        <v>0</v>
      </c>
      <c r="F25" s="75">
        <v>0</v>
      </c>
      <c r="G25" s="55">
        <v>0</v>
      </c>
      <c r="H25" s="56">
        <v>0</v>
      </c>
      <c r="I25" s="75">
        <v>7</v>
      </c>
      <c r="J25" s="75">
        <v>14</v>
      </c>
      <c r="K25" s="75">
        <v>18</v>
      </c>
      <c r="L25" s="75">
        <v>89</v>
      </c>
      <c r="M25" s="56">
        <v>128</v>
      </c>
      <c r="N25" s="75">
        <v>96</v>
      </c>
      <c r="O25" s="75">
        <v>64</v>
      </c>
      <c r="P25" s="75">
        <v>64</v>
      </c>
      <c r="Q25" s="75">
        <v>96</v>
      </c>
      <c r="R25" s="56">
        <v>320</v>
      </c>
      <c r="S25" s="75">
        <v>106</v>
      </c>
      <c r="T25" s="75">
        <v>71</v>
      </c>
      <c r="U25" s="75">
        <v>71</v>
      </c>
      <c r="V25" s="75">
        <v>106</v>
      </c>
      <c r="W25" s="56">
        <v>354</v>
      </c>
      <c r="X25" s="75">
        <v>116</v>
      </c>
      <c r="Y25" s="75">
        <v>78</v>
      </c>
      <c r="Z25" s="75">
        <v>78</v>
      </c>
      <c r="AA25" s="75">
        <v>116</v>
      </c>
      <c r="AB25" s="56">
        <v>388</v>
      </c>
      <c r="AC25" s="75">
        <v>126</v>
      </c>
      <c r="AD25" s="75">
        <v>83</v>
      </c>
      <c r="AE25" s="75">
        <v>83</v>
      </c>
      <c r="AF25" s="75">
        <v>126</v>
      </c>
      <c r="AG25" s="56">
        <v>418</v>
      </c>
      <c r="AH25" s="75">
        <v>106</v>
      </c>
      <c r="AI25" s="75">
        <v>71</v>
      </c>
      <c r="AJ25" s="75">
        <v>71</v>
      </c>
      <c r="AK25" s="75">
        <v>106</v>
      </c>
      <c r="AL25" s="56">
        <v>354</v>
      </c>
      <c r="AM25" s="75">
        <v>96</v>
      </c>
      <c r="AN25" s="75">
        <v>64</v>
      </c>
      <c r="AO25" s="75">
        <v>64</v>
      </c>
      <c r="AP25" s="75">
        <v>96</v>
      </c>
      <c r="AQ25" s="56">
        <v>320</v>
      </c>
      <c r="AR25" s="75">
        <v>87</v>
      </c>
      <c r="AS25" s="75">
        <v>57</v>
      </c>
      <c r="AT25" s="75">
        <v>57</v>
      </c>
      <c r="AU25" s="75">
        <v>87</v>
      </c>
      <c r="AV25" s="56">
        <v>288</v>
      </c>
      <c r="AW25" s="75">
        <v>78</v>
      </c>
      <c r="AX25" s="75">
        <v>51</v>
      </c>
      <c r="AY25" s="75">
        <v>51</v>
      </c>
      <c r="AZ25" s="75">
        <v>78</v>
      </c>
      <c r="BA25" s="56">
        <v>258</v>
      </c>
      <c r="BB25" s="75">
        <v>57</v>
      </c>
      <c r="BC25" s="75">
        <v>39</v>
      </c>
      <c r="BD25" s="75">
        <v>39</v>
      </c>
      <c r="BE25" s="75">
        <v>57</v>
      </c>
      <c r="BF25" s="56">
        <v>192</v>
      </c>
      <c r="BG25" s="75">
        <v>57</v>
      </c>
      <c r="BH25" s="75">
        <v>39</v>
      </c>
      <c r="BI25" s="75">
        <v>39</v>
      </c>
      <c r="BJ25" s="75">
        <v>67</v>
      </c>
      <c r="BK25" s="56">
        <v>202</v>
      </c>
      <c r="BL25" s="57">
        <f t="shared" si="0"/>
        <v>3222</v>
      </c>
      <c r="BM25" s="71">
        <f>+'METAS REGIONALES 2016 V7'!E23</f>
        <v>3222</v>
      </c>
      <c r="BN25" s="82" t="str">
        <f t="shared" si="1"/>
        <v>CORRECTO</v>
      </c>
    </row>
    <row r="26" spans="2:66" x14ac:dyDescent="0.25">
      <c r="B26" s="5">
        <v>54</v>
      </c>
      <c r="C26" s="54" t="s">
        <v>20</v>
      </c>
      <c r="D26" s="75">
        <v>0</v>
      </c>
      <c r="E26" s="75">
        <v>0</v>
      </c>
      <c r="F26" s="75">
        <v>0</v>
      </c>
      <c r="G26" s="55">
        <v>0</v>
      </c>
      <c r="H26" s="56">
        <v>0</v>
      </c>
      <c r="I26" s="75">
        <v>3</v>
      </c>
      <c r="J26" s="75">
        <v>5</v>
      </c>
      <c r="K26" s="75">
        <v>8</v>
      </c>
      <c r="L26" s="75">
        <v>38</v>
      </c>
      <c r="M26" s="56">
        <v>54</v>
      </c>
      <c r="N26" s="75">
        <v>40</v>
      </c>
      <c r="O26" s="75">
        <v>27</v>
      </c>
      <c r="P26" s="75">
        <v>27</v>
      </c>
      <c r="Q26" s="75">
        <v>40</v>
      </c>
      <c r="R26" s="56">
        <v>134</v>
      </c>
      <c r="S26" s="75">
        <v>44</v>
      </c>
      <c r="T26" s="75">
        <v>30</v>
      </c>
      <c r="U26" s="75">
        <v>30</v>
      </c>
      <c r="V26" s="75">
        <v>44</v>
      </c>
      <c r="W26" s="56">
        <v>148</v>
      </c>
      <c r="X26" s="75">
        <v>48</v>
      </c>
      <c r="Y26" s="75">
        <v>32</v>
      </c>
      <c r="Z26" s="75">
        <v>32</v>
      </c>
      <c r="AA26" s="75">
        <v>48</v>
      </c>
      <c r="AB26" s="56">
        <v>160</v>
      </c>
      <c r="AC26" s="75">
        <v>52</v>
      </c>
      <c r="AD26" s="75">
        <v>35</v>
      </c>
      <c r="AE26" s="75">
        <v>35</v>
      </c>
      <c r="AF26" s="75">
        <v>52</v>
      </c>
      <c r="AG26" s="56">
        <v>174</v>
      </c>
      <c r="AH26" s="75">
        <v>44</v>
      </c>
      <c r="AI26" s="75">
        <v>30</v>
      </c>
      <c r="AJ26" s="75">
        <v>30</v>
      </c>
      <c r="AK26" s="75">
        <v>44</v>
      </c>
      <c r="AL26" s="56">
        <v>148</v>
      </c>
      <c r="AM26" s="75">
        <v>40</v>
      </c>
      <c r="AN26" s="75">
        <v>27</v>
      </c>
      <c r="AO26" s="75">
        <v>27</v>
      </c>
      <c r="AP26" s="75">
        <v>40</v>
      </c>
      <c r="AQ26" s="56">
        <v>134</v>
      </c>
      <c r="AR26" s="75">
        <v>36</v>
      </c>
      <c r="AS26" s="75">
        <v>23</v>
      </c>
      <c r="AT26" s="75">
        <v>23</v>
      </c>
      <c r="AU26" s="75">
        <v>36</v>
      </c>
      <c r="AV26" s="56">
        <v>118</v>
      </c>
      <c r="AW26" s="75">
        <v>32</v>
      </c>
      <c r="AX26" s="75">
        <v>21</v>
      </c>
      <c r="AY26" s="75">
        <v>21</v>
      </c>
      <c r="AZ26" s="75">
        <v>32</v>
      </c>
      <c r="BA26" s="56">
        <v>106</v>
      </c>
      <c r="BB26" s="75">
        <v>23</v>
      </c>
      <c r="BC26" s="75">
        <v>16</v>
      </c>
      <c r="BD26" s="75">
        <v>16</v>
      </c>
      <c r="BE26" s="75">
        <v>23</v>
      </c>
      <c r="BF26" s="56">
        <v>78</v>
      </c>
      <c r="BG26" s="75">
        <v>23</v>
      </c>
      <c r="BH26" s="75">
        <v>16</v>
      </c>
      <c r="BI26" s="75">
        <v>16</v>
      </c>
      <c r="BJ26" s="75">
        <v>30</v>
      </c>
      <c r="BK26" s="56">
        <v>85</v>
      </c>
      <c r="BL26" s="57">
        <f t="shared" si="0"/>
        <v>1339</v>
      </c>
      <c r="BM26" s="71">
        <f>+'METAS REGIONALES 2016 V7'!E24</f>
        <v>1339</v>
      </c>
      <c r="BN26" s="82" t="str">
        <f t="shared" si="1"/>
        <v>CORRECTO</v>
      </c>
    </row>
    <row r="27" spans="2:66" x14ac:dyDescent="0.25">
      <c r="B27" s="5">
        <v>63</v>
      </c>
      <c r="C27" s="54" t="s">
        <v>21</v>
      </c>
      <c r="D27" s="75">
        <v>0</v>
      </c>
      <c r="E27" s="75">
        <v>0</v>
      </c>
      <c r="F27" s="75">
        <v>0</v>
      </c>
      <c r="G27" s="55">
        <v>0</v>
      </c>
      <c r="H27" s="56">
        <v>0</v>
      </c>
      <c r="I27" s="75">
        <v>3</v>
      </c>
      <c r="J27" s="75">
        <v>5</v>
      </c>
      <c r="K27" s="75">
        <v>8</v>
      </c>
      <c r="L27" s="75">
        <v>41</v>
      </c>
      <c r="M27" s="56">
        <v>57</v>
      </c>
      <c r="N27" s="75">
        <v>43</v>
      </c>
      <c r="O27" s="75">
        <v>28</v>
      </c>
      <c r="P27" s="75">
        <v>28</v>
      </c>
      <c r="Q27" s="75">
        <v>43</v>
      </c>
      <c r="R27" s="56">
        <v>142</v>
      </c>
      <c r="S27" s="75">
        <v>47</v>
      </c>
      <c r="T27" s="75">
        <v>31</v>
      </c>
      <c r="U27" s="75">
        <v>31</v>
      </c>
      <c r="V27" s="75">
        <v>47</v>
      </c>
      <c r="W27" s="56">
        <v>156</v>
      </c>
      <c r="X27" s="75">
        <v>51</v>
      </c>
      <c r="Y27" s="75">
        <v>35</v>
      </c>
      <c r="Z27" s="75">
        <v>35</v>
      </c>
      <c r="AA27" s="75">
        <v>51</v>
      </c>
      <c r="AB27" s="56">
        <v>172</v>
      </c>
      <c r="AC27" s="75">
        <v>55</v>
      </c>
      <c r="AD27" s="75">
        <v>37</v>
      </c>
      <c r="AE27" s="75">
        <v>37</v>
      </c>
      <c r="AF27" s="75">
        <v>55</v>
      </c>
      <c r="AG27" s="56">
        <v>184</v>
      </c>
      <c r="AH27" s="75">
        <v>47</v>
      </c>
      <c r="AI27" s="75">
        <v>31</v>
      </c>
      <c r="AJ27" s="75">
        <v>31</v>
      </c>
      <c r="AK27" s="75">
        <v>47</v>
      </c>
      <c r="AL27" s="56">
        <v>156</v>
      </c>
      <c r="AM27" s="75">
        <v>43</v>
      </c>
      <c r="AN27" s="75">
        <v>28</v>
      </c>
      <c r="AO27" s="75">
        <v>28</v>
      </c>
      <c r="AP27" s="75">
        <v>43</v>
      </c>
      <c r="AQ27" s="56">
        <v>142</v>
      </c>
      <c r="AR27" s="75">
        <v>39</v>
      </c>
      <c r="AS27" s="75">
        <v>26</v>
      </c>
      <c r="AT27" s="75">
        <v>26</v>
      </c>
      <c r="AU27" s="75">
        <v>39</v>
      </c>
      <c r="AV27" s="56">
        <v>130</v>
      </c>
      <c r="AW27" s="75">
        <v>34</v>
      </c>
      <c r="AX27" s="75">
        <v>22</v>
      </c>
      <c r="AY27" s="75">
        <v>22</v>
      </c>
      <c r="AZ27" s="75">
        <v>34</v>
      </c>
      <c r="BA27" s="56">
        <v>112</v>
      </c>
      <c r="BB27" s="75">
        <v>26</v>
      </c>
      <c r="BC27" s="75">
        <v>17</v>
      </c>
      <c r="BD27" s="75">
        <v>17</v>
      </c>
      <c r="BE27" s="75">
        <v>26</v>
      </c>
      <c r="BF27" s="56">
        <v>86</v>
      </c>
      <c r="BG27" s="75">
        <v>26</v>
      </c>
      <c r="BH27" s="75">
        <v>17</v>
      </c>
      <c r="BI27" s="75">
        <v>17</v>
      </c>
      <c r="BJ27" s="75">
        <v>45</v>
      </c>
      <c r="BK27" s="56">
        <v>105</v>
      </c>
      <c r="BL27" s="57">
        <f t="shared" si="0"/>
        <v>1442</v>
      </c>
      <c r="BM27" s="71">
        <f>+'METAS REGIONALES 2016 V7'!E25</f>
        <v>1442</v>
      </c>
      <c r="BN27" s="82" t="str">
        <f t="shared" si="1"/>
        <v>CORRECTO</v>
      </c>
    </row>
    <row r="28" spans="2:66" x14ac:dyDescent="0.25">
      <c r="B28" s="5">
        <v>66</v>
      </c>
      <c r="C28" s="54" t="s">
        <v>22</v>
      </c>
      <c r="D28" s="75">
        <v>0</v>
      </c>
      <c r="E28" s="75">
        <v>0</v>
      </c>
      <c r="F28" s="75">
        <v>0</v>
      </c>
      <c r="G28" s="55">
        <v>0</v>
      </c>
      <c r="H28" s="56">
        <v>0</v>
      </c>
      <c r="I28" s="75">
        <v>6</v>
      </c>
      <c r="J28" s="75">
        <v>13</v>
      </c>
      <c r="K28" s="75">
        <v>20</v>
      </c>
      <c r="L28" s="75">
        <v>96</v>
      </c>
      <c r="M28" s="56">
        <v>135</v>
      </c>
      <c r="N28" s="75">
        <v>104</v>
      </c>
      <c r="O28" s="75">
        <v>68</v>
      </c>
      <c r="P28" s="75">
        <v>68</v>
      </c>
      <c r="Q28" s="75">
        <v>104</v>
      </c>
      <c r="R28" s="56">
        <v>344</v>
      </c>
      <c r="S28" s="75">
        <v>113</v>
      </c>
      <c r="T28" s="75">
        <v>76</v>
      </c>
      <c r="U28" s="75">
        <v>76</v>
      </c>
      <c r="V28" s="75">
        <v>113</v>
      </c>
      <c r="W28" s="56">
        <v>378</v>
      </c>
      <c r="X28" s="75">
        <v>124</v>
      </c>
      <c r="Y28" s="75">
        <v>82</v>
      </c>
      <c r="Z28" s="75">
        <v>82</v>
      </c>
      <c r="AA28" s="75">
        <v>124</v>
      </c>
      <c r="AB28" s="56">
        <v>412</v>
      </c>
      <c r="AC28" s="75">
        <v>135</v>
      </c>
      <c r="AD28" s="75">
        <v>90</v>
      </c>
      <c r="AE28" s="75">
        <v>90</v>
      </c>
      <c r="AF28" s="75">
        <v>135</v>
      </c>
      <c r="AG28" s="56">
        <v>450</v>
      </c>
      <c r="AH28" s="75">
        <v>113</v>
      </c>
      <c r="AI28" s="75">
        <v>76</v>
      </c>
      <c r="AJ28" s="75">
        <v>76</v>
      </c>
      <c r="AK28" s="75">
        <v>113</v>
      </c>
      <c r="AL28" s="56">
        <v>378</v>
      </c>
      <c r="AM28" s="75">
        <v>104</v>
      </c>
      <c r="AN28" s="75">
        <v>68</v>
      </c>
      <c r="AO28" s="75">
        <v>68</v>
      </c>
      <c r="AP28" s="75">
        <v>104</v>
      </c>
      <c r="AQ28" s="56">
        <v>344</v>
      </c>
      <c r="AR28" s="75">
        <v>93</v>
      </c>
      <c r="AS28" s="75">
        <v>62</v>
      </c>
      <c r="AT28" s="75">
        <v>62</v>
      </c>
      <c r="AU28" s="75">
        <v>93</v>
      </c>
      <c r="AV28" s="56">
        <v>310</v>
      </c>
      <c r="AW28" s="75">
        <v>82</v>
      </c>
      <c r="AX28" s="75">
        <v>56</v>
      </c>
      <c r="AY28" s="75">
        <v>56</v>
      </c>
      <c r="AZ28" s="75">
        <v>82</v>
      </c>
      <c r="BA28" s="56">
        <v>276</v>
      </c>
      <c r="BB28" s="75">
        <v>62</v>
      </c>
      <c r="BC28" s="75">
        <v>41</v>
      </c>
      <c r="BD28" s="75">
        <v>41</v>
      </c>
      <c r="BE28" s="75">
        <v>62</v>
      </c>
      <c r="BF28" s="56">
        <v>206</v>
      </c>
      <c r="BG28" s="75">
        <v>62</v>
      </c>
      <c r="BH28" s="75">
        <v>41</v>
      </c>
      <c r="BI28" s="75">
        <v>41</v>
      </c>
      <c r="BJ28" s="75">
        <v>74</v>
      </c>
      <c r="BK28" s="56">
        <v>218</v>
      </c>
      <c r="BL28" s="57">
        <f t="shared" si="0"/>
        <v>3451</v>
      </c>
      <c r="BM28" s="71">
        <f>+'METAS REGIONALES 2016 V7'!E26</f>
        <v>3451</v>
      </c>
      <c r="BN28" s="82" t="str">
        <f t="shared" si="1"/>
        <v>CORRECTO</v>
      </c>
    </row>
    <row r="29" spans="2:66" x14ac:dyDescent="0.25">
      <c r="B29" s="5">
        <v>68</v>
      </c>
      <c r="C29" s="54" t="s">
        <v>23</v>
      </c>
      <c r="D29" s="75">
        <v>0</v>
      </c>
      <c r="E29" s="75">
        <v>0</v>
      </c>
      <c r="F29" s="75">
        <v>0</v>
      </c>
      <c r="G29" s="55">
        <v>0</v>
      </c>
      <c r="H29" s="56">
        <v>0</v>
      </c>
      <c r="I29" s="75">
        <v>22</v>
      </c>
      <c r="J29" s="75">
        <v>46</v>
      </c>
      <c r="K29" s="75">
        <v>70</v>
      </c>
      <c r="L29" s="75">
        <v>324</v>
      </c>
      <c r="M29" s="56">
        <v>462</v>
      </c>
      <c r="N29" s="75">
        <v>347</v>
      </c>
      <c r="O29" s="75">
        <v>232</v>
      </c>
      <c r="P29" s="75">
        <v>232</v>
      </c>
      <c r="Q29" s="75">
        <v>347</v>
      </c>
      <c r="R29" s="56">
        <v>1158</v>
      </c>
      <c r="S29" s="75">
        <v>382</v>
      </c>
      <c r="T29" s="75">
        <v>254</v>
      </c>
      <c r="U29" s="75">
        <v>254</v>
      </c>
      <c r="V29" s="75">
        <v>382</v>
      </c>
      <c r="W29" s="56">
        <v>1272</v>
      </c>
      <c r="X29" s="75">
        <v>418</v>
      </c>
      <c r="Y29" s="75">
        <v>277</v>
      </c>
      <c r="Z29" s="75">
        <v>277</v>
      </c>
      <c r="AA29" s="75">
        <v>418</v>
      </c>
      <c r="AB29" s="56">
        <v>1390</v>
      </c>
      <c r="AC29" s="75">
        <v>452</v>
      </c>
      <c r="AD29" s="75">
        <v>302</v>
      </c>
      <c r="AE29" s="75">
        <v>302</v>
      </c>
      <c r="AF29" s="75">
        <v>452</v>
      </c>
      <c r="AG29" s="56">
        <v>1508</v>
      </c>
      <c r="AH29" s="75">
        <v>382</v>
      </c>
      <c r="AI29" s="75">
        <v>254</v>
      </c>
      <c r="AJ29" s="75">
        <v>254</v>
      </c>
      <c r="AK29" s="75">
        <v>382</v>
      </c>
      <c r="AL29" s="56">
        <v>1272</v>
      </c>
      <c r="AM29" s="75">
        <v>347</v>
      </c>
      <c r="AN29" s="75">
        <v>232</v>
      </c>
      <c r="AO29" s="75">
        <v>232</v>
      </c>
      <c r="AP29" s="75">
        <v>347</v>
      </c>
      <c r="AQ29" s="56">
        <v>1158</v>
      </c>
      <c r="AR29" s="75">
        <v>314</v>
      </c>
      <c r="AS29" s="75">
        <v>210</v>
      </c>
      <c r="AT29" s="75">
        <v>210</v>
      </c>
      <c r="AU29" s="75">
        <v>314</v>
      </c>
      <c r="AV29" s="56">
        <v>1048</v>
      </c>
      <c r="AW29" s="75">
        <v>277</v>
      </c>
      <c r="AX29" s="75">
        <v>185</v>
      </c>
      <c r="AY29" s="75">
        <v>185</v>
      </c>
      <c r="AZ29" s="75">
        <v>277</v>
      </c>
      <c r="BA29" s="56">
        <v>924</v>
      </c>
      <c r="BB29" s="75">
        <v>210</v>
      </c>
      <c r="BC29" s="75">
        <v>140</v>
      </c>
      <c r="BD29" s="75">
        <v>140</v>
      </c>
      <c r="BE29" s="75">
        <v>210</v>
      </c>
      <c r="BF29" s="56">
        <v>700</v>
      </c>
      <c r="BG29" s="75">
        <v>210</v>
      </c>
      <c r="BH29" s="75">
        <v>140</v>
      </c>
      <c r="BI29" s="75">
        <v>140</v>
      </c>
      <c r="BJ29" s="75">
        <v>257</v>
      </c>
      <c r="BK29" s="56">
        <v>747</v>
      </c>
      <c r="BL29" s="57">
        <f t="shared" si="0"/>
        <v>11639</v>
      </c>
      <c r="BM29" s="71">
        <f>+'METAS REGIONALES 2016 V7'!E27</f>
        <v>11639</v>
      </c>
      <c r="BN29" s="82" t="str">
        <f t="shared" si="1"/>
        <v>CORRECTO</v>
      </c>
    </row>
    <row r="30" spans="2:66" x14ac:dyDescent="0.25">
      <c r="B30" s="5">
        <v>70</v>
      </c>
      <c r="C30" s="54" t="s">
        <v>24</v>
      </c>
      <c r="D30" s="75">
        <v>0</v>
      </c>
      <c r="E30" s="75">
        <v>0</v>
      </c>
      <c r="F30" s="75">
        <v>0</v>
      </c>
      <c r="G30" s="55">
        <v>0</v>
      </c>
      <c r="H30" s="56">
        <v>0</v>
      </c>
      <c r="I30" s="75">
        <v>1</v>
      </c>
      <c r="J30" s="75">
        <v>2</v>
      </c>
      <c r="K30" s="75">
        <v>3</v>
      </c>
      <c r="L30" s="75">
        <v>12</v>
      </c>
      <c r="M30" s="56">
        <v>18</v>
      </c>
      <c r="N30" s="75">
        <v>13</v>
      </c>
      <c r="O30" s="75">
        <v>9</v>
      </c>
      <c r="P30" s="75">
        <v>9</v>
      </c>
      <c r="Q30" s="75">
        <v>13</v>
      </c>
      <c r="R30" s="56">
        <v>44</v>
      </c>
      <c r="S30" s="75">
        <v>15</v>
      </c>
      <c r="T30" s="75">
        <v>10</v>
      </c>
      <c r="U30" s="75">
        <v>10</v>
      </c>
      <c r="V30" s="75">
        <v>15</v>
      </c>
      <c r="W30" s="56">
        <v>50</v>
      </c>
      <c r="X30" s="75">
        <v>16</v>
      </c>
      <c r="Y30" s="75">
        <v>11</v>
      </c>
      <c r="Z30" s="75">
        <v>11</v>
      </c>
      <c r="AA30" s="75">
        <v>16</v>
      </c>
      <c r="AB30" s="56">
        <v>54</v>
      </c>
      <c r="AC30" s="75">
        <v>17</v>
      </c>
      <c r="AD30" s="75">
        <v>11</v>
      </c>
      <c r="AE30" s="75">
        <v>11</v>
      </c>
      <c r="AF30" s="75">
        <v>17</v>
      </c>
      <c r="AG30" s="56">
        <v>56</v>
      </c>
      <c r="AH30" s="75">
        <v>15</v>
      </c>
      <c r="AI30" s="75">
        <v>10</v>
      </c>
      <c r="AJ30" s="75">
        <v>10</v>
      </c>
      <c r="AK30" s="75">
        <v>15</v>
      </c>
      <c r="AL30" s="56">
        <v>50</v>
      </c>
      <c r="AM30" s="75">
        <v>13</v>
      </c>
      <c r="AN30" s="75">
        <v>9</v>
      </c>
      <c r="AO30" s="75">
        <v>9</v>
      </c>
      <c r="AP30" s="75">
        <v>13</v>
      </c>
      <c r="AQ30" s="56">
        <v>44</v>
      </c>
      <c r="AR30" s="75">
        <v>12</v>
      </c>
      <c r="AS30" s="75">
        <v>8</v>
      </c>
      <c r="AT30" s="75">
        <v>8</v>
      </c>
      <c r="AU30" s="75">
        <v>12</v>
      </c>
      <c r="AV30" s="56">
        <v>40</v>
      </c>
      <c r="AW30" s="75">
        <v>11</v>
      </c>
      <c r="AX30" s="75">
        <v>7</v>
      </c>
      <c r="AY30" s="75">
        <v>7</v>
      </c>
      <c r="AZ30" s="75">
        <v>11</v>
      </c>
      <c r="BA30" s="56">
        <v>36</v>
      </c>
      <c r="BB30" s="75">
        <v>8</v>
      </c>
      <c r="BC30" s="75">
        <v>5</v>
      </c>
      <c r="BD30" s="75">
        <v>5</v>
      </c>
      <c r="BE30" s="75">
        <v>8</v>
      </c>
      <c r="BF30" s="56">
        <v>26</v>
      </c>
      <c r="BG30" s="75">
        <v>8</v>
      </c>
      <c r="BH30" s="75">
        <v>5</v>
      </c>
      <c r="BI30" s="75">
        <v>5</v>
      </c>
      <c r="BJ30" s="75">
        <v>7</v>
      </c>
      <c r="BK30" s="56">
        <v>25</v>
      </c>
      <c r="BL30" s="57">
        <f t="shared" si="0"/>
        <v>443</v>
      </c>
      <c r="BM30" s="71">
        <f>+'METAS REGIONALES 2016 V7'!E28</f>
        <v>443</v>
      </c>
      <c r="BN30" s="82" t="str">
        <f t="shared" si="1"/>
        <v>CORRECTO</v>
      </c>
    </row>
    <row r="31" spans="2:66" x14ac:dyDescent="0.25">
      <c r="B31" s="5">
        <v>73</v>
      </c>
      <c r="C31" s="54" t="s">
        <v>25</v>
      </c>
      <c r="D31" s="75">
        <v>0</v>
      </c>
      <c r="E31" s="75">
        <v>0</v>
      </c>
      <c r="F31" s="75">
        <v>0</v>
      </c>
      <c r="G31" s="55">
        <v>0</v>
      </c>
      <c r="H31" s="56">
        <v>0</v>
      </c>
      <c r="I31" s="75">
        <v>3</v>
      </c>
      <c r="J31" s="75">
        <v>8</v>
      </c>
      <c r="K31" s="75">
        <v>13</v>
      </c>
      <c r="L31" s="75">
        <v>58</v>
      </c>
      <c r="M31" s="56">
        <v>82</v>
      </c>
      <c r="N31" s="75">
        <v>61</v>
      </c>
      <c r="O31" s="75">
        <v>40</v>
      </c>
      <c r="P31" s="75">
        <v>40</v>
      </c>
      <c r="Q31" s="75">
        <v>61</v>
      </c>
      <c r="R31" s="56">
        <v>202</v>
      </c>
      <c r="S31" s="75">
        <v>67</v>
      </c>
      <c r="T31" s="75">
        <v>45</v>
      </c>
      <c r="U31" s="75">
        <v>45</v>
      </c>
      <c r="V31" s="75">
        <v>67</v>
      </c>
      <c r="W31" s="56">
        <v>224</v>
      </c>
      <c r="X31" s="75">
        <v>74</v>
      </c>
      <c r="Y31" s="75">
        <v>49</v>
      </c>
      <c r="Z31" s="75">
        <v>49</v>
      </c>
      <c r="AA31" s="75">
        <v>74</v>
      </c>
      <c r="AB31" s="56">
        <v>246</v>
      </c>
      <c r="AC31" s="75">
        <v>80</v>
      </c>
      <c r="AD31" s="75">
        <v>53</v>
      </c>
      <c r="AE31" s="75">
        <v>53</v>
      </c>
      <c r="AF31" s="75">
        <v>80</v>
      </c>
      <c r="AG31" s="56">
        <v>266</v>
      </c>
      <c r="AH31" s="75">
        <v>67</v>
      </c>
      <c r="AI31" s="75">
        <v>45</v>
      </c>
      <c r="AJ31" s="75">
        <v>45</v>
      </c>
      <c r="AK31" s="75">
        <v>67</v>
      </c>
      <c r="AL31" s="56">
        <v>224</v>
      </c>
      <c r="AM31" s="75">
        <v>61</v>
      </c>
      <c r="AN31" s="75">
        <v>40</v>
      </c>
      <c r="AO31" s="75">
        <v>40</v>
      </c>
      <c r="AP31" s="75">
        <v>61</v>
      </c>
      <c r="AQ31" s="56">
        <v>202</v>
      </c>
      <c r="AR31" s="75">
        <v>56</v>
      </c>
      <c r="AS31" s="75">
        <v>37</v>
      </c>
      <c r="AT31" s="75">
        <v>37</v>
      </c>
      <c r="AU31" s="75">
        <v>56</v>
      </c>
      <c r="AV31" s="56">
        <v>186</v>
      </c>
      <c r="AW31" s="75">
        <v>49</v>
      </c>
      <c r="AX31" s="75">
        <v>33</v>
      </c>
      <c r="AY31" s="75">
        <v>33</v>
      </c>
      <c r="AZ31" s="75">
        <v>49</v>
      </c>
      <c r="BA31" s="56">
        <v>164</v>
      </c>
      <c r="BB31" s="75">
        <v>37</v>
      </c>
      <c r="BC31" s="75">
        <v>24</v>
      </c>
      <c r="BD31" s="75">
        <v>24</v>
      </c>
      <c r="BE31" s="75">
        <v>37</v>
      </c>
      <c r="BF31" s="56">
        <v>122</v>
      </c>
      <c r="BG31" s="75">
        <v>37</v>
      </c>
      <c r="BH31" s="75">
        <v>24</v>
      </c>
      <c r="BI31" s="75">
        <v>24</v>
      </c>
      <c r="BJ31" s="75">
        <v>57</v>
      </c>
      <c r="BK31" s="56">
        <v>142</v>
      </c>
      <c r="BL31" s="57">
        <f t="shared" si="0"/>
        <v>2060</v>
      </c>
      <c r="BM31" s="71">
        <f>+'METAS REGIONALES 2016 V7'!E29</f>
        <v>2060</v>
      </c>
      <c r="BN31" s="82" t="str">
        <f t="shared" si="1"/>
        <v>CORRECTO</v>
      </c>
    </row>
    <row r="32" spans="2:66" x14ac:dyDescent="0.25">
      <c r="B32" s="5">
        <v>76</v>
      </c>
      <c r="C32" s="54" t="s">
        <v>26</v>
      </c>
      <c r="D32" s="75">
        <v>0</v>
      </c>
      <c r="E32" s="75">
        <v>0</v>
      </c>
      <c r="F32" s="75">
        <v>0</v>
      </c>
      <c r="G32" s="55">
        <v>0</v>
      </c>
      <c r="H32" s="56">
        <v>0</v>
      </c>
      <c r="I32" s="75">
        <v>23</v>
      </c>
      <c r="J32" s="75">
        <v>50</v>
      </c>
      <c r="K32" s="75">
        <v>72</v>
      </c>
      <c r="L32" s="75">
        <v>340</v>
      </c>
      <c r="M32" s="56">
        <v>485</v>
      </c>
      <c r="N32" s="75">
        <v>367</v>
      </c>
      <c r="O32" s="75">
        <v>245</v>
      </c>
      <c r="P32" s="75">
        <v>245</v>
      </c>
      <c r="Q32" s="75">
        <v>367</v>
      </c>
      <c r="R32" s="56">
        <v>1224</v>
      </c>
      <c r="S32" s="75">
        <v>402</v>
      </c>
      <c r="T32" s="75">
        <v>270</v>
      </c>
      <c r="U32" s="75">
        <v>270</v>
      </c>
      <c r="V32" s="75">
        <v>402</v>
      </c>
      <c r="W32" s="56">
        <v>1344</v>
      </c>
      <c r="X32" s="75">
        <v>440</v>
      </c>
      <c r="Y32" s="75">
        <v>293</v>
      </c>
      <c r="Z32" s="75">
        <v>293</v>
      </c>
      <c r="AA32" s="75">
        <v>440</v>
      </c>
      <c r="AB32" s="56">
        <v>1466</v>
      </c>
      <c r="AC32" s="75">
        <v>475</v>
      </c>
      <c r="AD32" s="75">
        <v>317</v>
      </c>
      <c r="AE32" s="75">
        <v>317</v>
      </c>
      <c r="AF32" s="75">
        <v>475</v>
      </c>
      <c r="AG32" s="56">
        <v>1584</v>
      </c>
      <c r="AH32" s="75">
        <v>402</v>
      </c>
      <c r="AI32" s="75">
        <v>270</v>
      </c>
      <c r="AJ32" s="75">
        <v>270</v>
      </c>
      <c r="AK32" s="75">
        <v>402</v>
      </c>
      <c r="AL32" s="56">
        <v>1344</v>
      </c>
      <c r="AM32" s="75">
        <v>367</v>
      </c>
      <c r="AN32" s="75">
        <v>245</v>
      </c>
      <c r="AO32" s="75">
        <v>245</v>
      </c>
      <c r="AP32" s="75">
        <v>367</v>
      </c>
      <c r="AQ32" s="56">
        <v>1224</v>
      </c>
      <c r="AR32" s="75">
        <v>329</v>
      </c>
      <c r="AS32" s="75">
        <v>220</v>
      </c>
      <c r="AT32" s="75">
        <v>220</v>
      </c>
      <c r="AU32" s="75">
        <v>329</v>
      </c>
      <c r="AV32" s="56">
        <v>1098</v>
      </c>
      <c r="AW32" s="75">
        <v>293</v>
      </c>
      <c r="AX32" s="75">
        <v>193</v>
      </c>
      <c r="AY32" s="75">
        <v>193</v>
      </c>
      <c r="AZ32" s="75">
        <v>293</v>
      </c>
      <c r="BA32" s="56">
        <v>972</v>
      </c>
      <c r="BB32" s="75">
        <v>220</v>
      </c>
      <c r="BC32" s="75">
        <v>146</v>
      </c>
      <c r="BD32" s="75">
        <v>146</v>
      </c>
      <c r="BE32" s="75">
        <v>220</v>
      </c>
      <c r="BF32" s="56">
        <v>732</v>
      </c>
      <c r="BG32" s="75">
        <v>220</v>
      </c>
      <c r="BH32" s="75">
        <v>146</v>
      </c>
      <c r="BI32" s="75">
        <v>146</v>
      </c>
      <c r="BJ32" s="75">
        <v>257</v>
      </c>
      <c r="BK32" s="56">
        <v>769</v>
      </c>
      <c r="BL32" s="57">
        <f t="shared" si="0"/>
        <v>12242</v>
      </c>
      <c r="BM32" s="71">
        <f>+'METAS REGIONALES 2016 V7'!E30</f>
        <v>12242</v>
      </c>
      <c r="BN32" s="82" t="str">
        <f t="shared" si="1"/>
        <v>CORRECTO</v>
      </c>
    </row>
    <row r="33" spans="2:66" x14ac:dyDescent="0.25">
      <c r="B33" s="5">
        <v>81</v>
      </c>
      <c r="C33" s="54" t="s">
        <v>27</v>
      </c>
      <c r="D33" s="75">
        <v>0</v>
      </c>
      <c r="E33" s="75">
        <v>0</v>
      </c>
      <c r="F33" s="75">
        <v>0</v>
      </c>
      <c r="G33" s="55">
        <v>0</v>
      </c>
      <c r="H33" s="56">
        <v>0</v>
      </c>
      <c r="I33" s="75">
        <v>1</v>
      </c>
      <c r="J33" s="75">
        <v>2</v>
      </c>
      <c r="K33" s="75">
        <v>3</v>
      </c>
      <c r="L33" s="75">
        <v>14</v>
      </c>
      <c r="M33" s="56">
        <v>20</v>
      </c>
      <c r="N33" s="75">
        <v>15</v>
      </c>
      <c r="O33" s="75">
        <v>10</v>
      </c>
      <c r="P33" s="75">
        <v>10</v>
      </c>
      <c r="Q33" s="75">
        <v>15</v>
      </c>
      <c r="R33" s="56">
        <v>50</v>
      </c>
      <c r="S33" s="75">
        <v>17</v>
      </c>
      <c r="T33" s="75">
        <v>11</v>
      </c>
      <c r="U33" s="75">
        <v>11</v>
      </c>
      <c r="V33" s="75">
        <v>17</v>
      </c>
      <c r="W33" s="56">
        <v>56</v>
      </c>
      <c r="X33" s="75">
        <v>18</v>
      </c>
      <c r="Y33" s="75">
        <v>12</v>
      </c>
      <c r="Z33" s="75">
        <v>12</v>
      </c>
      <c r="AA33" s="75">
        <v>18</v>
      </c>
      <c r="AB33" s="56">
        <v>60</v>
      </c>
      <c r="AC33" s="75">
        <v>20</v>
      </c>
      <c r="AD33" s="75">
        <v>13</v>
      </c>
      <c r="AE33" s="75">
        <v>13</v>
      </c>
      <c r="AF33" s="75">
        <v>20</v>
      </c>
      <c r="AG33" s="56">
        <v>66</v>
      </c>
      <c r="AH33" s="75">
        <v>17</v>
      </c>
      <c r="AI33" s="75">
        <v>11</v>
      </c>
      <c r="AJ33" s="75">
        <v>11</v>
      </c>
      <c r="AK33" s="75">
        <v>17</v>
      </c>
      <c r="AL33" s="56">
        <v>56</v>
      </c>
      <c r="AM33" s="75">
        <v>15</v>
      </c>
      <c r="AN33" s="75">
        <v>10</v>
      </c>
      <c r="AO33" s="75">
        <v>10</v>
      </c>
      <c r="AP33" s="75">
        <v>15</v>
      </c>
      <c r="AQ33" s="56">
        <v>50</v>
      </c>
      <c r="AR33" s="75">
        <v>14</v>
      </c>
      <c r="AS33" s="75">
        <v>9</v>
      </c>
      <c r="AT33" s="75">
        <v>9</v>
      </c>
      <c r="AU33" s="75">
        <v>14</v>
      </c>
      <c r="AV33" s="56">
        <v>46</v>
      </c>
      <c r="AW33" s="75">
        <v>12</v>
      </c>
      <c r="AX33" s="75">
        <v>8</v>
      </c>
      <c r="AY33" s="75">
        <v>8</v>
      </c>
      <c r="AZ33" s="75">
        <v>12</v>
      </c>
      <c r="BA33" s="56">
        <v>40</v>
      </c>
      <c r="BB33" s="75">
        <v>9</v>
      </c>
      <c r="BC33" s="75">
        <v>6</v>
      </c>
      <c r="BD33" s="75">
        <v>6</v>
      </c>
      <c r="BE33" s="75">
        <v>9</v>
      </c>
      <c r="BF33" s="56">
        <v>30</v>
      </c>
      <c r="BG33" s="75">
        <v>9</v>
      </c>
      <c r="BH33" s="75">
        <v>6</v>
      </c>
      <c r="BI33" s="75">
        <v>6</v>
      </c>
      <c r="BJ33" s="75">
        <v>20</v>
      </c>
      <c r="BK33" s="56">
        <v>41</v>
      </c>
      <c r="BL33" s="57">
        <f t="shared" si="0"/>
        <v>515</v>
      </c>
      <c r="BM33" s="71">
        <f>+'METAS REGIONALES 2016 V7'!E31</f>
        <v>515</v>
      </c>
      <c r="BN33" s="82" t="str">
        <f t="shared" si="1"/>
        <v>CORRECTO</v>
      </c>
    </row>
    <row r="34" spans="2:66" x14ac:dyDescent="0.25">
      <c r="B34" s="5">
        <v>85</v>
      </c>
      <c r="C34" s="54" t="s">
        <v>28</v>
      </c>
      <c r="D34" s="75">
        <v>0</v>
      </c>
      <c r="E34" s="75">
        <v>0</v>
      </c>
      <c r="F34" s="75">
        <v>0</v>
      </c>
      <c r="G34" s="55">
        <v>0</v>
      </c>
      <c r="H34" s="56">
        <v>0</v>
      </c>
      <c r="I34" s="75">
        <v>1</v>
      </c>
      <c r="J34" s="75">
        <v>3</v>
      </c>
      <c r="K34" s="75">
        <v>5</v>
      </c>
      <c r="L34" s="75">
        <v>22</v>
      </c>
      <c r="M34" s="56">
        <v>31</v>
      </c>
      <c r="N34" s="75">
        <v>24</v>
      </c>
      <c r="O34" s="75">
        <v>16</v>
      </c>
      <c r="P34" s="75">
        <v>16</v>
      </c>
      <c r="Q34" s="75">
        <v>24</v>
      </c>
      <c r="R34" s="56">
        <v>80</v>
      </c>
      <c r="S34" s="75">
        <v>26</v>
      </c>
      <c r="T34" s="75">
        <v>17</v>
      </c>
      <c r="U34" s="75">
        <v>17</v>
      </c>
      <c r="V34" s="75">
        <v>26</v>
      </c>
      <c r="W34" s="56">
        <v>86</v>
      </c>
      <c r="X34" s="75">
        <v>28</v>
      </c>
      <c r="Y34" s="75">
        <v>19</v>
      </c>
      <c r="Z34" s="75">
        <v>19</v>
      </c>
      <c r="AA34" s="75">
        <v>28</v>
      </c>
      <c r="AB34" s="56">
        <v>94</v>
      </c>
      <c r="AC34" s="75">
        <v>31</v>
      </c>
      <c r="AD34" s="75">
        <v>21</v>
      </c>
      <c r="AE34" s="75">
        <v>21</v>
      </c>
      <c r="AF34" s="75">
        <v>31</v>
      </c>
      <c r="AG34" s="56">
        <v>104</v>
      </c>
      <c r="AH34" s="75">
        <v>26</v>
      </c>
      <c r="AI34" s="75">
        <v>17</v>
      </c>
      <c r="AJ34" s="75">
        <v>17</v>
      </c>
      <c r="AK34" s="75">
        <v>26</v>
      </c>
      <c r="AL34" s="56">
        <v>86</v>
      </c>
      <c r="AM34" s="75">
        <v>24</v>
      </c>
      <c r="AN34" s="75">
        <v>16</v>
      </c>
      <c r="AO34" s="75">
        <v>16</v>
      </c>
      <c r="AP34" s="75">
        <v>24</v>
      </c>
      <c r="AQ34" s="56">
        <v>80</v>
      </c>
      <c r="AR34" s="75">
        <v>21</v>
      </c>
      <c r="AS34" s="75">
        <v>14</v>
      </c>
      <c r="AT34" s="75">
        <v>14</v>
      </c>
      <c r="AU34" s="75">
        <v>21</v>
      </c>
      <c r="AV34" s="56">
        <v>70</v>
      </c>
      <c r="AW34" s="75">
        <v>19</v>
      </c>
      <c r="AX34" s="75">
        <v>13</v>
      </c>
      <c r="AY34" s="75">
        <v>13</v>
      </c>
      <c r="AZ34" s="75">
        <v>19</v>
      </c>
      <c r="BA34" s="56">
        <v>64</v>
      </c>
      <c r="BB34" s="75">
        <v>14</v>
      </c>
      <c r="BC34" s="75">
        <v>9</v>
      </c>
      <c r="BD34" s="75">
        <v>9</v>
      </c>
      <c r="BE34" s="75">
        <v>14</v>
      </c>
      <c r="BF34" s="56">
        <v>46</v>
      </c>
      <c r="BG34" s="75">
        <v>14</v>
      </c>
      <c r="BH34" s="75">
        <v>9</v>
      </c>
      <c r="BI34" s="75">
        <v>9</v>
      </c>
      <c r="BJ34" s="75">
        <v>20</v>
      </c>
      <c r="BK34" s="56">
        <v>52</v>
      </c>
      <c r="BL34" s="57">
        <f t="shared" si="0"/>
        <v>793</v>
      </c>
      <c r="BM34" s="71">
        <f>+'METAS REGIONALES 2016 V7'!E32</f>
        <v>793</v>
      </c>
      <c r="BN34" s="82" t="str">
        <f t="shared" si="1"/>
        <v>CORRECTO</v>
      </c>
    </row>
    <row r="35" spans="2:66" x14ac:dyDescent="0.25">
      <c r="B35" s="5">
        <v>86</v>
      </c>
      <c r="C35" s="54" t="s">
        <v>29</v>
      </c>
      <c r="D35" s="75">
        <v>0</v>
      </c>
      <c r="E35" s="75">
        <v>0</v>
      </c>
      <c r="F35" s="75">
        <v>0</v>
      </c>
      <c r="G35" s="55">
        <v>0</v>
      </c>
      <c r="H35" s="56">
        <v>0</v>
      </c>
      <c r="I35" s="75">
        <v>1</v>
      </c>
      <c r="J35" s="75">
        <v>2</v>
      </c>
      <c r="K35" s="75">
        <v>3</v>
      </c>
      <c r="L35" s="75">
        <v>13</v>
      </c>
      <c r="M35" s="56">
        <v>19</v>
      </c>
      <c r="N35" s="75">
        <v>14</v>
      </c>
      <c r="O35" s="75">
        <v>9</v>
      </c>
      <c r="P35" s="75">
        <v>9</v>
      </c>
      <c r="Q35" s="75">
        <v>14</v>
      </c>
      <c r="R35" s="56">
        <v>46</v>
      </c>
      <c r="S35" s="75">
        <v>15</v>
      </c>
      <c r="T35" s="75">
        <v>10</v>
      </c>
      <c r="U35" s="75">
        <v>10</v>
      </c>
      <c r="V35" s="75">
        <v>15</v>
      </c>
      <c r="W35" s="56">
        <v>50</v>
      </c>
      <c r="X35" s="75">
        <v>17</v>
      </c>
      <c r="Y35" s="75">
        <v>11</v>
      </c>
      <c r="Z35" s="75">
        <v>11</v>
      </c>
      <c r="AA35" s="75">
        <v>17</v>
      </c>
      <c r="AB35" s="56">
        <v>56</v>
      </c>
      <c r="AC35" s="75">
        <v>18</v>
      </c>
      <c r="AD35" s="75">
        <v>12</v>
      </c>
      <c r="AE35" s="75">
        <v>12</v>
      </c>
      <c r="AF35" s="75">
        <v>18</v>
      </c>
      <c r="AG35" s="56">
        <v>60</v>
      </c>
      <c r="AH35" s="75">
        <v>15</v>
      </c>
      <c r="AI35" s="75">
        <v>10</v>
      </c>
      <c r="AJ35" s="75">
        <v>10</v>
      </c>
      <c r="AK35" s="75">
        <v>15</v>
      </c>
      <c r="AL35" s="56">
        <v>50</v>
      </c>
      <c r="AM35" s="75">
        <v>14</v>
      </c>
      <c r="AN35" s="75">
        <v>9</v>
      </c>
      <c r="AO35" s="75">
        <v>9</v>
      </c>
      <c r="AP35" s="75">
        <v>14</v>
      </c>
      <c r="AQ35" s="56">
        <v>46</v>
      </c>
      <c r="AR35" s="75">
        <v>12</v>
      </c>
      <c r="AS35" s="75">
        <v>8</v>
      </c>
      <c r="AT35" s="75">
        <v>8</v>
      </c>
      <c r="AU35" s="75">
        <v>12</v>
      </c>
      <c r="AV35" s="56">
        <v>40</v>
      </c>
      <c r="AW35" s="75">
        <v>11</v>
      </c>
      <c r="AX35" s="75">
        <v>7</v>
      </c>
      <c r="AY35" s="75">
        <v>7</v>
      </c>
      <c r="AZ35" s="75">
        <v>11</v>
      </c>
      <c r="BA35" s="56">
        <v>36</v>
      </c>
      <c r="BB35" s="75">
        <v>8</v>
      </c>
      <c r="BC35" s="75">
        <v>5</v>
      </c>
      <c r="BD35" s="75">
        <v>5</v>
      </c>
      <c r="BE35" s="75">
        <v>8</v>
      </c>
      <c r="BF35" s="56">
        <v>26</v>
      </c>
      <c r="BG35" s="75">
        <v>8</v>
      </c>
      <c r="BH35" s="75">
        <v>5</v>
      </c>
      <c r="BI35" s="75">
        <v>5</v>
      </c>
      <c r="BJ35" s="75">
        <v>17</v>
      </c>
      <c r="BK35" s="56">
        <v>35</v>
      </c>
      <c r="BL35" s="57">
        <f t="shared" si="0"/>
        <v>464</v>
      </c>
      <c r="BM35" s="71">
        <f>+'METAS REGIONALES 2016 V7'!E33</f>
        <v>464</v>
      </c>
      <c r="BN35" s="82" t="str">
        <f t="shared" si="1"/>
        <v>CORRECTO</v>
      </c>
    </row>
    <row r="36" spans="2:66" x14ac:dyDescent="0.25">
      <c r="B36" s="5">
        <v>88</v>
      </c>
      <c r="C36" s="54" t="s">
        <v>30</v>
      </c>
      <c r="D36" s="75">
        <v>0</v>
      </c>
      <c r="E36" s="75">
        <v>0</v>
      </c>
      <c r="F36" s="75">
        <v>0</v>
      </c>
      <c r="G36" s="55">
        <v>0</v>
      </c>
      <c r="H36" s="56">
        <v>0</v>
      </c>
      <c r="I36" s="75">
        <v>0</v>
      </c>
      <c r="J36" s="75">
        <v>1</v>
      </c>
      <c r="K36" s="75">
        <v>1</v>
      </c>
      <c r="L36" s="75">
        <v>7</v>
      </c>
      <c r="M36" s="56">
        <v>9</v>
      </c>
      <c r="N36" s="75">
        <v>8</v>
      </c>
      <c r="O36" s="75">
        <v>5</v>
      </c>
      <c r="P36" s="75">
        <v>5</v>
      </c>
      <c r="Q36" s="75">
        <v>8</v>
      </c>
      <c r="R36" s="56">
        <v>26</v>
      </c>
      <c r="S36" s="75">
        <v>8</v>
      </c>
      <c r="T36" s="75">
        <v>6</v>
      </c>
      <c r="U36" s="75">
        <v>6</v>
      </c>
      <c r="V36" s="75">
        <v>8</v>
      </c>
      <c r="W36" s="56">
        <v>28</v>
      </c>
      <c r="X36" s="75">
        <v>9</v>
      </c>
      <c r="Y36" s="75">
        <v>6</v>
      </c>
      <c r="Z36" s="75">
        <v>6</v>
      </c>
      <c r="AA36" s="75">
        <v>9</v>
      </c>
      <c r="AB36" s="56">
        <v>30</v>
      </c>
      <c r="AC36" s="75">
        <v>10</v>
      </c>
      <c r="AD36" s="75">
        <v>7</v>
      </c>
      <c r="AE36" s="75">
        <v>7</v>
      </c>
      <c r="AF36" s="75">
        <v>10</v>
      </c>
      <c r="AG36" s="56">
        <v>34</v>
      </c>
      <c r="AH36" s="75">
        <v>8</v>
      </c>
      <c r="AI36" s="75">
        <v>6</v>
      </c>
      <c r="AJ36" s="75">
        <v>6</v>
      </c>
      <c r="AK36" s="75">
        <v>8</v>
      </c>
      <c r="AL36" s="56">
        <v>28</v>
      </c>
      <c r="AM36" s="75">
        <v>8</v>
      </c>
      <c r="AN36" s="75">
        <v>5</v>
      </c>
      <c r="AO36" s="75">
        <v>5</v>
      </c>
      <c r="AP36" s="75">
        <v>8</v>
      </c>
      <c r="AQ36" s="56">
        <v>26</v>
      </c>
      <c r="AR36" s="75">
        <v>7</v>
      </c>
      <c r="AS36" s="75">
        <v>5</v>
      </c>
      <c r="AT36" s="75">
        <v>5</v>
      </c>
      <c r="AU36" s="75">
        <v>7</v>
      </c>
      <c r="AV36" s="56">
        <v>24</v>
      </c>
      <c r="AW36" s="75">
        <v>6</v>
      </c>
      <c r="AX36" s="75">
        <v>4</v>
      </c>
      <c r="AY36" s="75">
        <v>4</v>
      </c>
      <c r="AZ36" s="75">
        <v>6</v>
      </c>
      <c r="BA36" s="56">
        <v>20</v>
      </c>
      <c r="BB36" s="75">
        <v>5</v>
      </c>
      <c r="BC36" s="75">
        <v>3</v>
      </c>
      <c r="BD36" s="75">
        <v>3</v>
      </c>
      <c r="BE36" s="75">
        <v>5</v>
      </c>
      <c r="BF36" s="56">
        <v>16</v>
      </c>
      <c r="BG36" s="75">
        <v>5</v>
      </c>
      <c r="BH36" s="75">
        <v>3</v>
      </c>
      <c r="BI36" s="75">
        <v>3</v>
      </c>
      <c r="BJ36" s="75">
        <v>6</v>
      </c>
      <c r="BK36" s="56">
        <v>17</v>
      </c>
      <c r="BL36" s="57">
        <f t="shared" si="0"/>
        <v>258</v>
      </c>
      <c r="BM36" s="71">
        <f>+'METAS REGIONALES 2016 V7'!E34</f>
        <v>258</v>
      </c>
      <c r="BN36" s="82" t="str">
        <f t="shared" si="1"/>
        <v>CORRECTO</v>
      </c>
    </row>
    <row r="37" spans="2:66" x14ac:dyDescent="0.25">
      <c r="B37" s="5">
        <v>91</v>
      </c>
      <c r="C37" s="54" t="s">
        <v>31</v>
      </c>
      <c r="D37" s="75">
        <v>0</v>
      </c>
      <c r="E37" s="75">
        <v>0</v>
      </c>
      <c r="F37" s="75">
        <v>0</v>
      </c>
      <c r="G37" s="55">
        <v>0</v>
      </c>
      <c r="H37" s="56">
        <v>0</v>
      </c>
      <c r="I37" s="75">
        <v>0</v>
      </c>
      <c r="J37" s="75">
        <v>0</v>
      </c>
      <c r="K37" s="75">
        <v>0</v>
      </c>
      <c r="L37" s="75">
        <v>2</v>
      </c>
      <c r="M37" s="56">
        <v>2</v>
      </c>
      <c r="N37" s="75">
        <v>3</v>
      </c>
      <c r="O37" s="75">
        <v>2</v>
      </c>
      <c r="P37" s="75">
        <v>2</v>
      </c>
      <c r="Q37" s="75">
        <v>3</v>
      </c>
      <c r="R37" s="56">
        <v>10</v>
      </c>
      <c r="S37" s="75">
        <v>3</v>
      </c>
      <c r="T37" s="75">
        <v>2</v>
      </c>
      <c r="U37" s="75">
        <v>2</v>
      </c>
      <c r="V37" s="75">
        <v>3</v>
      </c>
      <c r="W37" s="56">
        <v>10</v>
      </c>
      <c r="X37" s="75">
        <v>3</v>
      </c>
      <c r="Y37" s="75">
        <v>2</v>
      </c>
      <c r="Z37" s="75">
        <v>2</v>
      </c>
      <c r="AA37" s="75">
        <v>3</v>
      </c>
      <c r="AB37" s="56">
        <v>10</v>
      </c>
      <c r="AC37" s="75">
        <v>3</v>
      </c>
      <c r="AD37" s="75">
        <v>2</v>
      </c>
      <c r="AE37" s="75">
        <v>2</v>
      </c>
      <c r="AF37" s="75">
        <v>3</v>
      </c>
      <c r="AG37" s="56">
        <v>10</v>
      </c>
      <c r="AH37" s="75">
        <v>3</v>
      </c>
      <c r="AI37" s="75">
        <v>2</v>
      </c>
      <c r="AJ37" s="75">
        <v>2</v>
      </c>
      <c r="AK37" s="75">
        <v>3</v>
      </c>
      <c r="AL37" s="56">
        <v>10</v>
      </c>
      <c r="AM37" s="75">
        <v>3</v>
      </c>
      <c r="AN37" s="75">
        <v>2</v>
      </c>
      <c r="AO37" s="75">
        <v>2</v>
      </c>
      <c r="AP37" s="75">
        <v>3</v>
      </c>
      <c r="AQ37" s="56">
        <v>10</v>
      </c>
      <c r="AR37" s="75">
        <v>2</v>
      </c>
      <c r="AS37" s="75">
        <v>1</v>
      </c>
      <c r="AT37" s="75">
        <v>1</v>
      </c>
      <c r="AU37" s="75">
        <v>2</v>
      </c>
      <c r="AV37" s="56">
        <v>6</v>
      </c>
      <c r="AW37" s="75">
        <v>2</v>
      </c>
      <c r="AX37" s="75">
        <v>1</v>
      </c>
      <c r="AY37" s="75">
        <v>1</v>
      </c>
      <c r="AZ37" s="75">
        <v>2</v>
      </c>
      <c r="BA37" s="56">
        <v>6</v>
      </c>
      <c r="BB37" s="75">
        <v>1</v>
      </c>
      <c r="BC37" s="75">
        <v>1</v>
      </c>
      <c r="BD37" s="75">
        <v>1</v>
      </c>
      <c r="BE37" s="75">
        <v>1</v>
      </c>
      <c r="BF37" s="56">
        <v>4</v>
      </c>
      <c r="BG37" s="75">
        <v>1</v>
      </c>
      <c r="BH37" s="75">
        <v>1</v>
      </c>
      <c r="BI37" s="75">
        <v>1</v>
      </c>
      <c r="BJ37" s="75">
        <v>6</v>
      </c>
      <c r="BK37" s="56">
        <v>9</v>
      </c>
      <c r="BL37" s="57">
        <f t="shared" si="0"/>
        <v>87</v>
      </c>
      <c r="BM37" s="71">
        <f>+'METAS REGIONALES 2016 V7'!E35</f>
        <v>87</v>
      </c>
      <c r="BN37" s="82" t="str">
        <f t="shared" si="1"/>
        <v>CORRECTO</v>
      </c>
    </row>
    <row r="38" spans="2:66" x14ac:dyDescent="0.25">
      <c r="B38" s="5">
        <v>94</v>
      </c>
      <c r="C38" s="54" t="s">
        <v>32</v>
      </c>
      <c r="D38" s="75">
        <v>0</v>
      </c>
      <c r="E38" s="75">
        <v>0</v>
      </c>
      <c r="F38" s="75">
        <v>0</v>
      </c>
      <c r="G38" s="55">
        <v>0</v>
      </c>
      <c r="H38" s="56">
        <v>0</v>
      </c>
      <c r="I38" s="75">
        <v>0</v>
      </c>
      <c r="J38" s="75">
        <v>0</v>
      </c>
      <c r="K38" s="75">
        <v>0</v>
      </c>
      <c r="L38" s="75">
        <v>2</v>
      </c>
      <c r="M38" s="56">
        <v>2</v>
      </c>
      <c r="N38" s="75">
        <v>2</v>
      </c>
      <c r="O38" s="75">
        <v>2</v>
      </c>
      <c r="P38" s="75">
        <v>2</v>
      </c>
      <c r="Q38" s="75">
        <v>2</v>
      </c>
      <c r="R38" s="56">
        <v>8</v>
      </c>
      <c r="S38" s="75">
        <v>3</v>
      </c>
      <c r="T38" s="75">
        <v>2</v>
      </c>
      <c r="U38" s="75">
        <v>2</v>
      </c>
      <c r="V38" s="75">
        <v>3</v>
      </c>
      <c r="W38" s="56">
        <v>10</v>
      </c>
      <c r="X38" s="75">
        <v>3</v>
      </c>
      <c r="Y38" s="75">
        <v>2</v>
      </c>
      <c r="Z38" s="75">
        <v>2</v>
      </c>
      <c r="AA38" s="75">
        <v>3</v>
      </c>
      <c r="AB38" s="56">
        <v>10</v>
      </c>
      <c r="AC38" s="75">
        <v>3</v>
      </c>
      <c r="AD38" s="75">
        <v>2</v>
      </c>
      <c r="AE38" s="75">
        <v>2</v>
      </c>
      <c r="AF38" s="75">
        <v>3</v>
      </c>
      <c r="AG38" s="56">
        <v>10</v>
      </c>
      <c r="AH38" s="75">
        <v>3</v>
      </c>
      <c r="AI38" s="75">
        <v>2</v>
      </c>
      <c r="AJ38" s="75">
        <v>2</v>
      </c>
      <c r="AK38" s="75">
        <v>3</v>
      </c>
      <c r="AL38" s="56">
        <v>10</v>
      </c>
      <c r="AM38" s="75">
        <v>2</v>
      </c>
      <c r="AN38" s="75">
        <v>2</v>
      </c>
      <c r="AO38" s="75">
        <v>2</v>
      </c>
      <c r="AP38" s="75">
        <v>2</v>
      </c>
      <c r="AQ38" s="56">
        <v>8</v>
      </c>
      <c r="AR38" s="75">
        <v>2</v>
      </c>
      <c r="AS38" s="75">
        <v>1</v>
      </c>
      <c r="AT38" s="75">
        <v>1</v>
      </c>
      <c r="AU38" s="75">
        <v>2</v>
      </c>
      <c r="AV38" s="56">
        <v>6</v>
      </c>
      <c r="AW38" s="75">
        <v>2</v>
      </c>
      <c r="AX38" s="75">
        <v>1</v>
      </c>
      <c r="AY38" s="75">
        <v>1</v>
      </c>
      <c r="AZ38" s="75">
        <v>2</v>
      </c>
      <c r="BA38" s="56">
        <v>6</v>
      </c>
      <c r="BB38" s="75">
        <v>1</v>
      </c>
      <c r="BC38" s="75">
        <v>1</v>
      </c>
      <c r="BD38" s="75">
        <v>1</v>
      </c>
      <c r="BE38" s="75">
        <v>1</v>
      </c>
      <c r="BF38" s="56">
        <v>4</v>
      </c>
      <c r="BG38" s="75">
        <v>1</v>
      </c>
      <c r="BH38" s="75">
        <v>1</v>
      </c>
      <c r="BI38" s="75">
        <v>1</v>
      </c>
      <c r="BJ38" s="75">
        <v>5</v>
      </c>
      <c r="BK38" s="56">
        <v>8</v>
      </c>
      <c r="BL38" s="57">
        <f t="shared" si="0"/>
        <v>82</v>
      </c>
      <c r="BM38" s="71">
        <f>+'METAS REGIONALES 2016 V7'!E36</f>
        <v>82</v>
      </c>
      <c r="BN38" s="82" t="str">
        <f t="shared" si="1"/>
        <v>CORRECTO</v>
      </c>
    </row>
    <row r="39" spans="2:66" x14ac:dyDescent="0.25">
      <c r="B39" s="5">
        <v>95</v>
      </c>
      <c r="C39" s="54" t="s">
        <v>33</v>
      </c>
      <c r="D39" s="75">
        <v>0</v>
      </c>
      <c r="E39" s="75">
        <v>0</v>
      </c>
      <c r="F39" s="75">
        <v>0</v>
      </c>
      <c r="G39" s="55">
        <v>0</v>
      </c>
      <c r="H39" s="56">
        <v>0</v>
      </c>
      <c r="I39" s="75">
        <v>0</v>
      </c>
      <c r="J39" s="75">
        <v>0</v>
      </c>
      <c r="K39" s="75">
        <v>1</v>
      </c>
      <c r="L39" s="75">
        <v>4</v>
      </c>
      <c r="M39" s="56">
        <v>5</v>
      </c>
      <c r="N39" s="75">
        <v>4</v>
      </c>
      <c r="O39" s="75">
        <v>2</v>
      </c>
      <c r="P39" s="75">
        <v>2</v>
      </c>
      <c r="Q39" s="75">
        <v>4</v>
      </c>
      <c r="R39" s="56">
        <v>12</v>
      </c>
      <c r="S39" s="75">
        <v>4</v>
      </c>
      <c r="T39" s="75">
        <v>3</v>
      </c>
      <c r="U39" s="75">
        <v>3</v>
      </c>
      <c r="V39" s="75">
        <v>4</v>
      </c>
      <c r="W39" s="56">
        <v>14</v>
      </c>
      <c r="X39" s="75">
        <v>5</v>
      </c>
      <c r="Y39" s="75">
        <v>3</v>
      </c>
      <c r="Z39" s="75">
        <v>3</v>
      </c>
      <c r="AA39" s="75">
        <v>5</v>
      </c>
      <c r="AB39" s="56">
        <v>16</v>
      </c>
      <c r="AC39" s="75">
        <v>5</v>
      </c>
      <c r="AD39" s="75">
        <v>3</v>
      </c>
      <c r="AE39" s="75">
        <v>3</v>
      </c>
      <c r="AF39" s="75">
        <v>5</v>
      </c>
      <c r="AG39" s="56">
        <v>16</v>
      </c>
      <c r="AH39" s="75">
        <v>4</v>
      </c>
      <c r="AI39" s="75">
        <v>3</v>
      </c>
      <c r="AJ39" s="75">
        <v>3</v>
      </c>
      <c r="AK39" s="75">
        <v>4</v>
      </c>
      <c r="AL39" s="56">
        <v>14</v>
      </c>
      <c r="AM39" s="75">
        <v>4</v>
      </c>
      <c r="AN39" s="75">
        <v>2</v>
      </c>
      <c r="AO39" s="75">
        <v>2</v>
      </c>
      <c r="AP39" s="75">
        <v>4</v>
      </c>
      <c r="AQ39" s="56">
        <v>12</v>
      </c>
      <c r="AR39" s="75">
        <v>3</v>
      </c>
      <c r="AS39" s="75">
        <v>2</v>
      </c>
      <c r="AT39" s="75">
        <v>2</v>
      </c>
      <c r="AU39" s="75">
        <v>3</v>
      </c>
      <c r="AV39" s="56">
        <v>10</v>
      </c>
      <c r="AW39" s="75">
        <v>3</v>
      </c>
      <c r="AX39" s="75">
        <v>2</v>
      </c>
      <c r="AY39" s="75">
        <v>2</v>
      </c>
      <c r="AZ39" s="75">
        <v>3</v>
      </c>
      <c r="BA39" s="56">
        <v>10</v>
      </c>
      <c r="BB39" s="75">
        <v>2</v>
      </c>
      <c r="BC39" s="75">
        <v>1</v>
      </c>
      <c r="BD39" s="75">
        <v>1</v>
      </c>
      <c r="BE39" s="75">
        <v>2</v>
      </c>
      <c r="BF39" s="56">
        <v>6</v>
      </c>
      <c r="BG39" s="75">
        <v>2</v>
      </c>
      <c r="BH39" s="75">
        <v>1</v>
      </c>
      <c r="BI39" s="75">
        <v>1</v>
      </c>
      <c r="BJ39" s="75">
        <v>10</v>
      </c>
      <c r="BK39" s="56">
        <v>14</v>
      </c>
      <c r="BL39" s="57">
        <f t="shared" si="0"/>
        <v>129</v>
      </c>
      <c r="BM39" s="71">
        <f>+'METAS REGIONALES 2016 V7'!E37</f>
        <v>129</v>
      </c>
      <c r="BN39" s="82" t="str">
        <f t="shared" si="1"/>
        <v>CORRECTO</v>
      </c>
    </row>
    <row r="40" spans="2:66" x14ac:dyDescent="0.25">
      <c r="B40" s="5">
        <v>97</v>
      </c>
      <c r="C40" s="54" t="s">
        <v>34</v>
      </c>
      <c r="D40" s="75">
        <v>0</v>
      </c>
      <c r="E40" s="75">
        <v>0</v>
      </c>
      <c r="F40" s="75">
        <v>0</v>
      </c>
      <c r="G40" s="55">
        <v>0</v>
      </c>
      <c r="H40" s="56">
        <v>0</v>
      </c>
      <c r="I40" s="75">
        <v>0</v>
      </c>
      <c r="J40" s="75">
        <v>0</v>
      </c>
      <c r="K40" s="75">
        <v>0</v>
      </c>
      <c r="L40" s="75">
        <v>1</v>
      </c>
      <c r="M40" s="56">
        <v>1</v>
      </c>
      <c r="N40" s="75">
        <v>1</v>
      </c>
      <c r="O40" s="75">
        <v>0</v>
      </c>
      <c r="P40" s="75">
        <v>0</v>
      </c>
      <c r="Q40" s="75">
        <v>1</v>
      </c>
      <c r="R40" s="56">
        <v>2</v>
      </c>
      <c r="S40" s="75">
        <v>1</v>
      </c>
      <c r="T40" s="75">
        <v>0</v>
      </c>
      <c r="U40" s="75">
        <v>0</v>
      </c>
      <c r="V40" s="75">
        <v>1</v>
      </c>
      <c r="W40" s="56">
        <v>2</v>
      </c>
      <c r="X40" s="75">
        <v>1</v>
      </c>
      <c r="Y40" s="75">
        <v>1</v>
      </c>
      <c r="Z40" s="75">
        <v>1</v>
      </c>
      <c r="AA40" s="75">
        <v>1</v>
      </c>
      <c r="AB40" s="56">
        <v>4</v>
      </c>
      <c r="AC40" s="75">
        <v>1</v>
      </c>
      <c r="AD40" s="75">
        <v>1</v>
      </c>
      <c r="AE40" s="75">
        <v>1</v>
      </c>
      <c r="AF40" s="75">
        <v>1</v>
      </c>
      <c r="AG40" s="56">
        <v>4</v>
      </c>
      <c r="AH40" s="75">
        <v>1</v>
      </c>
      <c r="AI40" s="75">
        <v>0</v>
      </c>
      <c r="AJ40" s="75">
        <v>0</v>
      </c>
      <c r="AK40" s="75">
        <v>1</v>
      </c>
      <c r="AL40" s="56">
        <v>2</v>
      </c>
      <c r="AM40" s="75">
        <v>1</v>
      </c>
      <c r="AN40" s="75">
        <v>0</v>
      </c>
      <c r="AO40" s="75">
        <v>0</v>
      </c>
      <c r="AP40" s="75">
        <v>1</v>
      </c>
      <c r="AQ40" s="56">
        <v>2</v>
      </c>
      <c r="AR40" s="75">
        <v>1</v>
      </c>
      <c r="AS40" s="75">
        <v>0</v>
      </c>
      <c r="AT40" s="75">
        <v>0</v>
      </c>
      <c r="AU40" s="75">
        <v>1</v>
      </c>
      <c r="AV40" s="56">
        <v>2</v>
      </c>
      <c r="AW40" s="75">
        <v>1</v>
      </c>
      <c r="AX40" s="75">
        <v>0</v>
      </c>
      <c r="AY40" s="75">
        <v>0</v>
      </c>
      <c r="AZ40" s="75">
        <v>1</v>
      </c>
      <c r="BA40" s="56">
        <v>2</v>
      </c>
      <c r="BB40" s="75">
        <v>0</v>
      </c>
      <c r="BC40" s="75">
        <v>0</v>
      </c>
      <c r="BD40" s="75">
        <v>0</v>
      </c>
      <c r="BE40" s="75">
        <v>0</v>
      </c>
      <c r="BF40" s="56">
        <v>0</v>
      </c>
      <c r="BG40" s="75">
        <v>0</v>
      </c>
      <c r="BH40" s="75">
        <v>0</v>
      </c>
      <c r="BI40" s="75">
        <v>0</v>
      </c>
      <c r="BJ40" s="75">
        <v>5</v>
      </c>
      <c r="BK40" s="56">
        <v>5</v>
      </c>
      <c r="BL40" s="57">
        <f t="shared" si="0"/>
        <v>26</v>
      </c>
      <c r="BM40" s="71">
        <f>+'METAS REGIONALES 2016 V7'!E38</f>
        <v>26</v>
      </c>
      <c r="BN40" s="82" t="str">
        <f t="shared" si="1"/>
        <v>CORRECTO</v>
      </c>
    </row>
    <row r="41" spans="2:66" ht="15.75" thickBot="1" x14ac:dyDescent="0.3">
      <c r="B41" s="8">
        <v>99</v>
      </c>
      <c r="C41" s="58" t="s">
        <v>35</v>
      </c>
      <c r="D41" s="76">
        <v>0</v>
      </c>
      <c r="E41" s="76">
        <v>0</v>
      </c>
      <c r="F41" s="76">
        <v>0</v>
      </c>
      <c r="G41" s="59">
        <v>0</v>
      </c>
      <c r="H41" s="60">
        <v>0</v>
      </c>
      <c r="I41" s="76">
        <v>0</v>
      </c>
      <c r="J41" s="76">
        <v>0</v>
      </c>
      <c r="K41" s="76">
        <v>0</v>
      </c>
      <c r="L41" s="76">
        <v>1</v>
      </c>
      <c r="M41" s="60">
        <v>1</v>
      </c>
      <c r="N41" s="76">
        <v>2</v>
      </c>
      <c r="O41" s="76">
        <v>1</v>
      </c>
      <c r="P41" s="76">
        <v>1</v>
      </c>
      <c r="Q41" s="76">
        <v>2</v>
      </c>
      <c r="R41" s="60">
        <v>6</v>
      </c>
      <c r="S41" s="76">
        <v>2</v>
      </c>
      <c r="T41" s="76">
        <v>1</v>
      </c>
      <c r="U41" s="76">
        <v>1</v>
      </c>
      <c r="V41" s="76">
        <v>2</v>
      </c>
      <c r="W41" s="60">
        <v>6</v>
      </c>
      <c r="X41" s="76">
        <v>2</v>
      </c>
      <c r="Y41" s="76">
        <v>1</v>
      </c>
      <c r="Z41" s="76">
        <v>1</v>
      </c>
      <c r="AA41" s="76">
        <v>2</v>
      </c>
      <c r="AB41" s="60">
        <v>6</v>
      </c>
      <c r="AC41" s="76">
        <v>2</v>
      </c>
      <c r="AD41" s="76">
        <v>1</v>
      </c>
      <c r="AE41" s="76">
        <v>1</v>
      </c>
      <c r="AF41" s="76">
        <v>2</v>
      </c>
      <c r="AG41" s="60">
        <v>6</v>
      </c>
      <c r="AH41" s="76">
        <v>2</v>
      </c>
      <c r="AI41" s="76">
        <v>1</v>
      </c>
      <c r="AJ41" s="76">
        <v>1</v>
      </c>
      <c r="AK41" s="76">
        <v>2</v>
      </c>
      <c r="AL41" s="60">
        <v>6</v>
      </c>
      <c r="AM41" s="76">
        <v>2</v>
      </c>
      <c r="AN41" s="76">
        <v>1</v>
      </c>
      <c r="AO41" s="76">
        <v>1</v>
      </c>
      <c r="AP41" s="76">
        <v>2</v>
      </c>
      <c r="AQ41" s="60">
        <v>6</v>
      </c>
      <c r="AR41" s="76">
        <v>1</v>
      </c>
      <c r="AS41" s="76">
        <v>1</v>
      </c>
      <c r="AT41" s="76">
        <v>1</v>
      </c>
      <c r="AU41" s="76">
        <v>1</v>
      </c>
      <c r="AV41" s="60">
        <v>4</v>
      </c>
      <c r="AW41" s="76">
        <v>1</v>
      </c>
      <c r="AX41" s="76">
        <v>1</v>
      </c>
      <c r="AY41" s="76">
        <v>1</v>
      </c>
      <c r="AZ41" s="76">
        <v>1</v>
      </c>
      <c r="BA41" s="60">
        <v>4</v>
      </c>
      <c r="BB41" s="76">
        <v>1</v>
      </c>
      <c r="BC41" s="76">
        <v>1</v>
      </c>
      <c r="BD41" s="76">
        <v>1</v>
      </c>
      <c r="BE41" s="76">
        <v>1</v>
      </c>
      <c r="BF41" s="60">
        <v>4</v>
      </c>
      <c r="BG41" s="76">
        <v>1</v>
      </c>
      <c r="BH41" s="76">
        <v>1</v>
      </c>
      <c r="BI41" s="76">
        <v>1</v>
      </c>
      <c r="BJ41" s="76">
        <v>5</v>
      </c>
      <c r="BK41" s="60">
        <v>8</v>
      </c>
      <c r="BL41" s="61">
        <f t="shared" si="0"/>
        <v>57</v>
      </c>
      <c r="BM41" s="71">
        <f>+'METAS REGIONALES 2016 V7'!E39</f>
        <v>57</v>
      </c>
      <c r="BN41" s="83" t="str">
        <f t="shared" si="1"/>
        <v>CORRECTO</v>
      </c>
    </row>
    <row r="42" spans="2:66" ht="15.75" thickBot="1" x14ac:dyDescent="0.3">
      <c r="B42" s="112" t="s">
        <v>164</v>
      </c>
      <c r="C42" s="113"/>
      <c r="D42" s="62">
        <f t="shared" ref="D42:AI42" si="2">SUM(D9:D41)</f>
        <v>0</v>
      </c>
      <c r="E42" s="62">
        <f t="shared" si="2"/>
        <v>0</v>
      </c>
      <c r="F42" s="62">
        <f t="shared" si="2"/>
        <v>0</v>
      </c>
      <c r="G42" s="62">
        <f t="shared" si="2"/>
        <v>0</v>
      </c>
      <c r="H42" s="63">
        <f t="shared" si="2"/>
        <v>0</v>
      </c>
      <c r="I42" s="62">
        <f t="shared" si="2"/>
        <v>236</v>
      </c>
      <c r="J42" s="62">
        <f t="shared" si="2"/>
        <v>496</v>
      </c>
      <c r="K42" s="62">
        <f t="shared" si="2"/>
        <v>746</v>
      </c>
      <c r="L42" s="62">
        <f t="shared" si="2"/>
        <v>3510</v>
      </c>
      <c r="M42" s="63">
        <f t="shared" si="2"/>
        <v>4988</v>
      </c>
      <c r="N42" s="62">
        <f t="shared" si="2"/>
        <v>3764</v>
      </c>
      <c r="O42" s="62">
        <f t="shared" si="2"/>
        <v>2506</v>
      </c>
      <c r="P42" s="62">
        <f t="shared" si="2"/>
        <v>2506</v>
      </c>
      <c r="Q42" s="62">
        <f t="shared" si="2"/>
        <v>3764</v>
      </c>
      <c r="R42" s="63">
        <f t="shared" si="2"/>
        <v>12540</v>
      </c>
      <c r="S42" s="62">
        <f t="shared" si="2"/>
        <v>4140</v>
      </c>
      <c r="T42" s="62">
        <f t="shared" si="2"/>
        <v>2760</v>
      </c>
      <c r="U42" s="62">
        <f t="shared" si="2"/>
        <v>2760</v>
      </c>
      <c r="V42" s="62">
        <f t="shared" si="2"/>
        <v>4140</v>
      </c>
      <c r="W42" s="63">
        <f t="shared" si="2"/>
        <v>13800</v>
      </c>
      <c r="X42" s="62">
        <f t="shared" si="2"/>
        <v>4528</v>
      </c>
      <c r="Y42" s="62">
        <f t="shared" si="2"/>
        <v>3018</v>
      </c>
      <c r="Z42" s="62">
        <f t="shared" si="2"/>
        <v>3018</v>
      </c>
      <c r="AA42" s="62">
        <f t="shared" si="2"/>
        <v>4528</v>
      </c>
      <c r="AB42" s="63">
        <f t="shared" si="2"/>
        <v>15092</v>
      </c>
      <c r="AC42" s="62">
        <f t="shared" si="2"/>
        <v>4896</v>
      </c>
      <c r="AD42" s="62">
        <f t="shared" si="2"/>
        <v>3265</v>
      </c>
      <c r="AE42" s="62">
        <f t="shared" si="2"/>
        <v>3265</v>
      </c>
      <c r="AF42" s="62">
        <f t="shared" si="2"/>
        <v>4896</v>
      </c>
      <c r="AG42" s="63">
        <f t="shared" si="2"/>
        <v>16322</v>
      </c>
      <c r="AH42" s="62">
        <f t="shared" si="2"/>
        <v>4140</v>
      </c>
      <c r="AI42" s="62">
        <f t="shared" si="2"/>
        <v>2760</v>
      </c>
      <c r="AJ42" s="62">
        <f t="shared" ref="AJ42:BM42" si="3">SUM(AJ9:AJ41)</f>
        <v>2760</v>
      </c>
      <c r="AK42" s="62">
        <f t="shared" si="3"/>
        <v>4140</v>
      </c>
      <c r="AL42" s="63">
        <f t="shared" si="3"/>
        <v>13800</v>
      </c>
      <c r="AM42" s="62">
        <f t="shared" si="3"/>
        <v>3764</v>
      </c>
      <c r="AN42" s="62">
        <f t="shared" si="3"/>
        <v>2506</v>
      </c>
      <c r="AO42" s="62">
        <f t="shared" si="3"/>
        <v>2506</v>
      </c>
      <c r="AP42" s="62">
        <f t="shared" si="3"/>
        <v>3764</v>
      </c>
      <c r="AQ42" s="63">
        <f t="shared" si="3"/>
        <v>12540</v>
      </c>
      <c r="AR42" s="62">
        <f t="shared" si="3"/>
        <v>3394</v>
      </c>
      <c r="AS42" s="62">
        <f t="shared" si="3"/>
        <v>2259</v>
      </c>
      <c r="AT42" s="62">
        <f t="shared" si="3"/>
        <v>2259</v>
      </c>
      <c r="AU42" s="62">
        <f t="shared" si="3"/>
        <v>3394</v>
      </c>
      <c r="AV42" s="63">
        <f t="shared" si="3"/>
        <v>11306</v>
      </c>
      <c r="AW42" s="62">
        <f t="shared" si="3"/>
        <v>3017</v>
      </c>
      <c r="AX42" s="62">
        <f t="shared" si="3"/>
        <v>2004</v>
      </c>
      <c r="AY42" s="62">
        <f t="shared" si="3"/>
        <v>2004</v>
      </c>
      <c r="AZ42" s="62">
        <f t="shared" si="3"/>
        <v>3017</v>
      </c>
      <c r="BA42" s="63">
        <f t="shared" si="3"/>
        <v>10042</v>
      </c>
      <c r="BB42" s="62">
        <f t="shared" si="3"/>
        <v>2259</v>
      </c>
      <c r="BC42" s="62">
        <f t="shared" si="3"/>
        <v>1499</v>
      </c>
      <c r="BD42" s="62">
        <f t="shared" si="3"/>
        <v>1499</v>
      </c>
      <c r="BE42" s="62">
        <f t="shared" si="3"/>
        <v>2259</v>
      </c>
      <c r="BF42" s="63">
        <f t="shared" si="3"/>
        <v>7516</v>
      </c>
      <c r="BG42" s="62">
        <f t="shared" si="3"/>
        <v>2259</v>
      </c>
      <c r="BH42" s="62">
        <f t="shared" si="3"/>
        <v>1499</v>
      </c>
      <c r="BI42" s="62">
        <f t="shared" si="3"/>
        <v>1499</v>
      </c>
      <c r="BJ42" s="62">
        <f t="shared" si="3"/>
        <v>2807</v>
      </c>
      <c r="BK42" s="63">
        <f t="shared" si="3"/>
        <v>8064</v>
      </c>
      <c r="BL42" s="64">
        <f t="shared" si="3"/>
        <v>126010</v>
      </c>
      <c r="BM42" s="65">
        <f t="shared" si="3"/>
        <v>126010</v>
      </c>
      <c r="BN42" s="84" t="str">
        <f t="shared" si="1"/>
        <v>CORRECTO</v>
      </c>
    </row>
    <row r="43" spans="2:66" ht="16.5" thickTop="1" thickBot="1" x14ac:dyDescent="0.3"/>
    <row r="44" spans="2:66" ht="15.75" thickBot="1" x14ac:dyDescent="0.3">
      <c r="B44" s="112" t="s">
        <v>164</v>
      </c>
      <c r="C44" s="113"/>
    </row>
    <row r="45" spans="2:66" ht="15.75" thickTop="1" x14ac:dyDescent="0.25"/>
  </sheetData>
  <mergeCells count="22">
    <mergeCell ref="B44:C44"/>
    <mergeCell ref="AR7:AV7"/>
    <mergeCell ref="AW7:BA7"/>
    <mergeCell ref="BB7:BF7"/>
    <mergeCell ref="BG7:BK7"/>
    <mergeCell ref="AC7:AG7"/>
    <mergeCell ref="B2:IT2"/>
    <mergeCell ref="B3:IT3"/>
    <mergeCell ref="B6:B8"/>
    <mergeCell ref="C6:C8"/>
    <mergeCell ref="B42:C42"/>
    <mergeCell ref="AH7:AL7"/>
    <mergeCell ref="AM7:AQ7"/>
    <mergeCell ref="BL7:BL8"/>
    <mergeCell ref="BN6:BN8"/>
    <mergeCell ref="BM7:BM8"/>
    <mergeCell ref="D6:BL6"/>
    <mergeCell ref="D7:H7"/>
    <mergeCell ref="I7:M7"/>
    <mergeCell ref="N7:R7"/>
    <mergeCell ref="S7:W7"/>
    <mergeCell ref="X7:AB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T47"/>
  <sheetViews>
    <sheetView zoomScale="60" zoomScaleNormal="60" workbookViewId="0">
      <selection activeCell="O21" sqref="O21"/>
    </sheetView>
  </sheetViews>
  <sheetFormatPr baseColWidth="10" defaultRowHeight="15" x14ac:dyDescent="0.25"/>
  <cols>
    <col min="1" max="1" width="4.5703125" customWidth="1"/>
    <col min="3" max="3" width="26.5703125" bestFit="1" customWidth="1"/>
    <col min="66" max="66" width="20.140625" bestFit="1" customWidth="1"/>
  </cols>
  <sheetData>
    <row r="1" spans="2:254" x14ac:dyDescent="0.25">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row>
    <row r="2" spans="2:254" ht="18.75" x14ac:dyDescent="0.3">
      <c r="B2" s="124" t="s">
        <v>0</v>
      </c>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4"/>
      <c r="CG2" s="124"/>
      <c r="CH2" s="124"/>
      <c r="CI2" s="124"/>
      <c r="CJ2" s="124"/>
      <c r="CK2" s="124"/>
      <c r="CL2" s="124"/>
      <c r="CM2" s="124"/>
      <c r="CN2" s="124"/>
      <c r="CO2" s="124"/>
      <c r="CP2" s="124"/>
      <c r="CQ2" s="124"/>
      <c r="CR2" s="124"/>
      <c r="CS2" s="124"/>
      <c r="CT2" s="124"/>
      <c r="CU2" s="124"/>
      <c r="CV2" s="124"/>
      <c r="CW2" s="124"/>
      <c r="CX2" s="124"/>
      <c r="CY2" s="124"/>
      <c r="CZ2" s="124"/>
      <c r="DA2" s="124"/>
      <c r="DB2" s="124"/>
      <c r="DC2" s="124"/>
      <c r="DD2" s="124"/>
      <c r="DE2" s="124"/>
      <c r="DF2" s="124"/>
      <c r="DG2" s="124"/>
      <c r="DH2" s="124"/>
      <c r="DI2" s="124"/>
      <c r="DJ2" s="124"/>
      <c r="DK2" s="124"/>
      <c r="DL2" s="124"/>
      <c r="DM2" s="124"/>
      <c r="DN2" s="124"/>
      <c r="DO2" s="124"/>
      <c r="DP2" s="124"/>
      <c r="DQ2" s="124"/>
      <c r="DR2" s="124"/>
      <c r="DS2" s="124"/>
      <c r="DT2" s="124"/>
      <c r="DU2" s="124"/>
      <c r="DV2" s="124"/>
      <c r="DW2" s="124"/>
      <c r="DX2" s="124"/>
      <c r="DY2" s="124"/>
      <c r="DZ2" s="124"/>
      <c r="EA2" s="124"/>
      <c r="EB2" s="124"/>
      <c r="EC2" s="124"/>
      <c r="ED2" s="124"/>
      <c r="EE2" s="124"/>
      <c r="EF2" s="124"/>
      <c r="EG2" s="124"/>
      <c r="EH2" s="124"/>
      <c r="EI2" s="124"/>
      <c r="EJ2" s="124"/>
      <c r="EK2" s="124"/>
      <c r="EL2" s="124"/>
      <c r="EM2" s="124"/>
      <c r="EN2" s="124"/>
      <c r="EO2" s="124"/>
      <c r="EP2" s="124"/>
      <c r="EQ2" s="124"/>
      <c r="ER2" s="124"/>
      <c r="ES2" s="124"/>
      <c r="ET2" s="124"/>
      <c r="EU2" s="124"/>
      <c r="EV2" s="124"/>
      <c r="EW2" s="124"/>
      <c r="EX2" s="124"/>
      <c r="EY2" s="124"/>
      <c r="EZ2" s="124"/>
      <c r="FA2" s="124"/>
      <c r="FB2" s="124"/>
      <c r="FC2" s="124"/>
      <c r="FD2" s="124"/>
      <c r="FE2" s="124"/>
      <c r="FF2" s="124"/>
      <c r="FG2" s="124"/>
      <c r="FH2" s="124"/>
      <c r="FI2" s="124"/>
      <c r="FJ2" s="124"/>
      <c r="FK2" s="124"/>
      <c r="FL2" s="124"/>
      <c r="FM2" s="124"/>
      <c r="FN2" s="124"/>
      <c r="FO2" s="124"/>
      <c r="FP2" s="124"/>
      <c r="FQ2" s="124"/>
      <c r="FR2" s="124"/>
      <c r="FS2" s="124"/>
      <c r="FT2" s="124"/>
      <c r="FU2" s="124"/>
      <c r="FV2" s="124"/>
      <c r="FW2" s="124"/>
      <c r="FX2" s="124"/>
      <c r="FY2" s="124"/>
      <c r="FZ2" s="124"/>
      <c r="GA2" s="124"/>
      <c r="GB2" s="124"/>
      <c r="GC2" s="124"/>
      <c r="GD2" s="124"/>
      <c r="GE2" s="124"/>
      <c r="GF2" s="124"/>
      <c r="GG2" s="124"/>
      <c r="GH2" s="124"/>
      <c r="GI2" s="124"/>
      <c r="GJ2" s="124"/>
      <c r="GK2" s="124"/>
      <c r="GL2" s="124"/>
      <c r="GM2" s="124"/>
      <c r="GN2" s="124"/>
      <c r="GO2" s="124"/>
      <c r="GP2" s="124"/>
      <c r="GQ2" s="124"/>
      <c r="GR2" s="124"/>
      <c r="GS2" s="124"/>
      <c r="GT2" s="124"/>
      <c r="GU2" s="124"/>
      <c r="GV2" s="124"/>
      <c r="GW2" s="124"/>
      <c r="GX2" s="124"/>
      <c r="GY2" s="124"/>
      <c r="GZ2" s="124"/>
      <c r="HA2" s="124"/>
      <c r="HB2" s="124"/>
      <c r="HC2" s="124"/>
      <c r="HD2" s="124"/>
      <c r="HE2" s="124"/>
      <c r="HF2" s="124"/>
      <c r="HG2" s="124"/>
      <c r="HH2" s="124"/>
      <c r="HI2" s="124"/>
      <c r="HJ2" s="124"/>
      <c r="HK2" s="124"/>
      <c r="HL2" s="124"/>
      <c r="HM2" s="124"/>
      <c r="HN2" s="124"/>
      <c r="HO2" s="124"/>
      <c r="HP2" s="124"/>
      <c r="HQ2" s="124"/>
      <c r="HR2" s="124"/>
      <c r="HS2" s="124"/>
      <c r="HT2" s="124"/>
      <c r="HU2" s="124"/>
      <c r="HV2" s="124"/>
      <c r="HW2" s="124"/>
      <c r="HX2" s="124"/>
      <c r="HY2" s="124"/>
      <c r="HZ2" s="124"/>
      <c r="IA2" s="124"/>
      <c r="IB2" s="124"/>
      <c r="IC2" s="124"/>
      <c r="ID2" s="124"/>
      <c r="IE2" s="124"/>
      <c r="IF2" s="124"/>
      <c r="IG2" s="124"/>
      <c r="IH2" s="124"/>
      <c r="II2" s="124"/>
      <c r="IJ2" s="124"/>
      <c r="IK2" s="124"/>
      <c r="IL2" s="124"/>
      <c r="IM2" s="124"/>
      <c r="IN2" s="124"/>
      <c r="IO2" s="124"/>
      <c r="IP2" s="124"/>
      <c r="IQ2" s="124"/>
      <c r="IR2" s="124"/>
      <c r="IS2" s="124"/>
      <c r="IT2" s="124"/>
    </row>
    <row r="3" spans="2:254" ht="18.75" x14ac:dyDescent="0.3">
      <c r="B3" s="124" t="s">
        <v>179</v>
      </c>
      <c r="C3" s="124"/>
      <c r="D3" s="124"/>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4"/>
      <c r="AL3" s="124"/>
      <c r="AM3" s="124"/>
      <c r="AN3" s="124"/>
      <c r="AO3" s="124"/>
      <c r="AP3" s="124"/>
      <c r="AQ3" s="124"/>
      <c r="AR3" s="124"/>
      <c r="AS3" s="124"/>
      <c r="AT3" s="124"/>
      <c r="AU3" s="124"/>
      <c r="AV3" s="124"/>
      <c r="AW3" s="124"/>
      <c r="AX3" s="124"/>
      <c r="AY3" s="124"/>
      <c r="AZ3" s="124"/>
      <c r="BA3" s="124"/>
      <c r="BB3" s="124"/>
      <c r="BC3" s="124"/>
      <c r="BD3" s="124"/>
      <c r="BE3" s="124"/>
      <c r="BF3" s="124"/>
      <c r="BG3" s="124"/>
      <c r="BH3" s="124"/>
      <c r="BI3" s="124"/>
      <c r="BJ3" s="124"/>
      <c r="BK3" s="124"/>
      <c r="BL3" s="124"/>
      <c r="BM3" s="124"/>
      <c r="BN3" s="124"/>
      <c r="BO3" s="124"/>
      <c r="BP3" s="124"/>
      <c r="BQ3" s="124"/>
      <c r="BR3" s="124"/>
      <c r="BS3" s="124"/>
      <c r="BT3" s="124"/>
      <c r="BU3" s="124"/>
      <c r="BV3" s="124"/>
      <c r="BW3" s="124"/>
      <c r="BX3" s="124"/>
      <c r="BY3" s="124"/>
      <c r="BZ3" s="124"/>
      <c r="CA3" s="124"/>
      <c r="CB3" s="124"/>
      <c r="CC3" s="124"/>
      <c r="CD3" s="124"/>
      <c r="CE3" s="124"/>
      <c r="CF3" s="124"/>
      <c r="CG3" s="124"/>
      <c r="CH3" s="124"/>
      <c r="CI3" s="124"/>
      <c r="CJ3" s="124"/>
      <c r="CK3" s="124"/>
      <c r="CL3" s="124"/>
      <c r="CM3" s="124"/>
      <c r="CN3" s="124"/>
      <c r="CO3" s="124"/>
      <c r="CP3" s="124"/>
      <c r="CQ3" s="124"/>
      <c r="CR3" s="124"/>
      <c r="CS3" s="124"/>
      <c r="CT3" s="124"/>
      <c r="CU3" s="124"/>
      <c r="CV3" s="124"/>
      <c r="CW3" s="124"/>
      <c r="CX3" s="124"/>
      <c r="CY3" s="124"/>
      <c r="CZ3" s="124"/>
      <c r="DA3" s="124"/>
      <c r="DB3" s="124"/>
      <c r="DC3" s="124"/>
      <c r="DD3" s="124"/>
      <c r="DE3" s="124"/>
      <c r="DF3" s="124"/>
      <c r="DG3" s="124"/>
      <c r="DH3" s="124"/>
      <c r="DI3" s="124"/>
      <c r="DJ3" s="124"/>
      <c r="DK3" s="124"/>
      <c r="DL3" s="124"/>
      <c r="DM3" s="124"/>
      <c r="DN3" s="124"/>
      <c r="DO3" s="124"/>
      <c r="DP3" s="124"/>
      <c r="DQ3" s="124"/>
      <c r="DR3" s="124"/>
      <c r="DS3" s="124"/>
      <c r="DT3" s="124"/>
      <c r="DU3" s="124"/>
      <c r="DV3" s="124"/>
      <c r="DW3" s="124"/>
      <c r="DX3" s="124"/>
      <c r="DY3" s="124"/>
      <c r="DZ3" s="124"/>
      <c r="EA3" s="124"/>
      <c r="EB3" s="124"/>
      <c r="EC3" s="124"/>
      <c r="ED3" s="124"/>
      <c r="EE3" s="124"/>
      <c r="EF3" s="124"/>
      <c r="EG3" s="124"/>
      <c r="EH3" s="124"/>
      <c r="EI3" s="124"/>
      <c r="EJ3" s="124"/>
      <c r="EK3" s="124"/>
      <c r="EL3" s="124"/>
      <c r="EM3" s="124"/>
      <c r="EN3" s="124"/>
      <c r="EO3" s="124"/>
      <c r="EP3" s="124"/>
      <c r="EQ3" s="124"/>
      <c r="ER3" s="124"/>
      <c r="ES3" s="124"/>
      <c r="ET3" s="124"/>
      <c r="EU3" s="124"/>
      <c r="EV3" s="124"/>
      <c r="EW3" s="124"/>
      <c r="EX3" s="124"/>
      <c r="EY3" s="124"/>
      <c r="EZ3" s="124"/>
      <c r="FA3" s="124"/>
      <c r="FB3" s="124"/>
      <c r="FC3" s="124"/>
      <c r="FD3" s="124"/>
      <c r="FE3" s="124"/>
      <c r="FF3" s="124"/>
      <c r="FG3" s="124"/>
      <c r="FH3" s="124"/>
      <c r="FI3" s="124"/>
      <c r="FJ3" s="124"/>
      <c r="FK3" s="124"/>
      <c r="FL3" s="124"/>
      <c r="FM3" s="124"/>
      <c r="FN3" s="124"/>
      <c r="FO3" s="124"/>
      <c r="FP3" s="124"/>
      <c r="FQ3" s="124"/>
      <c r="FR3" s="124"/>
      <c r="FS3" s="124"/>
      <c r="FT3" s="124"/>
      <c r="FU3" s="124"/>
      <c r="FV3" s="124"/>
      <c r="FW3" s="124"/>
      <c r="FX3" s="124"/>
      <c r="FY3" s="124"/>
      <c r="FZ3" s="124"/>
      <c r="GA3" s="124"/>
      <c r="GB3" s="124"/>
      <c r="GC3" s="124"/>
      <c r="GD3" s="124"/>
      <c r="GE3" s="124"/>
      <c r="GF3" s="124"/>
      <c r="GG3" s="124"/>
      <c r="GH3" s="124"/>
      <c r="GI3" s="124"/>
      <c r="GJ3" s="124"/>
      <c r="GK3" s="124"/>
      <c r="GL3" s="124"/>
      <c r="GM3" s="124"/>
      <c r="GN3" s="124"/>
      <c r="GO3" s="124"/>
      <c r="GP3" s="124"/>
      <c r="GQ3" s="124"/>
      <c r="GR3" s="124"/>
      <c r="GS3" s="124"/>
      <c r="GT3" s="124"/>
      <c r="GU3" s="124"/>
      <c r="GV3" s="124"/>
      <c r="GW3" s="124"/>
      <c r="GX3" s="124"/>
      <c r="GY3" s="124"/>
      <c r="GZ3" s="124"/>
      <c r="HA3" s="124"/>
      <c r="HB3" s="124"/>
      <c r="HC3" s="124"/>
      <c r="HD3" s="124"/>
      <c r="HE3" s="124"/>
      <c r="HF3" s="124"/>
      <c r="HG3" s="124"/>
      <c r="HH3" s="124"/>
      <c r="HI3" s="124"/>
      <c r="HJ3" s="124"/>
      <c r="HK3" s="124"/>
      <c r="HL3" s="124"/>
      <c r="HM3" s="124"/>
      <c r="HN3" s="124"/>
      <c r="HO3" s="124"/>
      <c r="HP3" s="124"/>
      <c r="HQ3" s="124"/>
      <c r="HR3" s="124"/>
      <c r="HS3" s="124"/>
      <c r="HT3" s="124"/>
      <c r="HU3" s="124"/>
      <c r="HV3" s="124"/>
      <c r="HW3" s="124"/>
      <c r="HX3" s="124"/>
      <c r="HY3" s="124"/>
      <c r="HZ3" s="124"/>
      <c r="IA3" s="124"/>
      <c r="IB3" s="124"/>
      <c r="IC3" s="124"/>
      <c r="ID3" s="124"/>
      <c r="IE3" s="124"/>
      <c r="IF3" s="124"/>
      <c r="IG3" s="124"/>
      <c r="IH3" s="124"/>
      <c r="II3" s="124"/>
      <c r="IJ3" s="124"/>
      <c r="IK3" s="124"/>
      <c r="IL3" s="124"/>
      <c r="IM3" s="124"/>
      <c r="IN3" s="124"/>
      <c r="IO3" s="124"/>
      <c r="IP3" s="124"/>
      <c r="IQ3" s="124"/>
      <c r="IR3" s="124"/>
      <c r="IS3" s="124"/>
      <c r="IT3" s="124"/>
    </row>
    <row r="5" spans="2:254" ht="15.75" thickBot="1" x14ac:dyDescent="0.3"/>
    <row r="6" spans="2:254" ht="21.75" thickTop="1" x14ac:dyDescent="0.25">
      <c r="B6" s="121" t="s">
        <v>1</v>
      </c>
      <c r="C6" s="118" t="s">
        <v>2</v>
      </c>
      <c r="D6" s="152" t="s">
        <v>173</v>
      </c>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c r="AP6" s="150"/>
      <c r="AQ6" s="150"/>
      <c r="AR6" s="150"/>
      <c r="AS6" s="150"/>
      <c r="AT6" s="150"/>
      <c r="AU6" s="150"/>
      <c r="AV6" s="150"/>
      <c r="AW6" s="150"/>
      <c r="AX6" s="150"/>
      <c r="AY6" s="150"/>
      <c r="AZ6" s="150"/>
      <c r="BA6" s="150"/>
      <c r="BB6" s="150"/>
      <c r="BC6" s="150"/>
      <c r="BD6" s="150"/>
      <c r="BE6" s="150"/>
      <c r="BF6" s="150"/>
      <c r="BG6" s="150"/>
      <c r="BH6" s="150"/>
      <c r="BI6" s="150"/>
      <c r="BJ6" s="150"/>
      <c r="BK6" s="150"/>
      <c r="BL6" s="151"/>
      <c r="BM6" s="90"/>
      <c r="BN6" s="146" t="s">
        <v>168</v>
      </c>
    </row>
    <row r="7" spans="2:254" x14ac:dyDescent="0.25">
      <c r="B7" s="122"/>
      <c r="C7" s="119"/>
      <c r="D7" s="117" t="s">
        <v>165</v>
      </c>
      <c r="E7" s="117"/>
      <c r="F7" s="117"/>
      <c r="G7" s="117"/>
      <c r="H7" s="117"/>
      <c r="I7" s="117" t="s">
        <v>153</v>
      </c>
      <c r="J7" s="117"/>
      <c r="K7" s="117"/>
      <c r="L7" s="117"/>
      <c r="M7" s="117"/>
      <c r="N7" s="117" t="s">
        <v>154</v>
      </c>
      <c r="O7" s="117"/>
      <c r="P7" s="117"/>
      <c r="Q7" s="117"/>
      <c r="R7" s="117"/>
      <c r="S7" s="117" t="s">
        <v>155</v>
      </c>
      <c r="T7" s="117"/>
      <c r="U7" s="117"/>
      <c r="V7" s="117"/>
      <c r="W7" s="117"/>
      <c r="X7" s="117" t="s">
        <v>156</v>
      </c>
      <c r="Y7" s="117"/>
      <c r="Z7" s="117"/>
      <c r="AA7" s="117"/>
      <c r="AB7" s="117"/>
      <c r="AC7" s="117" t="s">
        <v>157</v>
      </c>
      <c r="AD7" s="117"/>
      <c r="AE7" s="117"/>
      <c r="AF7" s="117"/>
      <c r="AG7" s="117"/>
      <c r="AH7" s="117" t="s">
        <v>158</v>
      </c>
      <c r="AI7" s="117"/>
      <c r="AJ7" s="117"/>
      <c r="AK7" s="117"/>
      <c r="AL7" s="117"/>
      <c r="AM7" s="117" t="s">
        <v>159</v>
      </c>
      <c r="AN7" s="117"/>
      <c r="AO7" s="117"/>
      <c r="AP7" s="117"/>
      <c r="AQ7" s="117"/>
      <c r="AR7" s="117" t="s">
        <v>160</v>
      </c>
      <c r="AS7" s="117"/>
      <c r="AT7" s="117"/>
      <c r="AU7" s="117"/>
      <c r="AV7" s="117"/>
      <c r="AW7" s="117" t="s">
        <v>162</v>
      </c>
      <c r="AX7" s="117"/>
      <c r="AY7" s="117"/>
      <c r="AZ7" s="117"/>
      <c r="BA7" s="117"/>
      <c r="BB7" s="117" t="s">
        <v>161</v>
      </c>
      <c r="BC7" s="117"/>
      <c r="BD7" s="117"/>
      <c r="BE7" s="117"/>
      <c r="BF7" s="117"/>
      <c r="BG7" s="117" t="s">
        <v>163</v>
      </c>
      <c r="BH7" s="117"/>
      <c r="BI7" s="117"/>
      <c r="BJ7" s="117"/>
      <c r="BK7" s="117"/>
      <c r="BL7" s="115" t="s">
        <v>166</v>
      </c>
      <c r="BM7" s="126" t="s">
        <v>167</v>
      </c>
      <c r="BN7" s="147"/>
    </row>
    <row r="8" spans="2:254" ht="15.75" thickBot="1" x14ac:dyDescent="0.3">
      <c r="B8" s="123"/>
      <c r="C8" s="120"/>
      <c r="D8" s="72">
        <v>1</v>
      </c>
      <c r="E8" s="72">
        <v>2</v>
      </c>
      <c r="F8" s="72">
        <v>3</v>
      </c>
      <c r="G8" s="72">
        <v>4</v>
      </c>
      <c r="H8" s="73" t="s">
        <v>164</v>
      </c>
      <c r="I8" s="72">
        <v>1</v>
      </c>
      <c r="J8" s="72">
        <v>2</v>
      </c>
      <c r="K8" s="72">
        <v>3</v>
      </c>
      <c r="L8" s="72">
        <v>4</v>
      </c>
      <c r="M8" s="73" t="s">
        <v>164</v>
      </c>
      <c r="N8" s="72">
        <v>1</v>
      </c>
      <c r="O8" s="72">
        <v>2</v>
      </c>
      <c r="P8" s="72">
        <v>3</v>
      </c>
      <c r="Q8" s="72">
        <v>4</v>
      </c>
      <c r="R8" s="73" t="s">
        <v>164</v>
      </c>
      <c r="S8" s="72">
        <v>1</v>
      </c>
      <c r="T8" s="72">
        <v>2</v>
      </c>
      <c r="U8" s="72">
        <v>3</v>
      </c>
      <c r="V8" s="72">
        <v>4</v>
      </c>
      <c r="W8" s="73" t="s">
        <v>164</v>
      </c>
      <c r="X8" s="72">
        <v>1</v>
      </c>
      <c r="Y8" s="72">
        <v>2</v>
      </c>
      <c r="Z8" s="72">
        <v>3</v>
      </c>
      <c r="AA8" s="72">
        <v>4</v>
      </c>
      <c r="AB8" s="73" t="s">
        <v>164</v>
      </c>
      <c r="AC8" s="72">
        <v>1</v>
      </c>
      <c r="AD8" s="72">
        <v>2</v>
      </c>
      <c r="AE8" s="72">
        <v>3</v>
      </c>
      <c r="AF8" s="72">
        <v>4</v>
      </c>
      <c r="AG8" s="73" t="s">
        <v>164</v>
      </c>
      <c r="AH8" s="72">
        <v>1</v>
      </c>
      <c r="AI8" s="72">
        <v>2</v>
      </c>
      <c r="AJ8" s="72">
        <v>3</v>
      </c>
      <c r="AK8" s="72">
        <v>4</v>
      </c>
      <c r="AL8" s="73" t="s">
        <v>164</v>
      </c>
      <c r="AM8" s="72">
        <v>1</v>
      </c>
      <c r="AN8" s="72">
        <v>2</v>
      </c>
      <c r="AO8" s="72">
        <v>3</v>
      </c>
      <c r="AP8" s="72">
        <v>4</v>
      </c>
      <c r="AQ8" s="73" t="s">
        <v>164</v>
      </c>
      <c r="AR8" s="72">
        <v>1</v>
      </c>
      <c r="AS8" s="72">
        <v>2</v>
      </c>
      <c r="AT8" s="72">
        <v>3</v>
      </c>
      <c r="AU8" s="72">
        <v>4</v>
      </c>
      <c r="AV8" s="73" t="s">
        <v>164</v>
      </c>
      <c r="AW8" s="72">
        <v>1</v>
      </c>
      <c r="AX8" s="72">
        <v>2</v>
      </c>
      <c r="AY8" s="72">
        <v>3</v>
      </c>
      <c r="AZ8" s="72">
        <v>4</v>
      </c>
      <c r="BA8" s="73" t="s">
        <v>164</v>
      </c>
      <c r="BB8" s="72">
        <v>1</v>
      </c>
      <c r="BC8" s="72">
        <v>2</v>
      </c>
      <c r="BD8" s="72">
        <v>3</v>
      </c>
      <c r="BE8" s="72">
        <v>4</v>
      </c>
      <c r="BF8" s="73" t="s">
        <v>164</v>
      </c>
      <c r="BG8" s="72">
        <v>1</v>
      </c>
      <c r="BH8" s="72">
        <v>2</v>
      </c>
      <c r="BI8" s="72">
        <v>3</v>
      </c>
      <c r="BJ8" s="72">
        <v>4</v>
      </c>
      <c r="BK8" s="73" t="s">
        <v>164</v>
      </c>
      <c r="BL8" s="116"/>
      <c r="BM8" s="127"/>
      <c r="BN8" s="148"/>
    </row>
    <row r="9" spans="2:254" x14ac:dyDescent="0.25">
      <c r="B9" s="19">
        <v>5</v>
      </c>
      <c r="C9" s="67" t="s">
        <v>3</v>
      </c>
      <c r="D9" s="74">
        <v>0</v>
      </c>
      <c r="E9" s="74">
        <v>0</v>
      </c>
      <c r="F9" s="74">
        <v>0</v>
      </c>
      <c r="G9" s="68">
        <v>0</v>
      </c>
      <c r="H9" s="69">
        <v>0</v>
      </c>
      <c r="I9" s="74">
        <v>39</v>
      </c>
      <c r="J9" s="74">
        <v>79</v>
      </c>
      <c r="K9" s="74">
        <v>118</v>
      </c>
      <c r="L9" s="74">
        <v>561</v>
      </c>
      <c r="M9" s="69">
        <v>797</v>
      </c>
      <c r="N9" s="74">
        <v>603</v>
      </c>
      <c r="O9" s="74">
        <v>399</v>
      </c>
      <c r="P9" s="74">
        <v>399</v>
      </c>
      <c r="Q9" s="74">
        <v>603</v>
      </c>
      <c r="R9" s="69">
        <v>2004</v>
      </c>
      <c r="S9" s="74">
        <v>660</v>
      </c>
      <c r="T9" s="74">
        <v>440</v>
      </c>
      <c r="U9" s="74">
        <v>440</v>
      </c>
      <c r="V9" s="74">
        <v>660</v>
      </c>
      <c r="W9" s="69">
        <v>2200</v>
      </c>
      <c r="X9" s="74">
        <v>721</v>
      </c>
      <c r="Y9" s="74">
        <v>479</v>
      </c>
      <c r="Z9" s="74">
        <v>479</v>
      </c>
      <c r="AA9" s="74">
        <v>721</v>
      </c>
      <c r="AB9" s="69">
        <v>2400</v>
      </c>
      <c r="AC9" s="74">
        <v>781</v>
      </c>
      <c r="AD9" s="74">
        <v>520</v>
      </c>
      <c r="AE9" s="74">
        <v>520</v>
      </c>
      <c r="AF9" s="74">
        <v>781</v>
      </c>
      <c r="AG9" s="69">
        <v>2602</v>
      </c>
      <c r="AH9" s="74">
        <v>660</v>
      </c>
      <c r="AI9" s="74">
        <v>440</v>
      </c>
      <c r="AJ9" s="74">
        <v>440</v>
      </c>
      <c r="AK9" s="74">
        <v>660</v>
      </c>
      <c r="AL9" s="69">
        <v>2200</v>
      </c>
      <c r="AM9" s="74">
        <v>603</v>
      </c>
      <c r="AN9" s="74">
        <v>399</v>
      </c>
      <c r="AO9" s="74">
        <v>399</v>
      </c>
      <c r="AP9" s="74">
        <v>603</v>
      </c>
      <c r="AQ9" s="69">
        <v>2004</v>
      </c>
      <c r="AR9" s="74">
        <v>540</v>
      </c>
      <c r="AS9" s="74">
        <v>361</v>
      </c>
      <c r="AT9" s="74">
        <v>361</v>
      </c>
      <c r="AU9" s="74">
        <v>540</v>
      </c>
      <c r="AV9" s="69">
        <v>1802</v>
      </c>
      <c r="AW9" s="74">
        <v>479</v>
      </c>
      <c r="AX9" s="74">
        <v>321</v>
      </c>
      <c r="AY9" s="74">
        <v>321</v>
      </c>
      <c r="AZ9" s="74">
        <v>479</v>
      </c>
      <c r="BA9" s="69">
        <v>1600</v>
      </c>
      <c r="BB9" s="74">
        <v>361</v>
      </c>
      <c r="BC9" s="74">
        <v>240</v>
      </c>
      <c r="BD9" s="74">
        <v>240</v>
      </c>
      <c r="BE9" s="74">
        <v>361</v>
      </c>
      <c r="BF9" s="69">
        <v>1202</v>
      </c>
      <c r="BG9" s="74">
        <v>361</v>
      </c>
      <c r="BH9" s="74">
        <v>240</v>
      </c>
      <c r="BI9" s="74">
        <v>240</v>
      </c>
      <c r="BJ9" s="74">
        <v>432</v>
      </c>
      <c r="BK9" s="69">
        <v>1273</v>
      </c>
      <c r="BL9" s="70">
        <f t="shared" ref="BL9:BL41" si="0">H9+M9+R9+W9+AB9+AG9+AL9+AQ9+AV9+BA9+BF9+BK9</f>
        <v>20084</v>
      </c>
      <c r="BM9" s="71">
        <f>+'METAS REGIONALES 2016 V7'!D7</f>
        <v>20084</v>
      </c>
      <c r="BN9" s="81" t="str">
        <f t="shared" ref="BN9:BN42" si="1">IF(BL9=BM9,"CORRECTO","INCORRECTO")</f>
        <v>CORRECTO</v>
      </c>
    </row>
    <row r="10" spans="2:254" x14ac:dyDescent="0.25">
      <c r="B10" s="5">
        <v>8</v>
      </c>
      <c r="C10" s="54" t="s">
        <v>4</v>
      </c>
      <c r="D10" s="75">
        <v>0</v>
      </c>
      <c r="E10" s="75">
        <v>0</v>
      </c>
      <c r="F10" s="75">
        <v>0</v>
      </c>
      <c r="G10" s="55">
        <v>0</v>
      </c>
      <c r="H10" s="56">
        <v>0</v>
      </c>
      <c r="I10" s="75">
        <v>12</v>
      </c>
      <c r="J10" s="75">
        <v>26</v>
      </c>
      <c r="K10" s="75">
        <v>40</v>
      </c>
      <c r="L10" s="75">
        <v>188</v>
      </c>
      <c r="M10" s="56">
        <v>266</v>
      </c>
      <c r="N10" s="75">
        <v>201</v>
      </c>
      <c r="O10" s="75">
        <v>134</v>
      </c>
      <c r="P10" s="75">
        <v>134</v>
      </c>
      <c r="Q10" s="75">
        <v>201</v>
      </c>
      <c r="R10" s="56">
        <v>670</v>
      </c>
      <c r="S10" s="75">
        <v>223</v>
      </c>
      <c r="T10" s="75">
        <v>148</v>
      </c>
      <c r="U10" s="75">
        <v>148</v>
      </c>
      <c r="V10" s="75">
        <v>223</v>
      </c>
      <c r="W10" s="56">
        <v>742</v>
      </c>
      <c r="X10" s="75">
        <v>242</v>
      </c>
      <c r="Y10" s="75">
        <v>162</v>
      </c>
      <c r="Z10" s="75">
        <v>162</v>
      </c>
      <c r="AA10" s="75">
        <v>242</v>
      </c>
      <c r="AB10" s="56">
        <v>808</v>
      </c>
      <c r="AC10" s="75">
        <v>262</v>
      </c>
      <c r="AD10" s="75">
        <v>174</v>
      </c>
      <c r="AE10" s="75">
        <v>174</v>
      </c>
      <c r="AF10" s="75">
        <v>262</v>
      </c>
      <c r="AG10" s="56">
        <v>872</v>
      </c>
      <c r="AH10" s="75">
        <v>223</v>
      </c>
      <c r="AI10" s="75">
        <v>148</v>
      </c>
      <c r="AJ10" s="75">
        <v>148</v>
      </c>
      <c r="AK10" s="75">
        <v>223</v>
      </c>
      <c r="AL10" s="56">
        <v>742</v>
      </c>
      <c r="AM10" s="75">
        <v>201</v>
      </c>
      <c r="AN10" s="75">
        <v>134</v>
      </c>
      <c r="AO10" s="75">
        <v>134</v>
      </c>
      <c r="AP10" s="75">
        <v>201</v>
      </c>
      <c r="AQ10" s="56">
        <v>670</v>
      </c>
      <c r="AR10" s="75">
        <v>182</v>
      </c>
      <c r="AS10" s="75">
        <v>120</v>
      </c>
      <c r="AT10" s="75">
        <v>120</v>
      </c>
      <c r="AU10" s="75">
        <v>182</v>
      </c>
      <c r="AV10" s="56">
        <v>604</v>
      </c>
      <c r="AW10" s="75">
        <v>162</v>
      </c>
      <c r="AX10" s="75">
        <v>108</v>
      </c>
      <c r="AY10" s="75">
        <v>108</v>
      </c>
      <c r="AZ10" s="75">
        <v>162</v>
      </c>
      <c r="BA10" s="56">
        <v>540</v>
      </c>
      <c r="BB10" s="75">
        <v>120</v>
      </c>
      <c r="BC10" s="75">
        <v>80</v>
      </c>
      <c r="BD10" s="75">
        <v>80</v>
      </c>
      <c r="BE10" s="75">
        <v>120</v>
      </c>
      <c r="BF10" s="56">
        <v>400</v>
      </c>
      <c r="BG10" s="75">
        <v>120</v>
      </c>
      <c r="BH10" s="75">
        <v>80</v>
      </c>
      <c r="BI10" s="75">
        <v>80</v>
      </c>
      <c r="BJ10" s="75">
        <v>153</v>
      </c>
      <c r="BK10" s="56">
        <v>433</v>
      </c>
      <c r="BL10" s="57">
        <f t="shared" si="0"/>
        <v>6747</v>
      </c>
      <c r="BM10" s="71">
        <f>+'METAS REGIONALES 2016 V7'!D8</f>
        <v>6747</v>
      </c>
      <c r="BN10" s="82" t="str">
        <f t="shared" si="1"/>
        <v>CORRECTO</v>
      </c>
    </row>
    <row r="11" spans="2:254" x14ac:dyDescent="0.25">
      <c r="B11" s="5">
        <v>11</v>
      </c>
      <c r="C11" s="54" t="s">
        <v>5</v>
      </c>
      <c r="D11" s="75">
        <v>0</v>
      </c>
      <c r="E11" s="75">
        <v>0</v>
      </c>
      <c r="F11" s="75">
        <v>0</v>
      </c>
      <c r="G11" s="55">
        <v>0</v>
      </c>
      <c r="H11" s="56">
        <v>0</v>
      </c>
      <c r="I11" s="75">
        <v>50</v>
      </c>
      <c r="J11" s="75">
        <v>102</v>
      </c>
      <c r="K11" s="75">
        <v>152</v>
      </c>
      <c r="L11" s="75">
        <v>718</v>
      </c>
      <c r="M11" s="56">
        <v>1022</v>
      </c>
      <c r="N11" s="75">
        <v>772</v>
      </c>
      <c r="O11" s="75">
        <v>512</v>
      </c>
      <c r="P11" s="75">
        <v>512</v>
      </c>
      <c r="Q11" s="75">
        <v>772</v>
      </c>
      <c r="R11" s="56">
        <v>2568</v>
      </c>
      <c r="S11" s="75">
        <v>847</v>
      </c>
      <c r="T11" s="75">
        <v>564</v>
      </c>
      <c r="U11" s="75">
        <v>564</v>
      </c>
      <c r="V11" s="75">
        <v>847</v>
      </c>
      <c r="W11" s="56">
        <v>2822</v>
      </c>
      <c r="X11" s="75">
        <v>924</v>
      </c>
      <c r="Y11" s="75">
        <v>618</v>
      </c>
      <c r="Z11" s="75">
        <v>618</v>
      </c>
      <c r="AA11" s="75">
        <v>924</v>
      </c>
      <c r="AB11" s="56">
        <v>3084</v>
      </c>
      <c r="AC11" s="75">
        <v>1001</v>
      </c>
      <c r="AD11" s="75">
        <v>669</v>
      </c>
      <c r="AE11" s="75">
        <v>669</v>
      </c>
      <c r="AF11" s="75">
        <v>1001</v>
      </c>
      <c r="AG11" s="56">
        <v>3340</v>
      </c>
      <c r="AH11" s="75">
        <v>847</v>
      </c>
      <c r="AI11" s="75">
        <v>564</v>
      </c>
      <c r="AJ11" s="75">
        <v>564</v>
      </c>
      <c r="AK11" s="75">
        <v>847</v>
      </c>
      <c r="AL11" s="56">
        <v>2822</v>
      </c>
      <c r="AM11" s="75">
        <v>772</v>
      </c>
      <c r="AN11" s="75">
        <v>512</v>
      </c>
      <c r="AO11" s="75">
        <v>512</v>
      </c>
      <c r="AP11" s="75">
        <v>772</v>
      </c>
      <c r="AQ11" s="56">
        <v>2568</v>
      </c>
      <c r="AR11" s="75">
        <v>695</v>
      </c>
      <c r="AS11" s="75">
        <v>463</v>
      </c>
      <c r="AT11" s="75">
        <v>463</v>
      </c>
      <c r="AU11" s="75">
        <v>695</v>
      </c>
      <c r="AV11" s="56">
        <v>2316</v>
      </c>
      <c r="AW11" s="75">
        <v>618</v>
      </c>
      <c r="AX11" s="75">
        <v>410</v>
      </c>
      <c r="AY11" s="75">
        <v>410</v>
      </c>
      <c r="AZ11" s="75">
        <v>618</v>
      </c>
      <c r="BA11" s="56">
        <v>2056</v>
      </c>
      <c r="BB11" s="75">
        <v>462</v>
      </c>
      <c r="BC11" s="75">
        <v>306</v>
      </c>
      <c r="BD11" s="75">
        <v>306</v>
      </c>
      <c r="BE11" s="75">
        <v>462</v>
      </c>
      <c r="BF11" s="56">
        <v>1536</v>
      </c>
      <c r="BG11" s="75">
        <v>462</v>
      </c>
      <c r="BH11" s="75">
        <v>306</v>
      </c>
      <c r="BI11" s="75">
        <v>306</v>
      </c>
      <c r="BJ11" s="75">
        <v>542</v>
      </c>
      <c r="BK11" s="56">
        <v>1616</v>
      </c>
      <c r="BL11" s="57">
        <f t="shared" si="0"/>
        <v>25750</v>
      </c>
      <c r="BM11" s="71">
        <f>+'METAS REGIONALES 2016 V7'!D9</f>
        <v>25750</v>
      </c>
      <c r="BN11" s="82" t="str">
        <f t="shared" si="1"/>
        <v>CORRECTO</v>
      </c>
    </row>
    <row r="12" spans="2:254" x14ac:dyDescent="0.25">
      <c r="B12" s="5">
        <v>13</v>
      </c>
      <c r="C12" s="54" t="s">
        <v>6</v>
      </c>
      <c r="D12" s="75">
        <v>0</v>
      </c>
      <c r="E12" s="75">
        <v>0</v>
      </c>
      <c r="F12" s="75">
        <v>0</v>
      </c>
      <c r="G12" s="55">
        <v>0</v>
      </c>
      <c r="H12" s="56">
        <v>0</v>
      </c>
      <c r="I12" s="75">
        <v>10</v>
      </c>
      <c r="J12" s="75">
        <v>20</v>
      </c>
      <c r="K12" s="75">
        <v>31</v>
      </c>
      <c r="L12" s="75">
        <v>147</v>
      </c>
      <c r="M12" s="56">
        <v>208</v>
      </c>
      <c r="N12" s="75">
        <v>157</v>
      </c>
      <c r="O12" s="75">
        <v>106</v>
      </c>
      <c r="P12" s="75">
        <v>106</v>
      </c>
      <c r="Q12" s="75">
        <v>157</v>
      </c>
      <c r="R12" s="56">
        <v>526</v>
      </c>
      <c r="S12" s="75">
        <v>173</v>
      </c>
      <c r="T12" s="75">
        <v>116</v>
      </c>
      <c r="U12" s="75">
        <v>116</v>
      </c>
      <c r="V12" s="75">
        <v>173</v>
      </c>
      <c r="W12" s="56">
        <v>578</v>
      </c>
      <c r="X12" s="75">
        <v>190</v>
      </c>
      <c r="Y12" s="75">
        <v>126</v>
      </c>
      <c r="Z12" s="75">
        <v>126</v>
      </c>
      <c r="AA12" s="75">
        <v>190</v>
      </c>
      <c r="AB12" s="56">
        <v>632</v>
      </c>
      <c r="AC12" s="75">
        <v>204</v>
      </c>
      <c r="AD12" s="75">
        <v>136</v>
      </c>
      <c r="AE12" s="75">
        <v>136</v>
      </c>
      <c r="AF12" s="75">
        <v>204</v>
      </c>
      <c r="AG12" s="56">
        <v>680</v>
      </c>
      <c r="AH12" s="75">
        <v>173</v>
      </c>
      <c r="AI12" s="75">
        <v>116</v>
      </c>
      <c r="AJ12" s="75">
        <v>116</v>
      </c>
      <c r="AK12" s="75">
        <v>173</v>
      </c>
      <c r="AL12" s="56">
        <v>578</v>
      </c>
      <c r="AM12" s="75">
        <v>157</v>
      </c>
      <c r="AN12" s="75">
        <v>106</v>
      </c>
      <c r="AO12" s="75">
        <v>106</v>
      </c>
      <c r="AP12" s="75">
        <v>157</v>
      </c>
      <c r="AQ12" s="56">
        <v>526</v>
      </c>
      <c r="AR12" s="75">
        <v>142</v>
      </c>
      <c r="AS12" s="75">
        <v>94</v>
      </c>
      <c r="AT12" s="75">
        <v>94</v>
      </c>
      <c r="AU12" s="75">
        <v>142</v>
      </c>
      <c r="AV12" s="56">
        <v>472</v>
      </c>
      <c r="AW12" s="75">
        <v>126</v>
      </c>
      <c r="AX12" s="75">
        <v>84</v>
      </c>
      <c r="AY12" s="75">
        <v>84</v>
      </c>
      <c r="AZ12" s="75">
        <v>126</v>
      </c>
      <c r="BA12" s="56">
        <v>420</v>
      </c>
      <c r="BB12" s="75">
        <v>94</v>
      </c>
      <c r="BC12" s="75">
        <v>61</v>
      </c>
      <c r="BD12" s="75">
        <v>61</v>
      </c>
      <c r="BE12" s="75">
        <v>94</v>
      </c>
      <c r="BF12" s="56">
        <v>310</v>
      </c>
      <c r="BG12" s="75">
        <v>94</v>
      </c>
      <c r="BH12" s="75">
        <v>61</v>
      </c>
      <c r="BI12" s="75">
        <v>61</v>
      </c>
      <c r="BJ12" s="75">
        <v>107</v>
      </c>
      <c r="BK12" s="56">
        <v>323</v>
      </c>
      <c r="BL12" s="57">
        <f t="shared" si="0"/>
        <v>5253</v>
      </c>
      <c r="BM12" s="71">
        <f>+'METAS REGIONALES 2016 V7'!D10</f>
        <v>5253</v>
      </c>
      <c r="BN12" s="82" t="str">
        <f t="shared" si="1"/>
        <v>CORRECTO</v>
      </c>
    </row>
    <row r="13" spans="2:254" x14ac:dyDescent="0.25">
      <c r="B13" s="5">
        <v>15</v>
      </c>
      <c r="C13" s="54" t="s">
        <v>7</v>
      </c>
      <c r="D13" s="75">
        <v>0</v>
      </c>
      <c r="E13" s="75">
        <v>0</v>
      </c>
      <c r="F13" s="75">
        <v>0</v>
      </c>
      <c r="G13" s="55">
        <v>0</v>
      </c>
      <c r="H13" s="56">
        <v>0</v>
      </c>
      <c r="I13" s="75">
        <v>11</v>
      </c>
      <c r="J13" s="75">
        <v>23</v>
      </c>
      <c r="K13" s="75">
        <v>33</v>
      </c>
      <c r="L13" s="75">
        <v>157</v>
      </c>
      <c r="M13" s="56">
        <v>224</v>
      </c>
      <c r="N13" s="75">
        <v>169</v>
      </c>
      <c r="O13" s="75">
        <v>113</v>
      </c>
      <c r="P13" s="75">
        <v>113</v>
      </c>
      <c r="Q13" s="75">
        <v>169</v>
      </c>
      <c r="R13" s="56">
        <v>564</v>
      </c>
      <c r="S13" s="75">
        <v>186</v>
      </c>
      <c r="T13" s="75">
        <v>124</v>
      </c>
      <c r="U13" s="75">
        <v>124</v>
      </c>
      <c r="V13" s="75">
        <v>186</v>
      </c>
      <c r="W13" s="56">
        <v>620</v>
      </c>
      <c r="X13" s="75">
        <v>204</v>
      </c>
      <c r="Y13" s="75">
        <v>136</v>
      </c>
      <c r="Z13" s="75">
        <v>136</v>
      </c>
      <c r="AA13" s="75">
        <v>204</v>
      </c>
      <c r="AB13" s="56">
        <v>680</v>
      </c>
      <c r="AC13" s="75">
        <v>220</v>
      </c>
      <c r="AD13" s="75">
        <v>147</v>
      </c>
      <c r="AE13" s="75">
        <v>147</v>
      </c>
      <c r="AF13" s="75">
        <v>220</v>
      </c>
      <c r="AG13" s="56">
        <v>734</v>
      </c>
      <c r="AH13" s="75">
        <v>186</v>
      </c>
      <c r="AI13" s="75">
        <v>124</v>
      </c>
      <c r="AJ13" s="75">
        <v>124</v>
      </c>
      <c r="AK13" s="75">
        <v>186</v>
      </c>
      <c r="AL13" s="56">
        <v>620</v>
      </c>
      <c r="AM13" s="75">
        <v>169</v>
      </c>
      <c r="AN13" s="75">
        <v>113</v>
      </c>
      <c r="AO13" s="75">
        <v>113</v>
      </c>
      <c r="AP13" s="75">
        <v>169</v>
      </c>
      <c r="AQ13" s="56">
        <v>564</v>
      </c>
      <c r="AR13" s="75">
        <v>153</v>
      </c>
      <c r="AS13" s="75">
        <v>101</v>
      </c>
      <c r="AT13" s="75">
        <v>101</v>
      </c>
      <c r="AU13" s="75">
        <v>153</v>
      </c>
      <c r="AV13" s="56">
        <v>508</v>
      </c>
      <c r="AW13" s="75">
        <v>136</v>
      </c>
      <c r="AX13" s="75">
        <v>90</v>
      </c>
      <c r="AY13" s="75">
        <v>90</v>
      </c>
      <c r="AZ13" s="75">
        <v>136</v>
      </c>
      <c r="BA13" s="56">
        <v>452</v>
      </c>
      <c r="BB13" s="75">
        <v>100</v>
      </c>
      <c r="BC13" s="75">
        <v>68</v>
      </c>
      <c r="BD13" s="75">
        <v>68</v>
      </c>
      <c r="BE13" s="75">
        <v>100</v>
      </c>
      <c r="BF13" s="56">
        <v>336</v>
      </c>
      <c r="BG13" s="75">
        <v>100</v>
      </c>
      <c r="BH13" s="75">
        <v>68</v>
      </c>
      <c r="BI13" s="75">
        <v>68</v>
      </c>
      <c r="BJ13" s="75">
        <v>127</v>
      </c>
      <c r="BK13" s="56">
        <v>363</v>
      </c>
      <c r="BL13" s="57">
        <f t="shared" si="0"/>
        <v>5665</v>
      </c>
      <c r="BM13" s="71">
        <f>+'METAS REGIONALES 2016 V7'!D11</f>
        <v>5665</v>
      </c>
      <c r="BN13" s="82" t="str">
        <f t="shared" si="1"/>
        <v>CORRECTO</v>
      </c>
    </row>
    <row r="14" spans="2:254" x14ac:dyDescent="0.25">
      <c r="B14" s="5">
        <v>17</v>
      </c>
      <c r="C14" s="54" t="s">
        <v>8</v>
      </c>
      <c r="D14" s="75">
        <v>0</v>
      </c>
      <c r="E14" s="75">
        <v>0</v>
      </c>
      <c r="F14" s="75">
        <v>0</v>
      </c>
      <c r="G14" s="55">
        <v>0</v>
      </c>
      <c r="H14" s="56">
        <v>0</v>
      </c>
      <c r="I14" s="75">
        <v>14</v>
      </c>
      <c r="J14" s="75">
        <v>27</v>
      </c>
      <c r="K14" s="75">
        <v>40</v>
      </c>
      <c r="L14" s="75">
        <v>193</v>
      </c>
      <c r="M14" s="56">
        <v>274</v>
      </c>
      <c r="N14" s="75">
        <v>208</v>
      </c>
      <c r="O14" s="75">
        <v>138</v>
      </c>
      <c r="P14" s="75">
        <v>138</v>
      </c>
      <c r="Q14" s="75">
        <v>208</v>
      </c>
      <c r="R14" s="56">
        <v>692</v>
      </c>
      <c r="S14" s="75">
        <v>227</v>
      </c>
      <c r="T14" s="75">
        <v>151</v>
      </c>
      <c r="U14" s="75">
        <v>151</v>
      </c>
      <c r="V14" s="75">
        <v>227</v>
      </c>
      <c r="W14" s="56">
        <v>756</v>
      </c>
      <c r="X14" s="75">
        <v>248</v>
      </c>
      <c r="Y14" s="75">
        <v>165</v>
      </c>
      <c r="Z14" s="75">
        <v>165</v>
      </c>
      <c r="AA14" s="75">
        <v>248</v>
      </c>
      <c r="AB14" s="56">
        <v>826</v>
      </c>
      <c r="AC14" s="75">
        <v>268</v>
      </c>
      <c r="AD14" s="75">
        <v>180</v>
      </c>
      <c r="AE14" s="75">
        <v>180</v>
      </c>
      <c r="AF14" s="75">
        <v>268</v>
      </c>
      <c r="AG14" s="56">
        <v>896</v>
      </c>
      <c r="AH14" s="75">
        <v>227</v>
      </c>
      <c r="AI14" s="75">
        <v>151</v>
      </c>
      <c r="AJ14" s="75">
        <v>151</v>
      </c>
      <c r="AK14" s="75">
        <v>227</v>
      </c>
      <c r="AL14" s="56">
        <v>756</v>
      </c>
      <c r="AM14" s="75">
        <v>208</v>
      </c>
      <c r="AN14" s="75">
        <v>138</v>
      </c>
      <c r="AO14" s="75">
        <v>138</v>
      </c>
      <c r="AP14" s="75">
        <v>208</v>
      </c>
      <c r="AQ14" s="56">
        <v>692</v>
      </c>
      <c r="AR14" s="75">
        <v>185</v>
      </c>
      <c r="AS14" s="75">
        <v>124</v>
      </c>
      <c r="AT14" s="75">
        <v>124</v>
      </c>
      <c r="AU14" s="75">
        <v>185</v>
      </c>
      <c r="AV14" s="56">
        <v>618</v>
      </c>
      <c r="AW14" s="75">
        <v>165</v>
      </c>
      <c r="AX14" s="75">
        <v>109</v>
      </c>
      <c r="AY14" s="75">
        <v>109</v>
      </c>
      <c r="AZ14" s="75">
        <v>165</v>
      </c>
      <c r="BA14" s="56">
        <v>548</v>
      </c>
      <c r="BB14" s="75">
        <v>124</v>
      </c>
      <c r="BC14" s="75">
        <v>83</v>
      </c>
      <c r="BD14" s="75">
        <v>83</v>
      </c>
      <c r="BE14" s="75">
        <v>124</v>
      </c>
      <c r="BF14" s="56">
        <v>414</v>
      </c>
      <c r="BG14" s="75">
        <v>124</v>
      </c>
      <c r="BH14" s="75">
        <v>83</v>
      </c>
      <c r="BI14" s="75">
        <v>83</v>
      </c>
      <c r="BJ14" s="75">
        <v>139</v>
      </c>
      <c r="BK14" s="56">
        <v>429</v>
      </c>
      <c r="BL14" s="57">
        <f t="shared" si="0"/>
        <v>6901</v>
      </c>
      <c r="BM14" s="71">
        <f>+'METAS REGIONALES 2016 V7'!D12</f>
        <v>6901</v>
      </c>
      <c r="BN14" s="82" t="str">
        <f t="shared" si="1"/>
        <v>CORRECTO</v>
      </c>
    </row>
    <row r="15" spans="2:254" x14ac:dyDescent="0.25">
      <c r="B15" s="5">
        <v>18</v>
      </c>
      <c r="C15" s="54" t="s">
        <v>9</v>
      </c>
      <c r="D15" s="75">
        <v>0</v>
      </c>
      <c r="E15" s="75">
        <v>0</v>
      </c>
      <c r="F15" s="75">
        <v>0</v>
      </c>
      <c r="G15" s="55">
        <v>0</v>
      </c>
      <c r="H15" s="56">
        <v>0</v>
      </c>
      <c r="I15" s="75">
        <v>2</v>
      </c>
      <c r="J15" s="75">
        <v>5</v>
      </c>
      <c r="K15" s="75">
        <v>8</v>
      </c>
      <c r="L15" s="75">
        <v>36</v>
      </c>
      <c r="M15" s="56">
        <v>51</v>
      </c>
      <c r="N15" s="75">
        <v>39</v>
      </c>
      <c r="O15" s="75">
        <v>26</v>
      </c>
      <c r="P15" s="75">
        <v>26</v>
      </c>
      <c r="Q15" s="75">
        <v>39</v>
      </c>
      <c r="R15" s="56">
        <v>130</v>
      </c>
      <c r="S15" s="75">
        <v>42</v>
      </c>
      <c r="T15" s="75">
        <v>28</v>
      </c>
      <c r="U15" s="75">
        <v>28</v>
      </c>
      <c r="V15" s="75">
        <v>42</v>
      </c>
      <c r="W15" s="56">
        <v>140</v>
      </c>
      <c r="X15" s="75">
        <v>46</v>
      </c>
      <c r="Y15" s="75">
        <v>31</v>
      </c>
      <c r="Z15" s="75">
        <v>31</v>
      </c>
      <c r="AA15" s="75">
        <v>46</v>
      </c>
      <c r="AB15" s="56">
        <v>154</v>
      </c>
      <c r="AC15" s="75">
        <v>50</v>
      </c>
      <c r="AD15" s="75">
        <v>33</v>
      </c>
      <c r="AE15" s="75">
        <v>33</v>
      </c>
      <c r="AF15" s="75">
        <v>50</v>
      </c>
      <c r="AG15" s="56">
        <v>166</v>
      </c>
      <c r="AH15" s="75">
        <v>42</v>
      </c>
      <c r="AI15" s="75">
        <v>28</v>
      </c>
      <c r="AJ15" s="75">
        <v>28</v>
      </c>
      <c r="AK15" s="75">
        <v>42</v>
      </c>
      <c r="AL15" s="56">
        <v>140</v>
      </c>
      <c r="AM15" s="75">
        <v>39</v>
      </c>
      <c r="AN15" s="75">
        <v>26</v>
      </c>
      <c r="AO15" s="75">
        <v>26</v>
      </c>
      <c r="AP15" s="75">
        <v>39</v>
      </c>
      <c r="AQ15" s="56">
        <v>130</v>
      </c>
      <c r="AR15" s="75">
        <v>35</v>
      </c>
      <c r="AS15" s="75">
        <v>23</v>
      </c>
      <c r="AT15" s="75">
        <v>23</v>
      </c>
      <c r="AU15" s="75">
        <v>35</v>
      </c>
      <c r="AV15" s="56">
        <v>116</v>
      </c>
      <c r="AW15" s="75">
        <v>31</v>
      </c>
      <c r="AX15" s="75">
        <v>21</v>
      </c>
      <c r="AY15" s="75">
        <v>21</v>
      </c>
      <c r="AZ15" s="75">
        <v>31</v>
      </c>
      <c r="BA15" s="56">
        <v>104</v>
      </c>
      <c r="BB15" s="75">
        <v>23</v>
      </c>
      <c r="BC15" s="75">
        <v>15</v>
      </c>
      <c r="BD15" s="75">
        <v>15</v>
      </c>
      <c r="BE15" s="75">
        <v>23</v>
      </c>
      <c r="BF15" s="56">
        <v>76</v>
      </c>
      <c r="BG15" s="75">
        <v>23</v>
      </c>
      <c r="BH15" s="75">
        <v>15</v>
      </c>
      <c r="BI15" s="75">
        <v>15</v>
      </c>
      <c r="BJ15" s="75">
        <v>28</v>
      </c>
      <c r="BK15" s="56">
        <v>81</v>
      </c>
      <c r="BL15" s="57">
        <f t="shared" si="0"/>
        <v>1288</v>
      </c>
      <c r="BM15" s="71">
        <f>+'METAS REGIONALES 2016 V7'!D13</f>
        <v>1288</v>
      </c>
      <c r="BN15" s="82" t="str">
        <f t="shared" si="1"/>
        <v>CORRECTO</v>
      </c>
    </row>
    <row r="16" spans="2:254" x14ac:dyDescent="0.25">
      <c r="B16" s="5">
        <v>19</v>
      </c>
      <c r="C16" s="54" t="s">
        <v>10</v>
      </c>
      <c r="D16" s="75">
        <v>0</v>
      </c>
      <c r="E16" s="75">
        <v>0</v>
      </c>
      <c r="F16" s="75">
        <v>0</v>
      </c>
      <c r="G16" s="55">
        <v>0</v>
      </c>
      <c r="H16" s="56">
        <v>0</v>
      </c>
      <c r="I16" s="75">
        <v>5</v>
      </c>
      <c r="J16" s="75">
        <v>12</v>
      </c>
      <c r="K16" s="75">
        <v>18</v>
      </c>
      <c r="L16" s="75">
        <v>80</v>
      </c>
      <c r="M16" s="56">
        <v>115</v>
      </c>
      <c r="N16" s="75">
        <v>86</v>
      </c>
      <c r="O16" s="75">
        <v>58</v>
      </c>
      <c r="P16" s="75">
        <v>58</v>
      </c>
      <c r="Q16" s="75">
        <v>86</v>
      </c>
      <c r="R16" s="56">
        <v>288</v>
      </c>
      <c r="S16" s="75">
        <v>95</v>
      </c>
      <c r="T16" s="75">
        <v>63</v>
      </c>
      <c r="U16" s="75">
        <v>63</v>
      </c>
      <c r="V16" s="75">
        <v>95</v>
      </c>
      <c r="W16" s="56">
        <v>316</v>
      </c>
      <c r="X16" s="75">
        <v>103</v>
      </c>
      <c r="Y16" s="75">
        <v>69</v>
      </c>
      <c r="Z16" s="75">
        <v>69</v>
      </c>
      <c r="AA16" s="75">
        <v>103</v>
      </c>
      <c r="AB16" s="56">
        <v>344</v>
      </c>
      <c r="AC16" s="75">
        <v>112</v>
      </c>
      <c r="AD16" s="75">
        <v>75</v>
      </c>
      <c r="AE16" s="75">
        <v>75</v>
      </c>
      <c r="AF16" s="75">
        <v>112</v>
      </c>
      <c r="AG16" s="56">
        <v>374</v>
      </c>
      <c r="AH16" s="75">
        <v>95</v>
      </c>
      <c r="AI16" s="75">
        <v>63</v>
      </c>
      <c r="AJ16" s="75">
        <v>63</v>
      </c>
      <c r="AK16" s="75">
        <v>95</v>
      </c>
      <c r="AL16" s="56">
        <v>316</v>
      </c>
      <c r="AM16" s="75">
        <v>86</v>
      </c>
      <c r="AN16" s="75">
        <v>58</v>
      </c>
      <c r="AO16" s="75">
        <v>58</v>
      </c>
      <c r="AP16" s="75">
        <v>86</v>
      </c>
      <c r="AQ16" s="56">
        <v>288</v>
      </c>
      <c r="AR16" s="75">
        <v>77</v>
      </c>
      <c r="AS16" s="75">
        <v>52</v>
      </c>
      <c r="AT16" s="75">
        <v>52</v>
      </c>
      <c r="AU16" s="75">
        <v>77</v>
      </c>
      <c r="AV16" s="56">
        <v>258</v>
      </c>
      <c r="AW16" s="75">
        <v>69</v>
      </c>
      <c r="AX16" s="75">
        <v>46</v>
      </c>
      <c r="AY16" s="75">
        <v>46</v>
      </c>
      <c r="AZ16" s="75">
        <v>69</v>
      </c>
      <c r="BA16" s="56">
        <v>230</v>
      </c>
      <c r="BB16" s="75">
        <v>52</v>
      </c>
      <c r="BC16" s="75">
        <v>34</v>
      </c>
      <c r="BD16" s="75">
        <v>34</v>
      </c>
      <c r="BE16" s="75">
        <v>52</v>
      </c>
      <c r="BF16" s="56">
        <v>172</v>
      </c>
      <c r="BG16" s="75">
        <v>52</v>
      </c>
      <c r="BH16" s="75">
        <v>34</v>
      </c>
      <c r="BI16" s="75">
        <v>34</v>
      </c>
      <c r="BJ16" s="75">
        <v>63</v>
      </c>
      <c r="BK16" s="56">
        <v>183</v>
      </c>
      <c r="BL16" s="57">
        <f t="shared" si="0"/>
        <v>2884</v>
      </c>
      <c r="BM16" s="71">
        <f>+'METAS REGIONALES 2016 V7'!D14</f>
        <v>2884</v>
      </c>
      <c r="BN16" s="82" t="str">
        <f t="shared" si="1"/>
        <v>CORRECTO</v>
      </c>
    </row>
    <row r="17" spans="2:66" x14ac:dyDescent="0.25">
      <c r="B17" s="5">
        <v>20</v>
      </c>
      <c r="C17" s="54" t="s">
        <v>11</v>
      </c>
      <c r="D17" s="75">
        <v>0</v>
      </c>
      <c r="E17" s="75">
        <v>0</v>
      </c>
      <c r="F17" s="75">
        <v>0</v>
      </c>
      <c r="G17" s="55">
        <v>0</v>
      </c>
      <c r="H17" s="56">
        <v>0</v>
      </c>
      <c r="I17" s="75">
        <v>6</v>
      </c>
      <c r="J17" s="75">
        <v>13</v>
      </c>
      <c r="K17" s="75">
        <v>21</v>
      </c>
      <c r="L17" s="75">
        <v>97</v>
      </c>
      <c r="M17" s="56">
        <v>137</v>
      </c>
      <c r="N17" s="75">
        <v>104</v>
      </c>
      <c r="O17" s="75">
        <v>70</v>
      </c>
      <c r="P17" s="75">
        <v>70</v>
      </c>
      <c r="Q17" s="75">
        <v>104</v>
      </c>
      <c r="R17" s="56">
        <v>348</v>
      </c>
      <c r="S17" s="75">
        <v>113</v>
      </c>
      <c r="T17" s="75">
        <v>76</v>
      </c>
      <c r="U17" s="75">
        <v>76</v>
      </c>
      <c r="V17" s="75">
        <v>113</v>
      </c>
      <c r="W17" s="56">
        <v>378</v>
      </c>
      <c r="X17" s="75">
        <v>124</v>
      </c>
      <c r="Y17" s="75">
        <v>83</v>
      </c>
      <c r="Z17" s="75">
        <v>83</v>
      </c>
      <c r="AA17" s="75">
        <v>124</v>
      </c>
      <c r="AB17" s="56">
        <v>414</v>
      </c>
      <c r="AC17" s="75">
        <v>134</v>
      </c>
      <c r="AD17" s="75">
        <v>89</v>
      </c>
      <c r="AE17" s="75">
        <v>89</v>
      </c>
      <c r="AF17" s="75">
        <v>134</v>
      </c>
      <c r="AG17" s="56">
        <v>446</v>
      </c>
      <c r="AH17" s="75">
        <v>113</v>
      </c>
      <c r="AI17" s="75">
        <v>76</v>
      </c>
      <c r="AJ17" s="75">
        <v>76</v>
      </c>
      <c r="AK17" s="75">
        <v>113</v>
      </c>
      <c r="AL17" s="56">
        <v>378</v>
      </c>
      <c r="AM17" s="75">
        <v>104</v>
      </c>
      <c r="AN17" s="75">
        <v>70</v>
      </c>
      <c r="AO17" s="75">
        <v>70</v>
      </c>
      <c r="AP17" s="75">
        <v>104</v>
      </c>
      <c r="AQ17" s="56">
        <v>348</v>
      </c>
      <c r="AR17" s="75">
        <v>93</v>
      </c>
      <c r="AS17" s="75">
        <v>61</v>
      </c>
      <c r="AT17" s="75">
        <v>61</v>
      </c>
      <c r="AU17" s="75">
        <v>93</v>
      </c>
      <c r="AV17" s="56">
        <v>308</v>
      </c>
      <c r="AW17" s="75">
        <v>83</v>
      </c>
      <c r="AX17" s="75">
        <v>55</v>
      </c>
      <c r="AY17" s="75">
        <v>55</v>
      </c>
      <c r="AZ17" s="75">
        <v>83</v>
      </c>
      <c r="BA17" s="56">
        <v>276</v>
      </c>
      <c r="BB17" s="75">
        <v>61</v>
      </c>
      <c r="BC17" s="75">
        <v>40</v>
      </c>
      <c r="BD17" s="75">
        <v>40</v>
      </c>
      <c r="BE17" s="75">
        <v>61</v>
      </c>
      <c r="BF17" s="56">
        <v>202</v>
      </c>
      <c r="BG17" s="75">
        <v>61</v>
      </c>
      <c r="BH17" s="75">
        <v>40</v>
      </c>
      <c r="BI17" s="75">
        <v>40</v>
      </c>
      <c r="BJ17" s="75">
        <v>75</v>
      </c>
      <c r="BK17" s="56">
        <v>216</v>
      </c>
      <c r="BL17" s="57">
        <f t="shared" si="0"/>
        <v>3451</v>
      </c>
      <c r="BM17" s="71">
        <f>+'METAS REGIONALES 2016 V7'!D15</f>
        <v>3451</v>
      </c>
      <c r="BN17" s="82" t="str">
        <f t="shared" si="1"/>
        <v>CORRECTO</v>
      </c>
    </row>
    <row r="18" spans="2:66" x14ac:dyDescent="0.25">
      <c r="B18" s="5">
        <v>23</v>
      </c>
      <c r="C18" s="54" t="s">
        <v>12</v>
      </c>
      <c r="D18" s="75">
        <v>0</v>
      </c>
      <c r="E18" s="75">
        <v>0</v>
      </c>
      <c r="F18" s="75">
        <v>0</v>
      </c>
      <c r="G18" s="55">
        <v>0</v>
      </c>
      <c r="H18" s="56">
        <v>0</v>
      </c>
      <c r="I18" s="75">
        <v>5</v>
      </c>
      <c r="J18" s="75">
        <v>9</v>
      </c>
      <c r="K18" s="75">
        <v>13</v>
      </c>
      <c r="L18" s="75">
        <v>63</v>
      </c>
      <c r="M18" s="56">
        <v>90</v>
      </c>
      <c r="N18" s="75">
        <v>68</v>
      </c>
      <c r="O18" s="75">
        <v>45</v>
      </c>
      <c r="P18" s="75">
        <v>45</v>
      </c>
      <c r="Q18" s="75">
        <v>68</v>
      </c>
      <c r="R18" s="56">
        <v>226</v>
      </c>
      <c r="S18" s="75">
        <v>74</v>
      </c>
      <c r="T18" s="75">
        <v>49</v>
      </c>
      <c r="U18" s="75">
        <v>49</v>
      </c>
      <c r="V18" s="75">
        <v>74</v>
      </c>
      <c r="W18" s="56">
        <v>246</v>
      </c>
      <c r="X18" s="75">
        <v>81</v>
      </c>
      <c r="Y18" s="75">
        <v>54</v>
      </c>
      <c r="Z18" s="75">
        <v>54</v>
      </c>
      <c r="AA18" s="75">
        <v>81</v>
      </c>
      <c r="AB18" s="56">
        <v>270</v>
      </c>
      <c r="AC18" s="75">
        <v>88</v>
      </c>
      <c r="AD18" s="75">
        <v>59</v>
      </c>
      <c r="AE18" s="75">
        <v>59</v>
      </c>
      <c r="AF18" s="75">
        <v>88</v>
      </c>
      <c r="AG18" s="56">
        <v>294</v>
      </c>
      <c r="AH18" s="75">
        <v>74</v>
      </c>
      <c r="AI18" s="75">
        <v>49</v>
      </c>
      <c r="AJ18" s="75">
        <v>49</v>
      </c>
      <c r="AK18" s="75">
        <v>74</v>
      </c>
      <c r="AL18" s="56">
        <v>246</v>
      </c>
      <c r="AM18" s="75">
        <v>68</v>
      </c>
      <c r="AN18" s="75">
        <v>45</v>
      </c>
      <c r="AO18" s="75">
        <v>45</v>
      </c>
      <c r="AP18" s="75">
        <v>68</v>
      </c>
      <c r="AQ18" s="56">
        <v>226</v>
      </c>
      <c r="AR18" s="75">
        <v>61</v>
      </c>
      <c r="AS18" s="75">
        <v>41</v>
      </c>
      <c r="AT18" s="75">
        <v>41</v>
      </c>
      <c r="AU18" s="75">
        <v>61</v>
      </c>
      <c r="AV18" s="56">
        <v>204</v>
      </c>
      <c r="AW18" s="75">
        <v>54</v>
      </c>
      <c r="AX18" s="75">
        <v>36</v>
      </c>
      <c r="AY18" s="75">
        <v>36</v>
      </c>
      <c r="AZ18" s="75">
        <v>54</v>
      </c>
      <c r="BA18" s="56">
        <v>180</v>
      </c>
      <c r="BB18" s="75">
        <v>41</v>
      </c>
      <c r="BC18" s="75">
        <v>27</v>
      </c>
      <c r="BD18" s="75">
        <v>27</v>
      </c>
      <c r="BE18" s="75">
        <v>41</v>
      </c>
      <c r="BF18" s="56">
        <v>136</v>
      </c>
      <c r="BG18" s="75">
        <v>41</v>
      </c>
      <c r="BH18" s="75">
        <v>27</v>
      </c>
      <c r="BI18" s="75">
        <v>27</v>
      </c>
      <c r="BJ18" s="75">
        <v>53</v>
      </c>
      <c r="BK18" s="56">
        <v>148</v>
      </c>
      <c r="BL18" s="57">
        <f t="shared" si="0"/>
        <v>2266</v>
      </c>
      <c r="BM18" s="71">
        <f>+'METAS REGIONALES 2016 V7'!D16</f>
        <v>2266</v>
      </c>
      <c r="BN18" s="82" t="str">
        <f t="shared" si="1"/>
        <v>CORRECTO</v>
      </c>
    </row>
    <row r="19" spans="2:66" x14ac:dyDescent="0.25">
      <c r="B19" s="5">
        <v>25</v>
      </c>
      <c r="C19" s="54" t="s">
        <v>13</v>
      </c>
      <c r="D19" s="75">
        <v>0</v>
      </c>
      <c r="E19" s="75">
        <v>0</v>
      </c>
      <c r="F19" s="75">
        <v>0</v>
      </c>
      <c r="G19" s="55">
        <v>0</v>
      </c>
      <c r="H19" s="56">
        <v>0</v>
      </c>
      <c r="I19" s="75">
        <v>28</v>
      </c>
      <c r="J19" s="75">
        <v>57</v>
      </c>
      <c r="K19" s="75">
        <v>86</v>
      </c>
      <c r="L19" s="75">
        <v>402</v>
      </c>
      <c r="M19" s="56">
        <v>573</v>
      </c>
      <c r="N19" s="75">
        <v>434</v>
      </c>
      <c r="O19" s="75">
        <v>289</v>
      </c>
      <c r="P19" s="75">
        <v>289</v>
      </c>
      <c r="Q19" s="75">
        <v>434</v>
      </c>
      <c r="R19" s="56">
        <v>1446</v>
      </c>
      <c r="S19" s="75">
        <v>474</v>
      </c>
      <c r="T19" s="75">
        <v>316</v>
      </c>
      <c r="U19" s="75">
        <v>316</v>
      </c>
      <c r="V19" s="75">
        <v>474</v>
      </c>
      <c r="W19" s="56">
        <v>1580</v>
      </c>
      <c r="X19" s="75">
        <v>518</v>
      </c>
      <c r="Y19" s="75">
        <v>346</v>
      </c>
      <c r="Z19" s="75">
        <v>346</v>
      </c>
      <c r="AA19" s="75">
        <v>518</v>
      </c>
      <c r="AB19" s="56">
        <v>1728</v>
      </c>
      <c r="AC19" s="75">
        <v>560</v>
      </c>
      <c r="AD19" s="75">
        <v>374</v>
      </c>
      <c r="AE19" s="75">
        <v>374</v>
      </c>
      <c r="AF19" s="75">
        <v>560</v>
      </c>
      <c r="AG19" s="56">
        <v>1868</v>
      </c>
      <c r="AH19" s="75">
        <v>474</v>
      </c>
      <c r="AI19" s="75">
        <v>316</v>
      </c>
      <c r="AJ19" s="75">
        <v>316</v>
      </c>
      <c r="AK19" s="75">
        <v>474</v>
      </c>
      <c r="AL19" s="56">
        <v>1580</v>
      </c>
      <c r="AM19" s="75">
        <v>434</v>
      </c>
      <c r="AN19" s="75">
        <v>289</v>
      </c>
      <c r="AO19" s="75">
        <v>289</v>
      </c>
      <c r="AP19" s="75">
        <v>434</v>
      </c>
      <c r="AQ19" s="56">
        <v>1446</v>
      </c>
      <c r="AR19" s="75">
        <v>388</v>
      </c>
      <c r="AS19" s="75">
        <v>260</v>
      </c>
      <c r="AT19" s="75">
        <v>260</v>
      </c>
      <c r="AU19" s="75">
        <v>388</v>
      </c>
      <c r="AV19" s="56">
        <v>1296</v>
      </c>
      <c r="AW19" s="75">
        <v>346</v>
      </c>
      <c r="AX19" s="75">
        <v>230</v>
      </c>
      <c r="AY19" s="75">
        <v>230</v>
      </c>
      <c r="AZ19" s="75">
        <v>346</v>
      </c>
      <c r="BA19" s="56">
        <v>1152</v>
      </c>
      <c r="BB19" s="75">
        <v>260</v>
      </c>
      <c r="BC19" s="75">
        <v>172</v>
      </c>
      <c r="BD19" s="75">
        <v>172</v>
      </c>
      <c r="BE19" s="75">
        <v>260</v>
      </c>
      <c r="BF19" s="56">
        <v>864</v>
      </c>
      <c r="BG19" s="75">
        <v>260</v>
      </c>
      <c r="BH19" s="75">
        <v>172</v>
      </c>
      <c r="BI19" s="75">
        <v>172</v>
      </c>
      <c r="BJ19" s="75">
        <v>283</v>
      </c>
      <c r="BK19" s="56">
        <v>887</v>
      </c>
      <c r="BL19" s="57">
        <f t="shared" si="0"/>
        <v>14420</v>
      </c>
      <c r="BM19" s="71">
        <f>+'METAS REGIONALES 2016 V7'!D17</f>
        <v>14420</v>
      </c>
      <c r="BN19" s="82" t="str">
        <f t="shared" si="1"/>
        <v>CORRECTO</v>
      </c>
    </row>
    <row r="20" spans="2:66" x14ac:dyDescent="0.25">
      <c r="B20" s="5">
        <v>27</v>
      </c>
      <c r="C20" s="54" t="s">
        <v>14</v>
      </c>
      <c r="D20" s="75">
        <v>0</v>
      </c>
      <c r="E20" s="75">
        <v>0</v>
      </c>
      <c r="F20" s="75">
        <v>0</v>
      </c>
      <c r="G20" s="55">
        <v>0</v>
      </c>
      <c r="H20" s="56">
        <v>0</v>
      </c>
      <c r="I20" s="75">
        <v>1</v>
      </c>
      <c r="J20" s="75">
        <v>3</v>
      </c>
      <c r="K20" s="75">
        <v>5</v>
      </c>
      <c r="L20" s="75">
        <v>22</v>
      </c>
      <c r="M20" s="56">
        <v>31</v>
      </c>
      <c r="N20" s="75">
        <v>23</v>
      </c>
      <c r="O20" s="75">
        <v>15</v>
      </c>
      <c r="P20" s="75">
        <v>15</v>
      </c>
      <c r="Q20" s="75">
        <v>23</v>
      </c>
      <c r="R20" s="56">
        <v>76</v>
      </c>
      <c r="S20" s="75">
        <v>25</v>
      </c>
      <c r="T20" s="75">
        <v>17</v>
      </c>
      <c r="U20" s="75">
        <v>17</v>
      </c>
      <c r="V20" s="75">
        <v>25</v>
      </c>
      <c r="W20" s="56">
        <v>84</v>
      </c>
      <c r="X20" s="75">
        <v>28</v>
      </c>
      <c r="Y20" s="75">
        <v>18</v>
      </c>
      <c r="Z20" s="75">
        <v>18</v>
      </c>
      <c r="AA20" s="75">
        <v>28</v>
      </c>
      <c r="AB20" s="56">
        <v>92</v>
      </c>
      <c r="AC20" s="75">
        <v>30</v>
      </c>
      <c r="AD20" s="75">
        <v>20</v>
      </c>
      <c r="AE20" s="75">
        <v>20</v>
      </c>
      <c r="AF20" s="75">
        <v>30</v>
      </c>
      <c r="AG20" s="56">
        <v>100</v>
      </c>
      <c r="AH20" s="75">
        <v>25</v>
      </c>
      <c r="AI20" s="75">
        <v>17</v>
      </c>
      <c r="AJ20" s="75">
        <v>17</v>
      </c>
      <c r="AK20" s="75">
        <v>25</v>
      </c>
      <c r="AL20" s="56">
        <v>84</v>
      </c>
      <c r="AM20" s="75">
        <v>23</v>
      </c>
      <c r="AN20" s="75">
        <v>15</v>
      </c>
      <c r="AO20" s="75">
        <v>15</v>
      </c>
      <c r="AP20" s="75">
        <v>23</v>
      </c>
      <c r="AQ20" s="56">
        <v>76</v>
      </c>
      <c r="AR20" s="75">
        <v>21</v>
      </c>
      <c r="AS20" s="75">
        <v>14</v>
      </c>
      <c r="AT20" s="75">
        <v>14</v>
      </c>
      <c r="AU20" s="75">
        <v>21</v>
      </c>
      <c r="AV20" s="56">
        <v>70</v>
      </c>
      <c r="AW20" s="75">
        <v>18</v>
      </c>
      <c r="AX20" s="75">
        <v>12</v>
      </c>
      <c r="AY20" s="75">
        <v>12</v>
      </c>
      <c r="AZ20" s="75">
        <v>18</v>
      </c>
      <c r="BA20" s="56">
        <v>60</v>
      </c>
      <c r="BB20" s="75">
        <v>14</v>
      </c>
      <c r="BC20" s="75">
        <v>9</v>
      </c>
      <c r="BD20" s="75">
        <v>9</v>
      </c>
      <c r="BE20" s="75">
        <v>14</v>
      </c>
      <c r="BF20" s="56">
        <v>46</v>
      </c>
      <c r="BG20" s="75">
        <v>14</v>
      </c>
      <c r="BH20" s="75">
        <v>9</v>
      </c>
      <c r="BI20" s="75">
        <v>9</v>
      </c>
      <c r="BJ20" s="75">
        <v>22</v>
      </c>
      <c r="BK20" s="56">
        <v>54</v>
      </c>
      <c r="BL20" s="57">
        <f t="shared" si="0"/>
        <v>773</v>
      </c>
      <c r="BM20" s="71">
        <f>+'METAS REGIONALES 2016 V7'!D18</f>
        <v>773</v>
      </c>
      <c r="BN20" s="82" t="str">
        <f t="shared" si="1"/>
        <v>CORRECTO</v>
      </c>
    </row>
    <row r="21" spans="2:66" x14ac:dyDescent="0.25">
      <c r="B21" s="5">
        <v>41</v>
      </c>
      <c r="C21" s="54" t="s">
        <v>15</v>
      </c>
      <c r="D21" s="75">
        <v>0</v>
      </c>
      <c r="E21" s="75">
        <v>0</v>
      </c>
      <c r="F21" s="75">
        <v>0</v>
      </c>
      <c r="G21" s="55">
        <v>0</v>
      </c>
      <c r="H21" s="56">
        <v>0</v>
      </c>
      <c r="I21" s="75">
        <v>14</v>
      </c>
      <c r="J21" s="75">
        <v>29</v>
      </c>
      <c r="K21" s="75">
        <v>43</v>
      </c>
      <c r="L21" s="75">
        <v>207</v>
      </c>
      <c r="M21" s="56">
        <v>293</v>
      </c>
      <c r="N21" s="75">
        <v>221</v>
      </c>
      <c r="O21" s="75">
        <v>149</v>
      </c>
      <c r="P21" s="75">
        <v>149</v>
      </c>
      <c r="Q21" s="75">
        <v>221</v>
      </c>
      <c r="R21" s="56">
        <v>740</v>
      </c>
      <c r="S21" s="75">
        <v>245</v>
      </c>
      <c r="T21" s="75">
        <v>164</v>
      </c>
      <c r="U21" s="75">
        <v>164</v>
      </c>
      <c r="V21" s="75">
        <v>245</v>
      </c>
      <c r="W21" s="56">
        <v>818</v>
      </c>
      <c r="X21" s="75">
        <v>268</v>
      </c>
      <c r="Y21" s="75">
        <v>177</v>
      </c>
      <c r="Z21" s="75">
        <v>177</v>
      </c>
      <c r="AA21" s="75">
        <v>268</v>
      </c>
      <c r="AB21" s="56">
        <v>890</v>
      </c>
      <c r="AC21" s="75">
        <v>288</v>
      </c>
      <c r="AD21" s="75">
        <v>193</v>
      </c>
      <c r="AE21" s="75">
        <v>193</v>
      </c>
      <c r="AF21" s="75">
        <v>288</v>
      </c>
      <c r="AG21" s="56">
        <v>962</v>
      </c>
      <c r="AH21" s="75">
        <v>245</v>
      </c>
      <c r="AI21" s="75">
        <v>164</v>
      </c>
      <c r="AJ21" s="75">
        <v>164</v>
      </c>
      <c r="AK21" s="75">
        <v>245</v>
      </c>
      <c r="AL21" s="56">
        <v>818</v>
      </c>
      <c r="AM21" s="75">
        <v>221</v>
      </c>
      <c r="AN21" s="75">
        <v>149</v>
      </c>
      <c r="AO21" s="75">
        <v>149</v>
      </c>
      <c r="AP21" s="75">
        <v>221</v>
      </c>
      <c r="AQ21" s="56">
        <v>740</v>
      </c>
      <c r="AR21" s="75">
        <v>199</v>
      </c>
      <c r="AS21" s="75">
        <v>132</v>
      </c>
      <c r="AT21" s="75">
        <v>132</v>
      </c>
      <c r="AU21" s="75">
        <v>199</v>
      </c>
      <c r="AV21" s="56">
        <v>662</v>
      </c>
      <c r="AW21" s="75">
        <v>177</v>
      </c>
      <c r="AX21" s="75">
        <v>118</v>
      </c>
      <c r="AY21" s="75">
        <v>118</v>
      </c>
      <c r="AZ21" s="75">
        <v>177</v>
      </c>
      <c r="BA21" s="56">
        <v>590</v>
      </c>
      <c r="BB21" s="75">
        <v>132</v>
      </c>
      <c r="BC21" s="75">
        <v>89</v>
      </c>
      <c r="BD21" s="75">
        <v>89</v>
      </c>
      <c r="BE21" s="75">
        <v>132</v>
      </c>
      <c r="BF21" s="56">
        <v>442</v>
      </c>
      <c r="BG21" s="75">
        <v>132</v>
      </c>
      <c r="BH21" s="75">
        <v>89</v>
      </c>
      <c r="BI21" s="75">
        <v>89</v>
      </c>
      <c r="BJ21" s="75">
        <v>151</v>
      </c>
      <c r="BK21" s="56">
        <v>461</v>
      </c>
      <c r="BL21" s="57">
        <f t="shared" si="0"/>
        <v>7416</v>
      </c>
      <c r="BM21" s="71">
        <f>+'METAS REGIONALES 2016 V7'!D19</f>
        <v>7416</v>
      </c>
      <c r="BN21" s="82" t="str">
        <f t="shared" si="1"/>
        <v>CORRECTO</v>
      </c>
    </row>
    <row r="22" spans="2:66" x14ac:dyDescent="0.25">
      <c r="B22" s="5">
        <v>44</v>
      </c>
      <c r="C22" s="54" t="s">
        <v>16</v>
      </c>
      <c r="D22" s="75">
        <v>0</v>
      </c>
      <c r="E22" s="75">
        <v>0</v>
      </c>
      <c r="F22" s="75">
        <v>0</v>
      </c>
      <c r="G22" s="55">
        <v>0</v>
      </c>
      <c r="H22" s="56">
        <v>0</v>
      </c>
      <c r="I22" s="75">
        <v>3</v>
      </c>
      <c r="J22" s="75">
        <v>6</v>
      </c>
      <c r="K22" s="75">
        <v>9</v>
      </c>
      <c r="L22" s="75">
        <v>43</v>
      </c>
      <c r="M22" s="56">
        <v>61</v>
      </c>
      <c r="N22" s="75">
        <v>46</v>
      </c>
      <c r="O22" s="75">
        <v>31</v>
      </c>
      <c r="P22" s="75">
        <v>31</v>
      </c>
      <c r="Q22" s="75">
        <v>46</v>
      </c>
      <c r="R22" s="56">
        <v>154</v>
      </c>
      <c r="S22" s="75">
        <v>50</v>
      </c>
      <c r="T22" s="75">
        <v>34</v>
      </c>
      <c r="U22" s="75">
        <v>34</v>
      </c>
      <c r="V22" s="75">
        <v>50</v>
      </c>
      <c r="W22" s="56">
        <v>168</v>
      </c>
      <c r="X22" s="75">
        <v>56</v>
      </c>
      <c r="Y22" s="75">
        <v>37</v>
      </c>
      <c r="Z22" s="75">
        <v>37</v>
      </c>
      <c r="AA22" s="75">
        <v>56</v>
      </c>
      <c r="AB22" s="56">
        <v>186</v>
      </c>
      <c r="AC22" s="75">
        <v>60</v>
      </c>
      <c r="AD22" s="75">
        <v>40</v>
      </c>
      <c r="AE22" s="75">
        <v>40</v>
      </c>
      <c r="AF22" s="75">
        <v>60</v>
      </c>
      <c r="AG22" s="56">
        <v>200</v>
      </c>
      <c r="AH22" s="75">
        <v>50</v>
      </c>
      <c r="AI22" s="75">
        <v>34</v>
      </c>
      <c r="AJ22" s="75">
        <v>34</v>
      </c>
      <c r="AK22" s="75">
        <v>50</v>
      </c>
      <c r="AL22" s="56">
        <v>168</v>
      </c>
      <c r="AM22" s="75">
        <v>46</v>
      </c>
      <c r="AN22" s="75">
        <v>31</v>
      </c>
      <c r="AO22" s="75">
        <v>31</v>
      </c>
      <c r="AP22" s="75">
        <v>46</v>
      </c>
      <c r="AQ22" s="56">
        <v>154</v>
      </c>
      <c r="AR22" s="75">
        <v>42</v>
      </c>
      <c r="AS22" s="75">
        <v>27</v>
      </c>
      <c r="AT22" s="75">
        <v>27</v>
      </c>
      <c r="AU22" s="75">
        <v>42</v>
      </c>
      <c r="AV22" s="56">
        <v>138</v>
      </c>
      <c r="AW22" s="75">
        <v>37</v>
      </c>
      <c r="AX22" s="75">
        <v>25</v>
      </c>
      <c r="AY22" s="75">
        <v>25</v>
      </c>
      <c r="AZ22" s="75">
        <v>37</v>
      </c>
      <c r="BA22" s="56">
        <v>124</v>
      </c>
      <c r="BB22" s="75">
        <v>27</v>
      </c>
      <c r="BC22" s="75">
        <v>19</v>
      </c>
      <c r="BD22" s="75">
        <v>19</v>
      </c>
      <c r="BE22" s="75">
        <v>27</v>
      </c>
      <c r="BF22" s="56">
        <v>92</v>
      </c>
      <c r="BG22" s="75">
        <v>27</v>
      </c>
      <c r="BH22" s="75">
        <v>19</v>
      </c>
      <c r="BI22" s="75">
        <v>19</v>
      </c>
      <c r="BJ22" s="75">
        <v>35</v>
      </c>
      <c r="BK22" s="56">
        <v>100</v>
      </c>
      <c r="BL22" s="57">
        <f t="shared" si="0"/>
        <v>1545</v>
      </c>
      <c r="BM22" s="71">
        <f>+'METAS REGIONALES 2016 V7'!D20</f>
        <v>1545</v>
      </c>
      <c r="BN22" s="82" t="str">
        <f t="shared" si="1"/>
        <v>CORRECTO</v>
      </c>
    </row>
    <row r="23" spans="2:66" x14ac:dyDescent="0.25">
      <c r="B23" s="5">
        <v>47</v>
      </c>
      <c r="C23" s="54" t="s">
        <v>17</v>
      </c>
      <c r="D23" s="75">
        <v>0</v>
      </c>
      <c r="E23" s="75">
        <v>0</v>
      </c>
      <c r="F23" s="75">
        <v>0</v>
      </c>
      <c r="G23" s="55">
        <v>0</v>
      </c>
      <c r="H23" s="56">
        <v>0</v>
      </c>
      <c r="I23" s="75">
        <v>7</v>
      </c>
      <c r="J23" s="75">
        <v>14</v>
      </c>
      <c r="K23" s="75">
        <v>21</v>
      </c>
      <c r="L23" s="75">
        <v>100</v>
      </c>
      <c r="M23" s="56">
        <v>142</v>
      </c>
      <c r="N23" s="75">
        <v>108</v>
      </c>
      <c r="O23" s="75">
        <v>72</v>
      </c>
      <c r="P23" s="75">
        <v>72</v>
      </c>
      <c r="Q23" s="75">
        <v>108</v>
      </c>
      <c r="R23" s="56">
        <v>360</v>
      </c>
      <c r="S23" s="75">
        <v>119</v>
      </c>
      <c r="T23" s="75">
        <v>79</v>
      </c>
      <c r="U23" s="75">
        <v>79</v>
      </c>
      <c r="V23" s="75">
        <v>119</v>
      </c>
      <c r="W23" s="56">
        <v>396</v>
      </c>
      <c r="X23" s="75">
        <v>129</v>
      </c>
      <c r="Y23" s="75">
        <v>86</v>
      </c>
      <c r="Z23" s="75">
        <v>86</v>
      </c>
      <c r="AA23" s="75">
        <v>129</v>
      </c>
      <c r="AB23" s="56">
        <v>430</v>
      </c>
      <c r="AC23" s="75">
        <v>140</v>
      </c>
      <c r="AD23" s="75">
        <v>94</v>
      </c>
      <c r="AE23" s="75">
        <v>94</v>
      </c>
      <c r="AF23" s="75">
        <v>140</v>
      </c>
      <c r="AG23" s="56">
        <v>468</v>
      </c>
      <c r="AH23" s="75">
        <v>119</v>
      </c>
      <c r="AI23" s="75">
        <v>79</v>
      </c>
      <c r="AJ23" s="75">
        <v>79</v>
      </c>
      <c r="AK23" s="75">
        <v>119</v>
      </c>
      <c r="AL23" s="56">
        <v>396</v>
      </c>
      <c r="AM23" s="75">
        <v>108</v>
      </c>
      <c r="AN23" s="75">
        <v>72</v>
      </c>
      <c r="AO23" s="75">
        <v>72</v>
      </c>
      <c r="AP23" s="75">
        <v>108</v>
      </c>
      <c r="AQ23" s="56">
        <v>360</v>
      </c>
      <c r="AR23" s="75">
        <v>97</v>
      </c>
      <c r="AS23" s="75">
        <v>65</v>
      </c>
      <c r="AT23" s="75">
        <v>65</v>
      </c>
      <c r="AU23" s="75">
        <v>97</v>
      </c>
      <c r="AV23" s="56">
        <v>324</v>
      </c>
      <c r="AW23" s="75">
        <v>86</v>
      </c>
      <c r="AX23" s="75">
        <v>57</v>
      </c>
      <c r="AY23" s="75">
        <v>57</v>
      </c>
      <c r="AZ23" s="75">
        <v>86</v>
      </c>
      <c r="BA23" s="56">
        <v>286</v>
      </c>
      <c r="BB23" s="75">
        <v>65</v>
      </c>
      <c r="BC23" s="75">
        <v>43</v>
      </c>
      <c r="BD23" s="75">
        <v>43</v>
      </c>
      <c r="BE23" s="75">
        <v>65</v>
      </c>
      <c r="BF23" s="56">
        <v>216</v>
      </c>
      <c r="BG23" s="75">
        <v>65</v>
      </c>
      <c r="BH23" s="75">
        <v>43</v>
      </c>
      <c r="BI23" s="75">
        <v>43</v>
      </c>
      <c r="BJ23" s="75">
        <v>76</v>
      </c>
      <c r="BK23" s="56">
        <v>227</v>
      </c>
      <c r="BL23" s="57">
        <f t="shared" si="0"/>
        <v>3605</v>
      </c>
      <c r="BM23" s="71">
        <f>+'METAS REGIONALES 2016 V7'!D21</f>
        <v>3605</v>
      </c>
      <c r="BN23" s="82" t="str">
        <f t="shared" si="1"/>
        <v>CORRECTO</v>
      </c>
    </row>
    <row r="24" spans="2:66" x14ac:dyDescent="0.25">
      <c r="B24" s="5">
        <v>50</v>
      </c>
      <c r="C24" s="54" t="s">
        <v>18</v>
      </c>
      <c r="D24" s="75">
        <v>0</v>
      </c>
      <c r="E24" s="75">
        <v>0</v>
      </c>
      <c r="F24" s="75">
        <v>0</v>
      </c>
      <c r="G24" s="55">
        <v>0</v>
      </c>
      <c r="H24" s="56">
        <v>0</v>
      </c>
      <c r="I24" s="75">
        <v>7</v>
      </c>
      <c r="J24" s="75">
        <v>13</v>
      </c>
      <c r="K24" s="75">
        <v>19</v>
      </c>
      <c r="L24" s="75">
        <v>92</v>
      </c>
      <c r="M24" s="56">
        <v>131</v>
      </c>
      <c r="N24" s="75">
        <v>98</v>
      </c>
      <c r="O24" s="75">
        <v>65</v>
      </c>
      <c r="P24" s="75">
        <v>65</v>
      </c>
      <c r="Q24" s="75">
        <v>98</v>
      </c>
      <c r="R24" s="56">
        <v>326</v>
      </c>
      <c r="S24" s="75">
        <v>109</v>
      </c>
      <c r="T24" s="75">
        <v>72</v>
      </c>
      <c r="U24" s="75">
        <v>72</v>
      </c>
      <c r="V24" s="75">
        <v>109</v>
      </c>
      <c r="W24" s="56">
        <v>362</v>
      </c>
      <c r="X24" s="75">
        <v>118</v>
      </c>
      <c r="Y24" s="75">
        <v>79</v>
      </c>
      <c r="Z24" s="75">
        <v>79</v>
      </c>
      <c r="AA24" s="75">
        <v>118</v>
      </c>
      <c r="AB24" s="56">
        <v>394</v>
      </c>
      <c r="AC24" s="75">
        <v>128</v>
      </c>
      <c r="AD24" s="75">
        <v>86</v>
      </c>
      <c r="AE24" s="75">
        <v>86</v>
      </c>
      <c r="AF24" s="75">
        <v>128</v>
      </c>
      <c r="AG24" s="56">
        <v>428</v>
      </c>
      <c r="AH24" s="75">
        <v>109</v>
      </c>
      <c r="AI24" s="75">
        <v>72</v>
      </c>
      <c r="AJ24" s="75">
        <v>72</v>
      </c>
      <c r="AK24" s="75">
        <v>109</v>
      </c>
      <c r="AL24" s="56">
        <v>362</v>
      </c>
      <c r="AM24" s="75">
        <v>98</v>
      </c>
      <c r="AN24" s="75">
        <v>65</v>
      </c>
      <c r="AO24" s="75">
        <v>65</v>
      </c>
      <c r="AP24" s="75">
        <v>98</v>
      </c>
      <c r="AQ24" s="56">
        <v>326</v>
      </c>
      <c r="AR24" s="75">
        <v>89</v>
      </c>
      <c r="AS24" s="75">
        <v>59</v>
      </c>
      <c r="AT24" s="75">
        <v>59</v>
      </c>
      <c r="AU24" s="75">
        <v>89</v>
      </c>
      <c r="AV24" s="56">
        <v>296</v>
      </c>
      <c r="AW24" s="75">
        <v>79</v>
      </c>
      <c r="AX24" s="75">
        <v>53</v>
      </c>
      <c r="AY24" s="75">
        <v>53</v>
      </c>
      <c r="AZ24" s="75">
        <v>79</v>
      </c>
      <c r="BA24" s="56">
        <v>264</v>
      </c>
      <c r="BB24" s="75">
        <v>59</v>
      </c>
      <c r="BC24" s="75">
        <v>39</v>
      </c>
      <c r="BD24" s="75">
        <v>39</v>
      </c>
      <c r="BE24" s="75">
        <v>59</v>
      </c>
      <c r="BF24" s="56">
        <v>196</v>
      </c>
      <c r="BG24" s="75">
        <v>59</v>
      </c>
      <c r="BH24" s="75">
        <v>39</v>
      </c>
      <c r="BI24" s="75">
        <v>39</v>
      </c>
      <c r="BJ24" s="75">
        <v>73</v>
      </c>
      <c r="BK24" s="56">
        <v>210</v>
      </c>
      <c r="BL24" s="57">
        <f t="shared" si="0"/>
        <v>3295</v>
      </c>
      <c r="BM24" s="71">
        <f>+'METAS REGIONALES 2016 V7'!D22</f>
        <v>3295</v>
      </c>
      <c r="BN24" s="82" t="str">
        <f t="shared" si="1"/>
        <v>CORRECTO</v>
      </c>
    </row>
    <row r="25" spans="2:66" x14ac:dyDescent="0.25">
      <c r="B25" s="5">
        <v>52</v>
      </c>
      <c r="C25" s="54" t="s">
        <v>19</v>
      </c>
      <c r="D25" s="75">
        <v>0</v>
      </c>
      <c r="E25" s="75">
        <v>0</v>
      </c>
      <c r="F25" s="75">
        <v>0</v>
      </c>
      <c r="G25" s="55">
        <v>0</v>
      </c>
      <c r="H25" s="56">
        <v>0</v>
      </c>
      <c r="I25" s="75">
        <v>7</v>
      </c>
      <c r="J25" s="75">
        <v>14</v>
      </c>
      <c r="K25" s="75">
        <v>19</v>
      </c>
      <c r="L25" s="75">
        <v>92</v>
      </c>
      <c r="M25" s="56">
        <v>132</v>
      </c>
      <c r="N25" s="75">
        <v>99</v>
      </c>
      <c r="O25" s="75">
        <v>65</v>
      </c>
      <c r="P25" s="75">
        <v>65</v>
      </c>
      <c r="Q25" s="75">
        <v>99</v>
      </c>
      <c r="R25" s="56">
        <v>328</v>
      </c>
      <c r="S25" s="75">
        <v>107</v>
      </c>
      <c r="T25" s="75">
        <v>72</v>
      </c>
      <c r="U25" s="75">
        <v>72</v>
      </c>
      <c r="V25" s="75">
        <v>107</v>
      </c>
      <c r="W25" s="56">
        <v>358</v>
      </c>
      <c r="X25" s="75">
        <v>118</v>
      </c>
      <c r="Y25" s="75">
        <v>79</v>
      </c>
      <c r="Z25" s="75">
        <v>79</v>
      </c>
      <c r="AA25" s="75">
        <v>118</v>
      </c>
      <c r="AB25" s="56">
        <v>394</v>
      </c>
      <c r="AC25" s="75">
        <v>128</v>
      </c>
      <c r="AD25" s="75">
        <v>85</v>
      </c>
      <c r="AE25" s="75">
        <v>85</v>
      </c>
      <c r="AF25" s="75">
        <v>128</v>
      </c>
      <c r="AG25" s="56">
        <v>426</v>
      </c>
      <c r="AH25" s="75">
        <v>107</v>
      </c>
      <c r="AI25" s="75">
        <v>72</v>
      </c>
      <c r="AJ25" s="75">
        <v>72</v>
      </c>
      <c r="AK25" s="75">
        <v>107</v>
      </c>
      <c r="AL25" s="56">
        <v>358</v>
      </c>
      <c r="AM25" s="75">
        <v>99</v>
      </c>
      <c r="AN25" s="75">
        <v>65</v>
      </c>
      <c r="AO25" s="75">
        <v>65</v>
      </c>
      <c r="AP25" s="75">
        <v>99</v>
      </c>
      <c r="AQ25" s="56">
        <v>328</v>
      </c>
      <c r="AR25" s="75">
        <v>89</v>
      </c>
      <c r="AS25" s="75">
        <v>60</v>
      </c>
      <c r="AT25" s="75">
        <v>60</v>
      </c>
      <c r="AU25" s="75">
        <v>89</v>
      </c>
      <c r="AV25" s="56">
        <v>298</v>
      </c>
      <c r="AW25" s="75">
        <v>79</v>
      </c>
      <c r="AX25" s="75">
        <v>53</v>
      </c>
      <c r="AY25" s="75">
        <v>53</v>
      </c>
      <c r="AZ25" s="75">
        <v>79</v>
      </c>
      <c r="BA25" s="56">
        <v>264</v>
      </c>
      <c r="BB25" s="75">
        <v>60</v>
      </c>
      <c r="BC25" s="75">
        <v>39</v>
      </c>
      <c r="BD25" s="75">
        <v>39</v>
      </c>
      <c r="BE25" s="75">
        <v>60</v>
      </c>
      <c r="BF25" s="56">
        <v>198</v>
      </c>
      <c r="BG25" s="75">
        <v>60</v>
      </c>
      <c r="BH25" s="75">
        <v>39</v>
      </c>
      <c r="BI25" s="75">
        <v>39</v>
      </c>
      <c r="BJ25" s="75">
        <v>74</v>
      </c>
      <c r="BK25" s="56">
        <v>212</v>
      </c>
      <c r="BL25" s="57">
        <f t="shared" si="0"/>
        <v>3296</v>
      </c>
      <c r="BM25" s="71">
        <f>+'METAS REGIONALES 2016 V7'!D23</f>
        <v>3296</v>
      </c>
      <c r="BN25" s="82" t="str">
        <f t="shared" si="1"/>
        <v>CORRECTO</v>
      </c>
    </row>
    <row r="26" spans="2:66" x14ac:dyDescent="0.25">
      <c r="B26" s="5">
        <v>54</v>
      </c>
      <c r="C26" s="54" t="s">
        <v>20</v>
      </c>
      <c r="D26" s="75">
        <v>0</v>
      </c>
      <c r="E26" s="75">
        <v>0</v>
      </c>
      <c r="F26" s="75">
        <v>0</v>
      </c>
      <c r="G26" s="55">
        <v>0</v>
      </c>
      <c r="H26" s="56">
        <v>0</v>
      </c>
      <c r="I26" s="75">
        <v>4</v>
      </c>
      <c r="J26" s="75">
        <v>7</v>
      </c>
      <c r="K26" s="75">
        <v>11</v>
      </c>
      <c r="L26" s="75">
        <v>52</v>
      </c>
      <c r="M26" s="56">
        <v>74</v>
      </c>
      <c r="N26" s="75">
        <v>56</v>
      </c>
      <c r="O26" s="75">
        <v>37</v>
      </c>
      <c r="P26" s="75">
        <v>37</v>
      </c>
      <c r="Q26" s="75">
        <v>56</v>
      </c>
      <c r="R26" s="56">
        <v>186</v>
      </c>
      <c r="S26" s="75">
        <v>61</v>
      </c>
      <c r="T26" s="75">
        <v>40</v>
      </c>
      <c r="U26" s="75">
        <v>40</v>
      </c>
      <c r="V26" s="75">
        <v>61</v>
      </c>
      <c r="W26" s="56">
        <v>202</v>
      </c>
      <c r="X26" s="75">
        <v>67</v>
      </c>
      <c r="Y26" s="75">
        <v>44</v>
      </c>
      <c r="Z26" s="75">
        <v>44</v>
      </c>
      <c r="AA26" s="75">
        <v>67</v>
      </c>
      <c r="AB26" s="56">
        <v>222</v>
      </c>
      <c r="AC26" s="75">
        <v>72</v>
      </c>
      <c r="AD26" s="75">
        <v>48</v>
      </c>
      <c r="AE26" s="75">
        <v>48</v>
      </c>
      <c r="AF26" s="75">
        <v>72</v>
      </c>
      <c r="AG26" s="56">
        <v>240</v>
      </c>
      <c r="AH26" s="75">
        <v>61</v>
      </c>
      <c r="AI26" s="75">
        <v>40</v>
      </c>
      <c r="AJ26" s="75">
        <v>40</v>
      </c>
      <c r="AK26" s="75">
        <v>61</v>
      </c>
      <c r="AL26" s="56">
        <v>202</v>
      </c>
      <c r="AM26" s="75">
        <v>56</v>
      </c>
      <c r="AN26" s="75">
        <v>37</v>
      </c>
      <c r="AO26" s="75">
        <v>37</v>
      </c>
      <c r="AP26" s="75">
        <v>56</v>
      </c>
      <c r="AQ26" s="56">
        <v>186</v>
      </c>
      <c r="AR26" s="75">
        <v>49</v>
      </c>
      <c r="AS26" s="75">
        <v>33</v>
      </c>
      <c r="AT26" s="75">
        <v>33</v>
      </c>
      <c r="AU26" s="75">
        <v>49</v>
      </c>
      <c r="AV26" s="56">
        <v>164</v>
      </c>
      <c r="AW26" s="75">
        <v>44</v>
      </c>
      <c r="AX26" s="75">
        <v>29</v>
      </c>
      <c r="AY26" s="75">
        <v>29</v>
      </c>
      <c r="AZ26" s="75">
        <v>44</v>
      </c>
      <c r="BA26" s="56">
        <v>146</v>
      </c>
      <c r="BB26" s="75">
        <v>33</v>
      </c>
      <c r="BC26" s="75">
        <v>22</v>
      </c>
      <c r="BD26" s="75">
        <v>22</v>
      </c>
      <c r="BE26" s="75">
        <v>33</v>
      </c>
      <c r="BF26" s="56">
        <v>110</v>
      </c>
      <c r="BG26" s="75">
        <v>33</v>
      </c>
      <c r="BH26" s="75">
        <v>22</v>
      </c>
      <c r="BI26" s="75">
        <v>22</v>
      </c>
      <c r="BJ26" s="75">
        <v>45</v>
      </c>
      <c r="BK26" s="56">
        <v>122</v>
      </c>
      <c r="BL26" s="57">
        <f t="shared" si="0"/>
        <v>1854</v>
      </c>
      <c r="BM26" s="71">
        <f>+'METAS REGIONALES 2016 V7'!D24</f>
        <v>1854</v>
      </c>
      <c r="BN26" s="82" t="str">
        <f t="shared" si="1"/>
        <v>CORRECTO</v>
      </c>
    </row>
    <row r="27" spans="2:66" x14ac:dyDescent="0.25">
      <c r="B27" s="5">
        <v>63</v>
      </c>
      <c r="C27" s="54" t="s">
        <v>21</v>
      </c>
      <c r="D27" s="75">
        <v>0</v>
      </c>
      <c r="E27" s="75">
        <v>0</v>
      </c>
      <c r="F27" s="75">
        <v>0</v>
      </c>
      <c r="G27" s="55">
        <v>0</v>
      </c>
      <c r="H27" s="56">
        <v>0</v>
      </c>
      <c r="I27" s="75">
        <v>4</v>
      </c>
      <c r="J27" s="75">
        <v>9</v>
      </c>
      <c r="K27" s="75">
        <v>13</v>
      </c>
      <c r="L27" s="75">
        <v>64</v>
      </c>
      <c r="M27" s="56">
        <v>90</v>
      </c>
      <c r="N27" s="75">
        <v>68</v>
      </c>
      <c r="O27" s="75">
        <v>44</v>
      </c>
      <c r="P27" s="75">
        <v>44</v>
      </c>
      <c r="Q27" s="75">
        <v>68</v>
      </c>
      <c r="R27" s="56">
        <v>224</v>
      </c>
      <c r="S27" s="75">
        <v>74</v>
      </c>
      <c r="T27" s="75">
        <v>49</v>
      </c>
      <c r="U27" s="75">
        <v>49</v>
      </c>
      <c r="V27" s="75">
        <v>74</v>
      </c>
      <c r="W27" s="56">
        <v>246</v>
      </c>
      <c r="X27" s="75">
        <v>81</v>
      </c>
      <c r="Y27" s="75">
        <v>54</v>
      </c>
      <c r="Z27" s="75">
        <v>54</v>
      </c>
      <c r="AA27" s="75">
        <v>81</v>
      </c>
      <c r="AB27" s="56">
        <v>270</v>
      </c>
      <c r="AC27" s="75">
        <v>88</v>
      </c>
      <c r="AD27" s="75">
        <v>59</v>
      </c>
      <c r="AE27" s="75">
        <v>59</v>
      </c>
      <c r="AF27" s="75">
        <v>88</v>
      </c>
      <c r="AG27" s="56">
        <v>294</v>
      </c>
      <c r="AH27" s="75">
        <v>74</v>
      </c>
      <c r="AI27" s="75">
        <v>49</v>
      </c>
      <c r="AJ27" s="75">
        <v>49</v>
      </c>
      <c r="AK27" s="75">
        <v>74</v>
      </c>
      <c r="AL27" s="56">
        <v>246</v>
      </c>
      <c r="AM27" s="75">
        <v>68</v>
      </c>
      <c r="AN27" s="75">
        <v>44</v>
      </c>
      <c r="AO27" s="75">
        <v>44</v>
      </c>
      <c r="AP27" s="75">
        <v>68</v>
      </c>
      <c r="AQ27" s="56">
        <v>224</v>
      </c>
      <c r="AR27" s="75">
        <v>61</v>
      </c>
      <c r="AS27" s="75">
        <v>41</v>
      </c>
      <c r="AT27" s="75">
        <v>41</v>
      </c>
      <c r="AU27" s="75">
        <v>61</v>
      </c>
      <c r="AV27" s="56">
        <v>204</v>
      </c>
      <c r="AW27" s="75">
        <v>54</v>
      </c>
      <c r="AX27" s="75">
        <v>36</v>
      </c>
      <c r="AY27" s="75">
        <v>36</v>
      </c>
      <c r="AZ27" s="75">
        <v>54</v>
      </c>
      <c r="BA27" s="56">
        <v>180</v>
      </c>
      <c r="BB27" s="75">
        <v>41</v>
      </c>
      <c r="BC27" s="75">
        <v>27</v>
      </c>
      <c r="BD27" s="75">
        <v>27</v>
      </c>
      <c r="BE27" s="75">
        <v>41</v>
      </c>
      <c r="BF27" s="56">
        <v>136</v>
      </c>
      <c r="BG27" s="75">
        <v>41</v>
      </c>
      <c r="BH27" s="75">
        <v>27</v>
      </c>
      <c r="BI27" s="75">
        <v>27</v>
      </c>
      <c r="BJ27" s="75">
        <v>57</v>
      </c>
      <c r="BK27" s="56">
        <v>152</v>
      </c>
      <c r="BL27" s="57">
        <f t="shared" si="0"/>
        <v>2266</v>
      </c>
      <c r="BM27" s="71">
        <f>+'METAS REGIONALES 2016 V7'!D25</f>
        <v>2266</v>
      </c>
      <c r="BN27" s="82" t="str">
        <f t="shared" si="1"/>
        <v>CORRECTO</v>
      </c>
    </row>
    <row r="28" spans="2:66" x14ac:dyDescent="0.25">
      <c r="B28" s="5">
        <v>66</v>
      </c>
      <c r="C28" s="54" t="s">
        <v>22</v>
      </c>
      <c r="D28" s="75">
        <v>0</v>
      </c>
      <c r="E28" s="75">
        <v>0</v>
      </c>
      <c r="F28" s="75">
        <v>0</v>
      </c>
      <c r="G28" s="55">
        <v>0</v>
      </c>
      <c r="H28" s="56">
        <v>0</v>
      </c>
      <c r="I28" s="75">
        <v>6</v>
      </c>
      <c r="J28" s="75">
        <v>14</v>
      </c>
      <c r="K28" s="75">
        <v>22</v>
      </c>
      <c r="L28" s="75">
        <v>101</v>
      </c>
      <c r="M28" s="56">
        <v>143</v>
      </c>
      <c r="N28" s="75">
        <v>108</v>
      </c>
      <c r="O28" s="75">
        <v>73</v>
      </c>
      <c r="P28" s="75">
        <v>73</v>
      </c>
      <c r="Q28" s="75">
        <v>108</v>
      </c>
      <c r="R28" s="56">
        <v>362</v>
      </c>
      <c r="S28" s="75">
        <v>118</v>
      </c>
      <c r="T28" s="75">
        <v>79</v>
      </c>
      <c r="U28" s="75">
        <v>79</v>
      </c>
      <c r="V28" s="75">
        <v>118</v>
      </c>
      <c r="W28" s="56">
        <v>394</v>
      </c>
      <c r="X28" s="75">
        <v>130</v>
      </c>
      <c r="Y28" s="75">
        <v>86</v>
      </c>
      <c r="Z28" s="75">
        <v>86</v>
      </c>
      <c r="AA28" s="75">
        <v>130</v>
      </c>
      <c r="AB28" s="56">
        <v>432</v>
      </c>
      <c r="AC28" s="75">
        <v>140</v>
      </c>
      <c r="AD28" s="75">
        <v>93</v>
      </c>
      <c r="AE28" s="75">
        <v>93</v>
      </c>
      <c r="AF28" s="75">
        <v>140</v>
      </c>
      <c r="AG28" s="56">
        <v>466</v>
      </c>
      <c r="AH28" s="75">
        <v>118</v>
      </c>
      <c r="AI28" s="75">
        <v>79</v>
      </c>
      <c r="AJ28" s="75">
        <v>79</v>
      </c>
      <c r="AK28" s="75">
        <v>118</v>
      </c>
      <c r="AL28" s="56">
        <v>394</v>
      </c>
      <c r="AM28" s="75">
        <v>108</v>
      </c>
      <c r="AN28" s="75">
        <v>73</v>
      </c>
      <c r="AO28" s="75">
        <v>73</v>
      </c>
      <c r="AP28" s="75">
        <v>108</v>
      </c>
      <c r="AQ28" s="56">
        <v>362</v>
      </c>
      <c r="AR28" s="75">
        <v>97</v>
      </c>
      <c r="AS28" s="75">
        <v>64</v>
      </c>
      <c r="AT28" s="75">
        <v>64</v>
      </c>
      <c r="AU28" s="75">
        <v>97</v>
      </c>
      <c r="AV28" s="56">
        <v>322</v>
      </c>
      <c r="AW28" s="75">
        <v>86</v>
      </c>
      <c r="AX28" s="75">
        <v>58</v>
      </c>
      <c r="AY28" s="75">
        <v>58</v>
      </c>
      <c r="AZ28" s="75">
        <v>86</v>
      </c>
      <c r="BA28" s="56">
        <v>288</v>
      </c>
      <c r="BB28" s="75">
        <v>64</v>
      </c>
      <c r="BC28" s="75">
        <v>42</v>
      </c>
      <c r="BD28" s="75">
        <v>42</v>
      </c>
      <c r="BE28" s="75">
        <v>64</v>
      </c>
      <c r="BF28" s="56">
        <v>212</v>
      </c>
      <c r="BG28" s="75">
        <v>64</v>
      </c>
      <c r="BH28" s="75">
        <v>42</v>
      </c>
      <c r="BI28" s="75">
        <v>42</v>
      </c>
      <c r="BJ28" s="75">
        <v>82</v>
      </c>
      <c r="BK28" s="56">
        <v>230</v>
      </c>
      <c r="BL28" s="57">
        <f t="shared" si="0"/>
        <v>3605</v>
      </c>
      <c r="BM28" s="71">
        <f>+'METAS REGIONALES 2016 V7'!D26</f>
        <v>3605</v>
      </c>
      <c r="BN28" s="82" t="str">
        <f t="shared" si="1"/>
        <v>CORRECTO</v>
      </c>
    </row>
    <row r="29" spans="2:66" x14ac:dyDescent="0.25">
      <c r="B29" s="5">
        <v>68</v>
      </c>
      <c r="C29" s="54" t="s">
        <v>23</v>
      </c>
      <c r="D29" s="75">
        <v>0</v>
      </c>
      <c r="E29" s="75">
        <v>0</v>
      </c>
      <c r="F29" s="75">
        <v>0</v>
      </c>
      <c r="G29" s="55">
        <v>0</v>
      </c>
      <c r="H29" s="56">
        <v>0</v>
      </c>
      <c r="I29" s="75">
        <v>28</v>
      </c>
      <c r="J29" s="75">
        <v>59</v>
      </c>
      <c r="K29" s="75">
        <v>88</v>
      </c>
      <c r="L29" s="75">
        <v>412</v>
      </c>
      <c r="M29" s="56">
        <v>587</v>
      </c>
      <c r="N29" s="75">
        <v>441</v>
      </c>
      <c r="O29" s="75">
        <v>294</v>
      </c>
      <c r="P29" s="75">
        <v>294</v>
      </c>
      <c r="Q29" s="75">
        <v>441</v>
      </c>
      <c r="R29" s="56">
        <v>1470</v>
      </c>
      <c r="S29" s="75">
        <v>485</v>
      </c>
      <c r="T29" s="75">
        <v>322</v>
      </c>
      <c r="U29" s="75">
        <v>322</v>
      </c>
      <c r="V29" s="75">
        <v>485</v>
      </c>
      <c r="W29" s="56">
        <v>1614</v>
      </c>
      <c r="X29" s="75">
        <v>529</v>
      </c>
      <c r="Y29" s="75">
        <v>353</v>
      </c>
      <c r="Z29" s="75">
        <v>353</v>
      </c>
      <c r="AA29" s="75">
        <v>529</v>
      </c>
      <c r="AB29" s="56">
        <v>1764</v>
      </c>
      <c r="AC29" s="75">
        <v>572</v>
      </c>
      <c r="AD29" s="75">
        <v>381</v>
      </c>
      <c r="AE29" s="75">
        <v>381</v>
      </c>
      <c r="AF29" s="75">
        <v>572</v>
      </c>
      <c r="AG29" s="56">
        <v>1906</v>
      </c>
      <c r="AH29" s="75">
        <v>485</v>
      </c>
      <c r="AI29" s="75">
        <v>322</v>
      </c>
      <c r="AJ29" s="75">
        <v>322</v>
      </c>
      <c r="AK29" s="75">
        <v>485</v>
      </c>
      <c r="AL29" s="56">
        <v>1614</v>
      </c>
      <c r="AM29" s="75">
        <v>441</v>
      </c>
      <c r="AN29" s="75">
        <v>294</v>
      </c>
      <c r="AO29" s="75">
        <v>294</v>
      </c>
      <c r="AP29" s="75">
        <v>441</v>
      </c>
      <c r="AQ29" s="56">
        <v>1470</v>
      </c>
      <c r="AR29" s="75">
        <v>397</v>
      </c>
      <c r="AS29" s="75">
        <v>264</v>
      </c>
      <c r="AT29" s="75">
        <v>264</v>
      </c>
      <c r="AU29" s="75">
        <v>397</v>
      </c>
      <c r="AV29" s="56">
        <v>1322</v>
      </c>
      <c r="AW29" s="75">
        <v>353</v>
      </c>
      <c r="AX29" s="75">
        <v>236</v>
      </c>
      <c r="AY29" s="75">
        <v>236</v>
      </c>
      <c r="AZ29" s="75">
        <v>353</v>
      </c>
      <c r="BA29" s="56">
        <v>1178</v>
      </c>
      <c r="BB29" s="75">
        <v>264</v>
      </c>
      <c r="BC29" s="75">
        <v>177</v>
      </c>
      <c r="BD29" s="75">
        <v>177</v>
      </c>
      <c r="BE29" s="75">
        <v>264</v>
      </c>
      <c r="BF29" s="56">
        <v>882</v>
      </c>
      <c r="BG29" s="75">
        <v>264</v>
      </c>
      <c r="BH29" s="75">
        <v>177</v>
      </c>
      <c r="BI29" s="75">
        <v>177</v>
      </c>
      <c r="BJ29" s="75">
        <v>304</v>
      </c>
      <c r="BK29" s="56">
        <v>922</v>
      </c>
      <c r="BL29" s="57">
        <f t="shared" si="0"/>
        <v>14729</v>
      </c>
      <c r="BM29" s="71">
        <f>+'METAS REGIONALES 2016 V7'!D27</f>
        <v>14729</v>
      </c>
      <c r="BN29" s="82" t="str">
        <f t="shared" si="1"/>
        <v>CORRECTO</v>
      </c>
    </row>
    <row r="30" spans="2:66" x14ac:dyDescent="0.25">
      <c r="B30" s="5">
        <v>70</v>
      </c>
      <c r="C30" s="54" t="s">
        <v>24</v>
      </c>
      <c r="D30" s="75">
        <v>0</v>
      </c>
      <c r="E30" s="75">
        <v>0</v>
      </c>
      <c r="F30" s="75">
        <v>0</v>
      </c>
      <c r="G30" s="55">
        <v>0</v>
      </c>
      <c r="H30" s="56">
        <v>0</v>
      </c>
      <c r="I30" s="75">
        <v>2</v>
      </c>
      <c r="J30" s="75">
        <v>4</v>
      </c>
      <c r="K30" s="75">
        <v>7</v>
      </c>
      <c r="L30" s="75">
        <v>32</v>
      </c>
      <c r="M30" s="56">
        <v>45</v>
      </c>
      <c r="N30" s="75">
        <v>34</v>
      </c>
      <c r="O30" s="75">
        <v>23</v>
      </c>
      <c r="P30" s="75">
        <v>23</v>
      </c>
      <c r="Q30" s="75">
        <v>34</v>
      </c>
      <c r="R30" s="56">
        <v>114</v>
      </c>
      <c r="S30" s="75">
        <v>37</v>
      </c>
      <c r="T30" s="75">
        <v>25</v>
      </c>
      <c r="U30" s="75">
        <v>25</v>
      </c>
      <c r="V30" s="75">
        <v>37</v>
      </c>
      <c r="W30" s="56">
        <v>124</v>
      </c>
      <c r="X30" s="75">
        <v>41</v>
      </c>
      <c r="Y30" s="75">
        <v>27</v>
      </c>
      <c r="Z30" s="75">
        <v>27</v>
      </c>
      <c r="AA30" s="75">
        <v>41</v>
      </c>
      <c r="AB30" s="56">
        <v>136</v>
      </c>
      <c r="AC30" s="75">
        <v>44</v>
      </c>
      <c r="AD30" s="75">
        <v>29</v>
      </c>
      <c r="AE30" s="75">
        <v>29</v>
      </c>
      <c r="AF30" s="75">
        <v>44</v>
      </c>
      <c r="AG30" s="56">
        <v>146</v>
      </c>
      <c r="AH30" s="75">
        <v>37</v>
      </c>
      <c r="AI30" s="75">
        <v>25</v>
      </c>
      <c r="AJ30" s="75">
        <v>25</v>
      </c>
      <c r="AK30" s="75">
        <v>37</v>
      </c>
      <c r="AL30" s="56">
        <v>124</v>
      </c>
      <c r="AM30" s="75">
        <v>34</v>
      </c>
      <c r="AN30" s="75">
        <v>23</v>
      </c>
      <c r="AO30" s="75">
        <v>23</v>
      </c>
      <c r="AP30" s="75">
        <v>34</v>
      </c>
      <c r="AQ30" s="56">
        <v>114</v>
      </c>
      <c r="AR30" s="75">
        <v>30</v>
      </c>
      <c r="AS30" s="75">
        <v>20</v>
      </c>
      <c r="AT30" s="75">
        <v>20</v>
      </c>
      <c r="AU30" s="75">
        <v>30</v>
      </c>
      <c r="AV30" s="56">
        <v>100</v>
      </c>
      <c r="AW30" s="75">
        <v>27</v>
      </c>
      <c r="AX30" s="75">
        <v>18</v>
      </c>
      <c r="AY30" s="75">
        <v>18</v>
      </c>
      <c r="AZ30" s="75">
        <v>27</v>
      </c>
      <c r="BA30" s="56">
        <v>90</v>
      </c>
      <c r="BB30" s="75">
        <v>20</v>
      </c>
      <c r="BC30" s="75">
        <v>13</v>
      </c>
      <c r="BD30" s="75">
        <v>13</v>
      </c>
      <c r="BE30" s="75">
        <v>20</v>
      </c>
      <c r="BF30" s="56">
        <v>66</v>
      </c>
      <c r="BG30" s="75">
        <v>20</v>
      </c>
      <c r="BH30" s="75">
        <v>13</v>
      </c>
      <c r="BI30" s="75">
        <v>13</v>
      </c>
      <c r="BJ30" s="75">
        <v>28</v>
      </c>
      <c r="BK30" s="56">
        <v>74</v>
      </c>
      <c r="BL30" s="57">
        <f t="shared" si="0"/>
        <v>1133</v>
      </c>
      <c r="BM30" s="71">
        <f>+'METAS REGIONALES 2016 V7'!D28</f>
        <v>1133</v>
      </c>
      <c r="BN30" s="82" t="str">
        <f t="shared" si="1"/>
        <v>CORRECTO</v>
      </c>
    </row>
    <row r="31" spans="2:66" x14ac:dyDescent="0.25">
      <c r="B31" s="5">
        <v>73</v>
      </c>
      <c r="C31" s="54" t="s">
        <v>25</v>
      </c>
      <c r="D31" s="75">
        <v>0</v>
      </c>
      <c r="E31" s="75">
        <v>0</v>
      </c>
      <c r="F31" s="75">
        <v>0</v>
      </c>
      <c r="G31" s="55">
        <v>0</v>
      </c>
      <c r="H31" s="56">
        <v>0</v>
      </c>
      <c r="I31" s="75">
        <v>6</v>
      </c>
      <c r="J31" s="75">
        <v>11</v>
      </c>
      <c r="K31" s="75">
        <v>16</v>
      </c>
      <c r="L31" s="75">
        <v>78</v>
      </c>
      <c r="M31" s="56">
        <v>111</v>
      </c>
      <c r="N31" s="75">
        <v>84</v>
      </c>
      <c r="O31" s="75">
        <v>55</v>
      </c>
      <c r="P31" s="75">
        <v>55</v>
      </c>
      <c r="Q31" s="75">
        <v>84</v>
      </c>
      <c r="R31" s="56">
        <v>278</v>
      </c>
      <c r="S31" s="75">
        <v>91</v>
      </c>
      <c r="T31" s="75">
        <v>61</v>
      </c>
      <c r="U31" s="75">
        <v>61</v>
      </c>
      <c r="V31" s="75">
        <v>91</v>
      </c>
      <c r="W31" s="56">
        <v>304</v>
      </c>
      <c r="X31" s="75">
        <v>100</v>
      </c>
      <c r="Y31" s="75">
        <v>67</v>
      </c>
      <c r="Z31" s="75">
        <v>67</v>
      </c>
      <c r="AA31" s="75">
        <v>100</v>
      </c>
      <c r="AB31" s="56">
        <v>334</v>
      </c>
      <c r="AC31" s="75">
        <v>108</v>
      </c>
      <c r="AD31" s="75">
        <v>72</v>
      </c>
      <c r="AE31" s="75">
        <v>72</v>
      </c>
      <c r="AF31" s="75">
        <v>108</v>
      </c>
      <c r="AG31" s="56">
        <v>360</v>
      </c>
      <c r="AH31" s="75">
        <v>91</v>
      </c>
      <c r="AI31" s="75">
        <v>61</v>
      </c>
      <c r="AJ31" s="75">
        <v>61</v>
      </c>
      <c r="AK31" s="75">
        <v>91</v>
      </c>
      <c r="AL31" s="56">
        <v>304</v>
      </c>
      <c r="AM31" s="75">
        <v>84</v>
      </c>
      <c r="AN31" s="75">
        <v>55</v>
      </c>
      <c r="AO31" s="75">
        <v>55</v>
      </c>
      <c r="AP31" s="75">
        <v>84</v>
      </c>
      <c r="AQ31" s="56">
        <v>278</v>
      </c>
      <c r="AR31" s="75">
        <v>75</v>
      </c>
      <c r="AS31" s="75">
        <v>50</v>
      </c>
      <c r="AT31" s="75">
        <v>50</v>
      </c>
      <c r="AU31" s="75">
        <v>75</v>
      </c>
      <c r="AV31" s="56">
        <v>250</v>
      </c>
      <c r="AW31" s="75">
        <v>67</v>
      </c>
      <c r="AX31" s="75">
        <v>44</v>
      </c>
      <c r="AY31" s="75">
        <v>44</v>
      </c>
      <c r="AZ31" s="75">
        <v>67</v>
      </c>
      <c r="BA31" s="56">
        <v>222</v>
      </c>
      <c r="BB31" s="75">
        <v>50</v>
      </c>
      <c r="BC31" s="75">
        <v>33</v>
      </c>
      <c r="BD31" s="75">
        <v>33</v>
      </c>
      <c r="BE31" s="75">
        <v>50</v>
      </c>
      <c r="BF31" s="56">
        <v>166</v>
      </c>
      <c r="BG31" s="75">
        <v>50</v>
      </c>
      <c r="BH31" s="75">
        <v>33</v>
      </c>
      <c r="BI31" s="75">
        <v>33</v>
      </c>
      <c r="BJ31" s="75">
        <v>58</v>
      </c>
      <c r="BK31" s="56">
        <v>174</v>
      </c>
      <c r="BL31" s="57">
        <f t="shared" si="0"/>
        <v>2781</v>
      </c>
      <c r="BM31" s="71">
        <f>+'METAS REGIONALES 2016 V7'!D29</f>
        <v>2781</v>
      </c>
      <c r="BN31" s="82" t="str">
        <f t="shared" si="1"/>
        <v>CORRECTO</v>
      </c>
    </row>
    <row r="32" spans="2:66" x14ac:dyDescent="0.25">
      <c r="B32" s="5">
        <v>76</v>
      </c>
      <c r="C32" s="54" t="s">
        <v>26</v>
      </c>
      <c r="D32" s="75">
        <v>0</v>
      </c>
      <c r="E32" s="75">
        <v>0</v>
      </c>
      <c r="F32" s="75">
        <v>0</v>
      </c>
      <c r="G32" s="55">
        <v>0</v>
      </c>
      <c r="H32" s="56">
        <v>0</v>
      </c>
      <c r="I32" s="75">
        <v>27</v>
      </c>
      <c r="J32" s="75">
        <v>51</v>
      </c>
      <c r="K32" s="75">
        <v>78</v>
      </c>
      <c r="L32" s="75">
        <v>374</v>
      </c>
      <c r="M32" s="56">
        <v>530</v>
      </c>
      <c r="N32" s="75">
        <v>401</v>
      </c>
      <c r="O32" s="75">
        <v>267</v>
      </c>
      <c r="P32" s="75">
        <v>267</v>
      </c>
      <c r="Q32" s="75">
        <v>401</v>
      </c>
      <c r="R32" s="56">
        <v>1336</v>
      </c>
      <c r="S32" s="75">
        <v>442</v>
      </c>
      <c r="T32" s="75">
        <v>293</v>
      </c>
      <c r="U32" s="75">
        <v>293</v>
      </c>
      <c r="V32" s="75">
        <v>442</v>
      </c>
      <c r="W32" s="56">
        <v>1470</v>
      </c>
      <c r="X32" s="75">
        <v>482</v>
      </c>
      <c r="Y32" s="75">
        <v>321</v>
      </c>
      <c r="Z32" s="75">
        <v>321</v>
      </c>
      <c r="AA32" s="75">
        <v>482</v>
      </c>
      <c r="AB32" s="56">
        <v>1606</v>
      </c>
      <c r="AC32" s="75">
        <v>520</v>
      </c>
      <c r="AD32" s="75">
        <v>346</v>
      </c>
      <c r="AE32" s="75">
        <v>346</v>
      </c>
      <c r="AF32" s="75">
        <v>520</v>
      </c>
      <c r="AG32" s="56">
        <v>1732</v>
      </c>
      <c r="AH32" s="75">
        <v>442</v>
      </c>
      <c r="AI32" s="75">
        <v>293</v>
      </c>
      <c r="AJ32" s="75">
        <v>293</v>
      </c>
      <c r="AK32" s="75">
        <v>442</v>
      </c>
      <c r="AL32" s="56">
        <v>1470</v>
      </c>
      <c r="AM32" s="75">
        <v>401</v>
      </c>
      <c r="AN32" s="75">
        <v>267</v>
      </c>
      <c r="AO32" s="75">
        <v>267</v>
      </c>
      <c r="AP32" s="75">
        <v>401</v>
      </c>
      <c r="AQ32" s="56">
        <v>1336</v>
      </c>
      <c r="AR32" s="75">
        <v>360</v>
      </c>
      <c r="AS32" s="75">
        <v>240</v>
      </c>
      <c r="AT32" s="75">
        <v>240</v>
      </c>
      <c r="AU32" s="75">
        <v>360</v>
      </c>
      <c r="AV32" s="56">
        <v>1200</v>
      </c>
      <c r="AW32" s="75">
        <v>321</v>
      </c>
      <c r="AX32" s="75">
        <v>213</v>
      </c>
      <c r="AY32" s="75">
        <v>213</v>
      </c>
      <c r="AZ32" s="75">
        <v>321</v>
      </c>
      <c r="BA32" s="56">
        <v>1068</v>
      </c>
      <c r="BB32" s="75">
        <v>240</v>
      </c>
      <c r="BC32" s="75">
        <v>161</v>
      </c>
      <c r="BD32" s="75">
        <v>161</v>
      </c>
      <c r="BE32" s="75">
        <v>240</v>
      </c>
      <c r="BF32" s="56">
        <v>802</v>
      </c>
      <c r="BG32" s="75">
        <v>240</v>
      </c>
      <c r="BH32" s="75">
        <v>161</v>
      </c>
      <c r="BI32" s="75">
        <v>161</v>
      </c>
      <c r="BJ32" s="75">
        <v>278</v>
      </c>
      <c r="BK32" s="56">
        <v>840</v>
      </c>
      <c r="BL32" s="57">
        <f t="shared" si="0"/>
        <v>13390</v>
      </c>
      <c r="BM32" s="71">
        <f>+'METAS REGIONALES 2016 V7'!D30</f>
        <v>13390</v>
      </c>
      <c r="BN32" s="82" t="str">
        <f t="shared" si="1"/>
        <v>CORRECTO</v>
      </c>
    </row>
    <row r="33" spans="2:66" x14ac:dyDescent="0.25">
      <c r="B33" s="5">
        <v>81</v>
      </c>
      <c r="C33" s="54" t="s">
        <v>27</v>
      </c>
      <c r="D33" s="75">
        <v>0</v>
      </c>
      <c r="E33" s="75">
        <v>0</v>
      </c>
      <c r="F33" s="75">
        <v>0</v>
      </c>
      <c r="G33" s="55">
        <v>0</v>
      </c>
      <c r="H33" s="56">
        <v>0</v>
      </c>
      <c r="I33" s="75">
        <v>1</v>
      </c>
      <c r="J33" s="75">
        <v>2</v>
      </c>
      <c r="K33" s="75">
        <v>3</v>
      </c>
      <c r="L33" s="75">
        <v>15</v>
      </c>
      <c r="M33" s="56">
        <v>21</v>
      </c>
      <c r="N33" s="75">
        <v>16</v>
      </c>
      <c r="O33" s="75">
        <v>11</v>
      </c>
      <c r="P33" s="75">
        <v>11</v>
      </c>
      <c r="Q33" s="75">
        <v>16</v>
      </c>
      <c r="R33" s="56">
        <v>54</v>
      </c>
      <c r="S33" s="75">
        <v>18</v>
      </c>
      <c r="T33" s="75">
        <v>12</v>
      </c>
      <c r="U33" s="75">
        <v>12</v>
      </c>
      <c r="V33" s="75">
        <v>18</v>
      </c>
      <c r="W33" s="56">
        <v>60</v>
      </c>
      <c r="X33" s="75">
        <v>19</v>
      </c>
      <c r="Y33" s="75">
        <v>13</v>
      </c>
      <c r="Z33" s="75">
        <v>13</v>
      </c>
      <c r="AA33" s="75">
        <v>19</v>
      </c>
      <c r="AB33" s="56">
        <v>64</v>
      </c>
      <c r="AC33" s="75">
        <v>21</v>
      </c>
      <c r="AD33" s="75">
        <v>14</v>
      </c>
      <c r="AE33" s="75">
        <v>14</v>
      </c>
      <c r="AF33" s="75">
        <v>21</v>
      </c>
      <c r="AG33" s="56">
        <v>70</v>
      </c>
      <c r="AH33" s="75">
        <v>18</v>
      </c>
      <c r="AI33" s="75">
        <v>12</v>
      </c>
      <c r="AJ33" s="75">
        <v>12</v>
      </c>
      <c r="AK33" s="75">
        <v>18</v>
      </c>
      <c r="AL33" s="56">
        <v>60</v>
      </c>
      <c r="AM33" s="75">
        <v>16</v>
      </c>
      <c r="AN33" s="75">
        <v>11</v>
      </c>
      <c r="AO33" s="75">
        <v>11</v>
      </c>
      <c r="AP33" s="75">
        <v>16</v>
      </c>
      <c r="AQ33" s="56">
        <v>54</v>
      </c>
      <c r="AR33" s="75">
        <v>14</v>
      </c>
      <c r="AS33" s="75">
        <v>10</v>
      </c>
      <c r="AT33" s="75">
        <v>10</v>
      </c>
      <c r="AU33" s="75">
        <v>14</v>
      </c>
      <c r="AV33" s="56">
        <v>48</v>
      </c>
      <c r="AW33" s="75">
        <v>13</v>
      </c>
      <c r="AX33" s="75">
        <v>8</v>
      </c>
      <c r="AY33" s="75">
        <v>8</v>
      </c>
      <c r="AZ33" s="75">
        <v>13</v>
      </c>
      <c r="BA33" s="56">
        <v>42</v>
      </c>
      <c r="BB33" s="75">
        <v>10</v>
      </c>
      <c r="BC33" s="75">
        <v>6</v>
      </c>
      <c r="BD33" s="75">
        <v>6</v>
      </c>
      <c r="BE33" s="75">
        <v>10</v>
      </c>
      <c r="BF33" s="56">
        <v>32</v>
      </c>
      <c r="BG33" s="75">
        <v>10</v>
      </c>
      <c r="BH33" s="75">
        <v>6</v>
      </c>
      <c r="BI33" s="75">
        <v>6</v>
      </c>
      <c r="BJ33" s="75">
        <v>9</v>
      </c>
      <c r="BK33" s="56">
        <v>31</v>
      </c>
      <c r="BL33" s="57">
        <f t="shared" si="0"/>
        <v>536</v>
      </c>
      <c r="BM33" s="71">
        <f>+'METAS REGIONALES 2016 V7'!D31</f>
        <v>536</v>
      </c>
      <c r="BN33" s="82" t="str">
        <f t="shared" si="1"/>
        <v>CORRECTO</v>
      </c>
    </row>
    <row r="34" spans="2:66" x14ac:dyDescent="0.25">
      <c r="B34" s="5">
        <v>85</v>
      </c>
      <c r="C34" s="54" t="s">
        <v>28</v>
      </c>
      <c r="D34" s="75">
        <v>0</v>
      </c>
      <c r="E34" s="75">
        <v>0</v>
      </c>
      <c r="F34" s="75">
        <v>0</v>
      </c>
      <c r="G34" s="55">
        <v>0</v>
      </c>
      <c r="H34" s="56">
        <v>0</v>
      </c>
      <c r="I34" s="75">
        <v>2</v>
      </c>
      <c r="J34" s="75">
        <v>4</v>
      </c>
      <c r="K34" s="75">
        <v>5</v>
      </c>
      <c r="L34" s="75">
        <v>26</v>
      </c>
      <c r="M34" s="56">
        <v>37</v>
      </c>
      <c r="N34" s="75">
        <v>28</v>
      </c>
      <c r="O34" s="75">
        <v>18</v>
      </c>
      <c r="P34" s="75">
        <v>18</v>
      </c>
      <c r="Q34" s="75">
        <v>28</v>
      </c>
      <c r="R34" s="56">
        <v>92</v>
      </c>
      <c r="S34" s="75">
        <v>30</v>
      </c>
      <c r="T34" s="75">
        <v>20</v>
      </c>
      <c r="U34" s="75">
        <v>20</v>
      </c>
      <c r="V34" s="75">
        <v>30</v>
      </c>
      <c r="W34" s="56">
        <v>100</v>
      </c>
      <c r="X34" s="75">
        <v>33</v>
      </c>
      <c r="Y34" s="75">
        <v>22</v>
      </c>
      <c r="Z34" s="75">
        <v>22</v>
      </c>
      <c r="AA34" s="75">
        <v>33</v>
      </c>
      <c r="AB34" s="56">
        <v>110</v>
      </c>
      <c r="AC34" s="75">
        <v>36</v>
      </c>
      <c r="AD34" s="75">
        <v>24</v>
      </c>
      <c r="AE34" s="75">
        <v>24</v>
      </c>
      <c r="AF34" s="75">
        <v>36</v>
      </c>
      <c r="AG34" s="56">
        <v>120</v>
      </c>
      <c r="AH34" s="75">
        <v>30</v>
      </c>
      <c r="AI34" s="75">
        <v>20</v>
      </c>
      <c r="AJ34" s="75">
        <v>20</v>
      </c>
      <c r="AK34" s="75">
        <v>30</v>
      </c>
      <c r="AL34" s="56">
        <v>100</v>
      </c>
      <c r="AM34" s="75">
        <v>28</v>
      </c>
      <c r="AN34" s="75">
        <v>18</v>
      </c>
      <c r="AO34" s="75">
        <v>18</v>
      </c>
      <c r="AP34" s="75">
        <v>28</v>
      </c>
      <c r="AQ34" s="56">
        <v>92</v>
      </c>
      <c r="AR34" s="75">
        <v>25</v>
      </c>
      <c r="AS34" s="75">
        <v>17</v>
      </c>
      <c r="AT34" s="75">
        <v>17</v>
      </c>
      <c r="AU34" s="75">
        <v>25</v>
      </c>
      <c r="AV34" s="56">
        <v>84</v>
      </c>
      <c r="AW34" s="75">
        <v>22</v>
      </c>
      <c r="AX34" s="75">
        <v>15</v>
      </c>
      <c r="AY34" s="75">
        <v>15</v>
      </c>
      <c r="AZ34" s="75">
        <v>22</v>
      </c>
      <c r="BA34" s="56">
        <v>74</v>
      </c>
      <c r="BB34" s="75">
        <v>17</v>
      </c>
      <c r="BC34" s="75">
        <v>11</v>
      </c>
      <c r="BD34" s="75">
        <v>11</v>
      </c>
      <c r="BE34" s="75">
        <v>17</v>
      </c>
      <c r="BF34" s="56">
        <v>56</v>
      </c>
      <c r="BG34" s="75">
        <v>17</v>
      </c>
      <c r="BH34" s="75">
        <v>11</v>
      </c>
      <c r="BI34" s="75">
        <v>11</v>
      </c>
      <c r="BJ34" s="75">
        <v>23</v>
      </c>
      <c r="BK34" s="56">
        <v>62</v>
      </c>
      <c r="BL34" s="57">
        <f t="shared" si="0"/>
        <v>927</v>
      </c>
      <c r="BM34" s="71">
        <f>+'METAS REGIONALES 2016 V7'!D32</f>
        <v>927</v>
      </c>
      <c r="BN34" s="82" t="str">
        <f t="shared" si="1"/>
        <v>CORRECTO</v>
      </c>
    </row>
    <row r="35" spans="2:66" x14ac:dyDescent="0.25">
      <c r="B35" s="5">
        <v>86</v>
      </c>
      <c r="C35" s="54" t="s">
        <v>29</v>
      </c>
      <c r="D35" s="75">
        <v>0</v>
      </c>
      <c r="E35" s="75">
        <v>0</v>
      </c>
      <c r="F35" s="75">
        <v>0</v>
      </c>
      <c r="G35" s="55">
        <v>0</v>
      </c>
      <c r="H35" s="56">
        <v>0</v>
      </c>
      <c r="I35" s="75">
        <v>1</v>
      </c>
      <c r="J35" s="75">
        <v>3</v>
      </c>
      <c r="K35" s="75">
        <v>4</v>
      </c>
      <c r="L35" s="75">
        <v>19</v>
      </c>
      <c r="M35" s="56">
        <v>27</v>
      </c>
      <c r="N35" s="75">
        <v>21</v>
      </c>
      <c r="O35" s="75">
        <v>14</v>
      </c>
      <c r="P35" s="75">
        <v>14</v>
      </c>
      <c r="Q35" s="75">
        <v>21</v>
      </c>
      <c r="R35" s="56">
        <v>70</v>
      </c>
      <c r="S35" s="75">
        <v>23</v>
      </c>
      <c r="T35" s="75">
        <v>15</v>
      </c>
      <c r="U35" s="75">
        <v>15</v>
      </c>
      <c r="V35" s="75">
        <v>23</v>
      </c>
      <c r="W35" s="56">
        <v>76</v>
      </c>
      <c r="X35" s="75">
        <v>25</v>
      </c>
      <c r="Y35" s="75">
        <v>16</v>
      </c>
      <c r="Z35" s="75">
        <v>16</v>
      </c>
      <c r="AA35" s="75">
        <v>25</v>
      </c>
      <c r="AB35" s="56">
        <v>82</v>
      </c>
      <c r="AC35" s="75">
        <v>27</v>
      </c>
      <c r="AD35" s="75">
        <v>18</v>
      </c>
      <c r="AE35" s="75">
        <v>18</v>
      </c>
      <c r="AF35" s="75">
        <v>27</v>
      </c>
      <c r="AG35" s="56">
        <v>90</v>
      </c>
      <c r="AH35" s="75">
        <v>23</v>
      </c>
      <c r="AI35" s="75">
        <v>15</v>
      </c>
      <c r="AJ35" s="75">
        <v>15</v>
      </c>
      <c r="AK35" s="75">
        <v>23</v>
      </c>
      <c r="AL35" s="56">
        <v>76</v>
      </c>
      <c r="AM35" s="75">
        <v>21</v>
      </c>
      <c r="AN35" s="75">
        <v>14</v>
      </c>
      <c r="AO35" s="75">
        <v>14</v>
      </c>
      <c r="AP35" s="75">
        <v>21</v>
      </c>
      <c r="AQ35" s="56">
        <v>70</v>
      </c>
      <c r="AR35" s="75">
        <v>19</v>
      </c>
      <c r="AS35" s="75">
        <v>12</v>
      </c>
      <c r="AT35" s="75">
        <v>12</v>
      </c>
      <c r="AU35" s="75">
        <v>19</v>
      </c>
      <c r="AV35" s="56">
        <v>62</v>
      </c>
      <c r="AW35" s="75">
        <v>16</v>
      </c>
      <c r="AX35" s="75">
        <v>11</v>
      </c>
      <c r="AY35" s="75">
        <v>11</v>
      </c>
      <c r="AZ35" s="75">
        <v>16</v>
      </c>
      <c r="BA35" s="56">
        <v>54</v>
      </c>
      <c r="BB35" s="75">
        <v>12</v>
      </c>
      <c r="BC35" s="75">
        <v>8</v>
      </c>
      <c r="BD35" s="75">
        <v>8</v>
      </c>
      <c r="BE35" s="75">
        <v>12</v>
      </c>
      <c r="BF35" s="56">
        <v>40</v>
      </c>
      <c r="BG35" s="75">
        <v>12</v>
      </c>
      <c r="BH35" s="75">
        <v>8</v>
      </c>
      <c r="BI35" s="75">
        <v>8</v>
      </c>
      <c r="BJ35" s="75">
        <v>15</v>
      </c>
      <c r="BK35" s="56">
        <v>43</v>
      </c>
      <c r="BL35" s="57">
        <f t="shared" si="0"/>
        <v>690</v>
      </c>
      <c r="BM35" s="71">
        <f>+'METAS REGIONALES 2016 V7'!D33</f>
        <v>690</v>
      </c>
      <c r="BN35" s="82" t="str">
        <f t="shared" si="1"/>
        <v>CORRECTO</v>
      </c>
    </row>
    <row r="36" spans="2:66" x14ac:dyDescent="0.25">
      <c r="B36" s="5">
        <v>88</v>
      </c>
      <c r="C36" s="54" t="s">
        <v>30</v>
      </c>
      <c r="D36" s="75">
        <v>0</v>
      </c>
      <c r="E36" s="75">
        <v>0</v>
      </c>
      <c r="F36" s="75">
        <v>0</v>
      </c>
      <c r="G36" s="55">
        <v>0</v>
      </c>
      <c r="H36" s="56">
        <v>0</v>
      </c>
      <c r="I36" s="75">
        <v>2</v>
      </c>
      <c r="J36" s="75">
        <v>3</v>
      </c>
      <c r="K36" s="75">
        <v>5</v>
      </c>
      <c r="L36" s="75">
        <v>23</v>
      </c>
      <c r="M36" s="56">
        <v>33</v>
      </c>
      <c r="N36" s="75">
        <v>25</v>
      </c>
      <c r="O36" s="75">
        <v>16</v>
      </c>
      <c r="P36" s="75">
        <v>16</v>
      </c>
      <c r="Q36" s="75">
        <v>25</v>
      </c>
      <c r="R36" s="56">
        <v>82</v>
      </c>
      <c r="S36" s="75">
        <v>27</v>
      </c>
      <c r="T36" s="75">
        <v>18</v>
      </c>
      <c r="U36" s="75">
        <v>18</v>
      </c>
      <c r="V36" s="75">
        <v>27</v>
      </c>
      <c r="W36" s="56">
        <v>90</v>
      </c>
      <c r="X36" s="75">
        <v>30</v>
      </c>
      <c r="Y36" s="75">
        <v>20</v>
      </c>
      <c r="Z36" s="75">
        <v>20</v>
      </c>
      <c r="AA36" s="75">
        <v>30</v>
      </c>
      <c r="AB36" s="56">
        <v>100</v>
      </c>
      <c r="AC36" s="75">
        <v>32</v>
      </c>
      <c r="AD36" s="75">
        <v>21</v>
      </c>
      <c r="AE36" s="75">
        <v>21</v>
      </c>
      <c r="AF36" s="75">
        <v>32</v>
      </c>
      <c r="AG36" s="56">
        <v>106</v>
      </c>
      <c r="AH36" s="75">
        <v>27</v>
      </c>
      <c r="AI36" s="75">
        <v>18</v>
      </c>
      <c r="AJ36" s="75">
        <v>18</v>
      </c>
      <c r="AK36" s="75">
        <v>27</v>
      </c>
      <c r="AL36" s="56">
        <v>90</v>
      </c>
      <c r="AM36" s="75">
        <v>25</v>
      </c>
      <c r="AN36" s="75">
        <v>16</v>
      </c>
      <c r="AO36" s="75">
        <v>16</v>
      </c>
      <c r="AP36" s="75">
        <v>25</v>
      </c>
      <c r="AQ36" s="56">
        <v>82</v>
      </c>
      <c r="AR36" s="75">
        <v>22</v>
      </c>
      <c r="AS36" s="75">
        <v>15</v>
      </c>
      <c r="AT36" s="75">
        <v>15</v>
      </c>
      <c r="AU36" s="75">
        <v>22</v>
      </c>
      <c r="AV36" s="56">
        <v>74</v>
      </c>
      <c r="AW36" s="75">
        <v>20</v>
      </c>
      <c r="AX36" s="75">
        <v>13</v>
      </c>
      <c r="AY36" s="75">
        <v>13</v>
      </c>
      <c r="AZ36" s="75">
        <v>20</v>
      </c>
      <c r="BA36" s="56">
        <v>66</v>
      </c>
      <c r="BB36" s="75">
        <v>15</v>
      </c>
      <c r="BC36" s="75">
        <v>10</v>
      </c>
      <c r="BD36" s="75">
        <v>10</v>
      </c>
      <c r="BE36" s="75">
        <v>15</v>
      </c>
      <c r="BF36" s="56">
        <v>50</v>
      </c>
      <c r="BG36" s="75">
        <v>15</v>
      </c>
      <c r="BH36" s="75">
        <v>10</v>
      </c>
      <c r="BI36" s="75">
        <v>10</v>
      </c>
      <c r="BJ36" s="75">
        <v>16</v>
      </c>
      <c r="BK36" s="56">
        <v>51</v>
      </c>
      <c r="BL36" s="57">
        <f t="shared" si="0"/>
        <v>824</v>
      </c>
      <c r="BM36" s="71">
        <f>+'METAS REGIONALES 2016 V7'!D34</f>
        <v>824</v>
      </c>
      <c r="BN36" s="82" t="str">
        <f t="shared" si="1"/>
        <v>CORRECTO</v>
      </c>
    </row>
    <row r="37" spans="2:66" x14ac:dyDescent="0.25">
      <c r="B37" s="5">
        <v>91</v>
      </c>
      <c r="C37" s="54" t="s">
        <v>31</v>
      </c>
      <c r="D37" s="75">
        <v>0</v>
      </c>
      <c r="E37" s="75">
        <v>0</v>
      </c>
      <c r="F37" s="75">
        <v>0</v>
      </c>
      <c r="G37" s="55">
        <v>0</v>
      </c>
      <c r="H37" s="56">
        <v>0</v>
      </c>
      <c r="I37" s="75">
        <v>0</v>
      </c>
      <c r="J37" s="75">
        <v>0</v>
      </c>
      <c r="K37" s="75">
        <v>1</v>
      </c>
      <c r="L37" s="75">
        <v>3</v>
      </c>
      <c r="M37" s="56">
        <v>4</v>
      </c>
      <c r="N37" s="75">
        <v>3</v>
      </c>
      <c r="O37" s="75">
        <v>2</v>
      </c>
      <c r="P37" s="75">
        <v>2</v>
      </c>
      <c r="Q37" s="75">
        <v>3</v>
      </c>
      <c r="R37" s="56">
        <v>10</v>
      </c>
      <c r="S37" s="75">
        <v>3</v>
      </c>
      <c r="T37" s="75">
        <v>2</v>
      </c>
      <c r="U37" s="75">
        <v>2</v>
      </c>
      <c r="V37" s="75">
        <v>3</v>
      </c>
      <c r="W37" s="56">
        <v>10</v>
      </c>
      <c r="X37" s="75">
        <v>4</v>
      </c>
      <c r="Y37" s="75">
        <v>2</v>
      </c>
      <c r="Z37" s="75">
        <v>2</v>
      </c>
      <c r="AA37" s="75">
        <v>4</v>
      </c>
      <c r="AB37" s="56">
        <v>12</v>
      </c>
      <c r="AC37" s="75">
        <v>4</v>
      </c>
      <c r="AD37" s="75">
        <v>3</v>
      </c>
      <c r="AE37" s="75">
        <v>3</v>
      </c>
      <c r="AF37" s="75">
        <v>4</v>
      </c>
      <c r="AG37" s="56">
        <v>14</v>
      </c>
      <c r="AH37" s="75">
        <v>3</v>
      </c>
      <c r="AI37" s="75">
        <v>2</v>
      </c>
      <c r="AJ37" s="75">
        <v>2</v>
      </c>
      <c r="AK37" s="75">
        <v>3</v>
      </c>
      <c r="AL37" s="56">
        <v>10</v>
      </c>
      <c r="AM37" s="75">
        <v>3</v>
      </c>
      <c r="AN37" s="75">
        <v>2</v>
      </c>
      <c r="AO37" s="75">
        <v>2</v>
      </c>
      <c r="AP37" s="75">
        <v>3</v>
      </c>
      <c r="AQ37" s="56">
        <v>10</v>
      </c>
      <c r="AR37" s="75">
        <v>3</v>
      </c>
      <c r="AS37" s="75">
        <v>2</v>
      </c>
      <c r="AT37" s="75">
        <v>2</v>
      </c>
      <c r="AU37" s="75">
        <v>3</v>
      </c>
      <c r="AV37" s="56">
        <v>10</v>
      </c>
      <c r="AW37" s="75">
        <v>2</v>
      </c>
      <c r="AX37" s="75">
        <v>2</v>
      </c>
      <c r="AY37" s="75">
        <v>2</v>
      </c>
      <c r="AZ37" s="75">
        <v>2</v>
      </c>
      <c r="BA37" s="56">
        <v>8</v>
      </c>
      <c r="BB37" s="75">
        <v>2</v>
      </c>
      <c r="BC37" s="75">
        <v>1</v>
      </c>
      <c r="BD37" s="75">
        <v>1</v>
      </c>
      <c r="BE37" s="75">
        <v>2</v>
      </c>
      <c r="BF37" s="56">
        <v>6</v>
      </c>
      <c r="BG37" s="75">
        <v>2</v>
      </c>
      <c r="BH37" s="75">
        <v>1</v>
      </c>
      <c r="BI37" s="75">
        <v>1</v>
      </c>
      <c r="BJ37" s="75">
        <v>10</v>
      </c>
      <c r="BK37" s="56">
        <v>14</v>
      </c>
      <c r="BL37" s="57">
        <f t="shared" si="0"/>
        <v>108</v>
      </c>
      <c r="BM37" s="71">
        <f>+'METAS REGIONALES 2016 V7'!D35</f>
        <v>108</v>
      </c>
      <c r="BN37" s="82" t="str">
        <f t="shared" si="1"/>
        <v>CORRECTO</v>
      </c>
    </row>
    <row r="38" spans="2:66" x14ac:dyDescent="0.25">
      <c r="B38" s="5">
        <v>94</v>
      </c>
      <c r="C38" s="54" t="s">
        <v>32</v>
      </c>
      <c r="D38" s="75">
        <v>0</v>
      </c>
      <c r="E38" s="75">
        <v>0</v>
      </c>
      <c r="F38" s="75">
        <v>0</v>
      </c>
      <c r="G38" s="55">
        <v>0</v>
      </c>
      <c r="H38" s="56">
        <v>0</v>
      </c>
      <c r="I38" s="75">
        <v>0</v>
      </c>
      <c r="J38" s="75">
        <v>0</v>
      </c>
      <c r="K38" s="75">
        <v>0</v>
      </c>
      <c r="L38" s="75">
        <v>3</v>
      </c>
      <c r="M38" s="56">
        <v>3</v>
      </c>
      <c r="N38" s="75">
        <v>3</v>
      </c>
      <c r="O38" s="75">
        <v>2</v>
      </c>
      <c r="P38" s="75">
        <v>2</v>
      </c>
      <c r="Q38" s="75">
        <v>3</v>
      </c>
      <c r="R38" s="56">
        <v>10</v>
      </c>
      <c r="S38" s="75">
        <v>3</v>
      </c>
      <c r="T38" s="75">
        <v>2</v>
      </c>
      <c r="U38" s="75">
        <v>2</v>
      </c>
      <c r="V38" s="75">
        <v>3</v>
      </c>
      <c r="W38" s="56">
        <v>10</v>
      </c>
      <c r="X38" s="75">
        <v>3</v>
      </c>
      <c r="Y38" s="75">
        <v>2</v>
      </c>
      <c r="Z38" s="75">
        <v>2</v>
      </c>
      <c r="AA38" s="75">
        <v>3</v>
      </c>
      <c r="AB38" s="56">
        <v>10</v>
      </c>
      <c r="AC38" s="75">
        <v>4</v>
      </c>
      <c r="AD38" s="75">
        <v>2</v>
      </c>
      <c r="AE38" s="75">
        <v>2</v>
      </c>
      <c r="AF38" s="75">
        <v>4</v>
      </c>
      <c r="AG38" s="56">
        <v>12</v>
      </c>
      <c r="AH38" s="75">
        <v>3</v>
      </c>
      <c r="AI38" s="75">
        <v>2</v>
      </c>
      <c r="AJ38" s="75">
        <v>2</v>
      </c>
      <c r="AK38" s="75">
        <v>3</v>
      </c>
      <c r="AL38" s="56">
        <v>10</v>
      </c>
      <c r="AM38" s="75">
        <v>3</v>
      </c>
      <c r="AN38" s="75">
        <v>2</v>
      </c>
      <c r="AO38" s="75">
        <v>2</v>
      </c>
      <c r="AP38" s="75">
        <v>3</v>
      </c>
      <c r="AQ38" s="56">
        <v>10</v>
      </c>
      <c r="AR38" s="75">
        <v>2</v>
      </c>
      <c r="AS38" s="75">
        <v>2</v>
      </c>
      <c r="AT38" s="75">
        <v>2</v>
      </c>
      <c r="AU38" s="75">
        <v>2</v>
      </c>
      <c r="AV38" s="56">
        <v>8</v>
      </c>
      <c r="AW38" s="75">
        <v>2</v>
      </c>
      <c r="AX38" s="75">
        <v>1</v>
      </c>
      <c r="AY38" s="75">
        <v>1</v>
      </c>
      <c r="AZ38" s="75">
        <v>2</v>
      </c>
      <c r="BA38" s="56">
        <v>6</v>
      </c>
      <c r="BB38" s="75">
        <v>2</v>
      </c>
      <c r="BC38" s="75">
        <v>1</v>
      </c>
      <c r="BD38" s="75">
        <v>1</v>
      </c>
      <c r="BE38" s="75">
        <v>2</v>
      </c>
      <c r="BF38" s="56">
        <v>6</v>
      </c>
      <c r="BG38" s="75">
        <v>2</v>
      </c>
      <c r="BH38" s="75">
        <v>1</v>
      </c>
      <c r="BI38" s="75">
        <v>1</v>
      </c>
      <c r="BJ38" s="75">
        <v>4</v>
      </c>
      <c r="BK38" s="56">
        <v>8</v>
      </c>
      <c r="BL38" s="57">
        <f t="shared" si="0"/>
        <v>93</v>
      </c>
      <c r="BM38" s="71">
        <f>+'METAS REGIONALES 2016 V7'!D36</f>
        <v>93</v>
      </c>
      <c r="BN38" s="82" t="str">
        <f t="shared" si="1"/>
        <v>CORRECTO</v>
      </c>
    </row>
    <row r="39" spans="2:66" x14ac:dyDescent="0.25">
      <c r="B39" s="5">
        <v>95</v>
      </c>
      <c r="C39" s="54" t="s">
        <v>33</v>
      </c>
      <c r="D39" s="75">
        <v>0</v>
      </c>
      <c r="E39" s="75">
        <v>0</v>
      </c>
      <c r="F39" s="75">
        <v>0</v>
      </c>
      <c r="G39" s="55">
        <v>0</v>
      </c>
      <c r="H39" s="56">
        <v>0</v>
      </c>
      <c r="I39" s="75">
        <v>0</v>
      </c>
      <c r="J39" s="75">
        <v>1</v>
      </c>
      <c r="K39" s="75">
        <v>1</v>
      </c>
      <c r="L39" s="75">
        <v>5</v>
      </c>
      <c r="M39" s="56">
        <v>7</v>
      </c>
      <c r="N39" s="75">
        <v>5</v>
      </c>
      <c r="O39" s="75">
        <v>4</v>
      </c>
      <c r="P39" s="75">
        <v>4</v>
      </c>
      <c r="Q39" s="75">
        <v>5</v>
      </c>
      <c r="R39" s="56">
        <v>18</v>
      </c>
      <c r="S39" s="75">
        <v>6</v>
      </c>
      <c r="T39" s="75">
        <v>4</v>
      </c>
      <c r="U39" s="75">
        <v>4</v>
      </c>
      <c r="V39" s="75">
        <v>6</v>
      </c>
      <c r="W39" s="56">
        <v>20</v>
      </c>
      <c r="X39" s="75">
        <v>7</v>
      </c>
      <c r="Y39" s="75">
        <v>4</v>
      </c>
      <c r="Z39" s="75">
        <v>4</v>
      </c>
      <c r="AA39" s="75">
        <v>7</v>
      </c>
      <c r="AB39" s="56">
        <v>22</v>
      </c>
      <c r="AC39" s="75">
        <v>7</v>
      </c>
      <c r="AD39" s="75">
        <v>5</v>
      </c>
      <c r="AE39" s="75">
        <v>5</v>
      </c>
      <c r="AF39" s="75">
        <v>7</v>
      </c>
      <c r="AG39" s="56">
        <v>24</v>
      </c>
      <c r="AH39" s="75">
        <v>6</v>
      </c>
      <c r="AI39" s="75">
        <v>4</v>
      </c>
      <c r="AJ39" s="75">
        <v>4</v>
      </c>
      <c r="AK39" s="75">
        <v>6</v>
      </c>
      <c r="AL39" s="56">
        <v>20</v>
      </c>
      <c r="AM39" s="75">
        <v>5</v>
      </c>
      <c r="AN39" s="75">
        <v>4</v>
      </c>
      <c r="AO39" s="75">
        <v>4</v>
      </c>
      <c r="AP39" s="75">
        <v>5</v>
      </c>
      <c r="AQ39" s="56">
        <v>18</v>
      </c>
      <c r="AR39" s="75">
        <v>5</v>
      </c>
      <c r="AS39" s="75">
        <v>3</v>
      </c>
      <c r="AT39" s="75">
        <v>3</v>
      </c>
      <c r="AU39" s="75">
        <v>5</v>
      </c>
      <c r="AV39" s="56">
        <v>16</v>
      </c>
      <c r="AW39" s="75">
        <v>4</v>
      </c>
      <c r="AX39" s="75">
        <v>3</v>
      </c>
      <c r="AY39" s="75">
        <v>3</v>
      </c>
      <c r="AZ39" s="75">
        <v>4</v>
      </c>
      <c r="BA39" s="56">
        <v>14</v>
      </c>
      <c r="BB39" s="75">
        <v>3</v>
      </c>
      <c r="BC39" s="75">
        <v>2</v>
      </c>
      <c r="BD39" s="75">
        <v>2</v>
      </c>
      <c r="BE39" s="75">
        <v>3</v>
      </c>
      <c r="BF39" s="56">
        <v>10</v>
      </c>
      <c r="BG39" s="75">
        <v>3</v>
      </c>
      <c r="BH39" s="75">
        <v>2</v>
      </c>
      <c r="BI39" s="75">
        <v>2</v>
      </c>
      <c r="BJ39" s="75">
        <v>9</v>
      </c>
      <c r="BK39" s="56">
        <v>16</v>
      </c>
      <c r="BL39" s="57">
        <f t="shared" si="0"/>
        <v>185</v>
      </c>
      <c r="BM39" s="71">
        <f>+'METAS REGIONALES 2016 V7'!D37</f>
        <v>185</v>
      </c>
      <c r="BN39" s="82" t="str">
        <f t="shared" si="1"/>
        <v>CORRECTO</v>
      </c>
    </row>
    <row r="40" spans="2:66" x14ac:dyDescent="0.25">
      <c r="B40" s="5">
        <v>97</v>
      </c>
      <c r="C40" s="54" t="s">
        <v>34</v>
      </c>
      <c r="D40" s="75">
        <v>0</v>
      </c>
      <c r="E40" s="75">
        <v>0</v>
      </c>
      <c r="F40" s="75">
        <v>0</v>
      </c>
      <c r="G40" s="55">
        <v>0</v>
      </c>
      <c r="H40" s="56">
        <v>0</v>
      </c>
      <c r="I40" s="75">
        <v>0</v>
      </c>
      <c r="J40" s="75">
        <v>0</v>
      </c>
      <c r="K40" s="75">
        <v>0</v>
      </c>
      <c r="L40" s="75">
        <v>1</v>
      </c>
      <c r="M40" s="56">
        <v>1</v>
      </c>
      <c r="N40" s="75">
        <v>1</v>
      </c>
      <c r="O40" s="75">
        <v>1</v>
      </c>
      <c r="P40" s="75">
        <v>1</v>
      </c>
      <c r="Q40" s="75">
        <v>1</v>
      </c>
      <c r="R40" s="56">
        <v>4</v>
      </c>
      <c r="S40" s="75">
        <v>1</v>
      </c>
      <c r="T40" s="75">
        <v>1</v>
      </c>
      <c r="U40" s="75">
        <v>1</v>
      </c>
      <c r="V40" s="75">
        <v>1</v>
      </c>
      <c r="W40" s="56">
        <v>4</v>
      </c>
      <c r="X40" s="75">
        <v>1</v>
      </c>
      <c r="Y40" s="75">
        <v>1</v>
      </c>
      <c r="Z40" s="75">
        <v>1</v>
      </c>
      <c r="AA40" s="75">
        <v>1</v>
      </c>
      <c r="AB40" s="56">
        <v>4</v>
      </c>
      <c r="AC40" s="75">
        <v>1</v>
      </c>
      <c r="AD40" s="75">
        <v>1</v>
      </c>
      <c r="AE40" s="75">
        <v>1</v>
      </c>
      <c r="AF40" s="75">
        <v>1</v>
      </c>
      <c r="AG40" s="56">
        <v>4</v>
      </c>
      <c r="AH40" s="75">
        <v>1</v>
      </c>
      <c r="AI40" s="75">
        <v>1</v>
      </c>
      <c r="AJ40" s="75">
        <v>1</v>
      </c>
      <c r="AK40" s="75">
        <v>1</v>
      </c>
      <c r="AL40" s="56">
        <v>4</v>
      </c>
      <c r="AM40" s="75">
        <v>1</v>
      </c>
      <c r="AN40" s="75">
        <v>1</v>
      </c>
      <c r="AO40" s="75">
        <v>1</v>
      </c>
      <c r="AP40" s="75">
        <v>1</v>
      </c>
      <c r="AQ40" s="56">
        <v>4</v>
      </c>
      <c r="AR40" s="75">
        <v>1</v>
      </c>
      <c r="AS40" s="75">
        <v>1</v>
      </c>
      <c r="AT40" s="75">
        <v>1</v>
      </c>
      <c r="AU40" s="75">
        <v>1</v>
      </c>
      <c r="AV40" s="56">
        <v>4</v>
      </c>
      <c r="AW40" s="75">
        <v>1</v>
      </c>
      <c r="AX40" s="75">
        <v>0</v>
      </c>
      <c r="AY40" s="75">
        <v>0</v>
      </c>
      <c r="AZ40" s="75">
        <v>1</v>
      </c>
      <c r="BA40" s="56">
        <v>2</v>
      </c>
      <c r="BB40" s="75">
        <v>1</v>
      </c>
      <c r="BC40" s="75">
        <v>0</v>
      </c>
      <c r="BD40" s="75">
        <v>0</v>
      </c>
      <c r="BE40" s="75">
        <v>1</v>
      </c>
      <c r="BF40" s="56">
        <v>2</v>
      </c>
      <c r="BG40" s="75">
        <v>1</v>
      </c>
      <c r="BH40" s="75">
        <v>0</v>
      </c>
      <c r="BI40" s="75">
        <v>0</v>
      </c>
      <c r="BJ40" s="75">
        <v>2</v>
      </c>
      <c r="BK40" s="56">
        <v>3</v>
      </c>
      <c r="BL40" s="57">
        <f t="shared" si="0"/>
        <v>36</v>
      </c>
      <c r="BM40" s="71">
        <f>+'METAS REGIONALES 2016 V7'!D38</f>
        <v>36</v>
      </c>
      <c r="BN40" s="82" t="str">
        <f t="shared" si="1"/>
        <v>CORRECTO</v>
      </c>
    </row>
    <row r="41" spans="2:66" ht="15.75" thickBot="1" x14ac:dyDescent="0.3">
      <c r="B41" s="8">
        <v>99</v>
      </c>
      <c r="C41" s="58" t="s">
        <v>35</v>
      </c>
      <c r="D41" s="76">
        <v>0</v>
      </c>
      <c r="E41" s="76">
        <v>0</v>
      </c>
      <c r="F41" s="76">
        <v>0</v>
      </c>
      <c r="G41" s="59">
        <v>0</v>
      </c>
      <c r="H41" s="60">
        <v>0</v>
      </c>
      <c r="I41" s="76">
        <v>0</v>
      </c>
      <c r="J41" s="76">
        <v>1</v>
      </c>
      <c r="K41" s="76">
        <v>1</v>
      </c>
      <c r="L41" s="76">
        <v>6</v>
      </c>
      <c r="M41" s="60">
        <v>8</v>
      </c>
      <c r="N41" s="76">
        <v>6</v>
      </c>
      <c r="O41" s="76">
        <v>4</v>
      </c>
      <c r="P41" s="76">
        <v>4</v>
      </c>
      <c r="Q41" s="76">
        <v>6</v>
      </c>
      <c r="R41" s="60">
        <v>20</v>
      </c>
      <c r="S41" s="76">
        <v>7</v>
      </c>
      <c r="T41" s="76">
        <v>4</v>
      </c>
      <c r="U41" s="76">
        <v>4</v>
      </c>
      <c r="V41" s="76">
        <v>7</v>
      </c>
      <c r="W41" s="60">
        <v>22</v>
      </c>
      <c r="X41" s="76">
        <v>7</v>
      </c>
      <c r="Y41" s="76">
        <v>5</v>
      </c>
      <c r="Z41" s="76">
        <v>5</v>
      </c>
      <c r="AA41" s="76">
        <v>7</v>
      </c>
      <c r="AB41" s="60">
        <v>24</v>
      </c>
      <c r="AC41" s="76">
        <v>8</v>
      </c>
      <c r="AD41" s="76">
        <v>5</v>
      </c>
      <c r="AE41" s="76">
        <v>5</v>
      </c>
      <c r="AF41" s="76">
        <v>8</v>
      </c>
      <c r="AG41" s="60">
        <v>26</v>
      </c>
      <c r="AH41" s="76">
        <v>7</v>
      </c>
      <c r="AI41" s="76">
        <v>4</v>
      </c>
      <c r="AJ41" s="76">
        <v>4</v>
      </c>
      <c r="AK41" s="76">
        <v>7</v>
      </c>
      <c r="AL41" s="60">
        <v>22</v>
      </c>
      <c r="AM41" s="76">
        <v>6</v>
      </c>
      <c r="AN41" s="76">
        <v>4</v>
      </c>
      <c r="AO41" s="76">
        <v>4</v>
      </c>
      <c r="AP41" s="76">
        <v>6</v>
      </c>
      <c r="AQ41" s="60">
        <v>20</v>
      </c>
      <c r="AR41" s="76">
        <v>5</v>
      </c>
      <c r="AS41" s="76">
        <v>4</v>
      </c>
      <c r="AT41" s="76">
        <v>4</v>
      </c>
      <c r="AU41" s="76">
        <v>5</v>
      </c>
      <c r="AV41" s="60">
        <v>18</v>
      </c>
      <c r="AW41" s="76">
        <v>5</v>
      </c>
      <c r="AX41" s="76">
        <v>3</v>
      </c>
      <c r="AY41" s="76">
        <v>3</v>
      </c>
      <c r="AZ41" s="76">
        <v>5</v>
      </c>
      <c r="BA41" s="60">
        <v>16</v>
      </c>
      <c r="BB41" s="76">
        <v>4</v>
      </c>
      <c r="BC41" s="76">
        <v>2</v>
      </c>
      <c r="BD41" s="76">
        <v>2</v>
      </c>
      <c r="BE41" s="76">
        <v>4</v>
      </c>
      <c r="BF41" s="60">
        <v>12</v>
      </c>
      <c r="BG41" s="76">
        <v>4</v>
      </c>
      <c r="BH41" s="76">
        <v>2</v>
      </c>
      <c r="BI41" s="76">
        <v>2</v>
      </c>
      <c r="BJ41" s="76">
        <v>10</v>
      </c>
      <c r="BK41" s="60">
        <v>18</v>
      </c>
      <c r="BL41" s="61">
        <f t="shared" si="0"/>
        <v>206</v>
      </c>
      <c r="BM41" s="71">
        <f>+'METAS REGIONALES 2016 V7'!D39</f>
        <v>206</v>
      </c>
      <c r="BN41" s="83" t="str">
        <f t="shared" si="1"/>
        <v>CORRECTO</v>
      </c>
    </row>
    <row r="42" spans="2:66" ht="15.75" thickBot="1" x14ac:dyDescent="0.3">
      <c r="B42" s="112" t="s">
        <v>164</v>
      </c>
      <c r="C42" s="113"/>
      <c r="D42" s="62">
        <f t="shared" ref="D42:AI42" si="2">SUM(D9:D41)</f>
        <v>0</v>
      </c>
      <c r="E42" s="62">
        <f t="shared" si="2"/>
        <v>0</v>
      </c>
      <c r="F42" s="62">
        <f t="shared" si="2"/>
        <v>0</v>
      </c>
      <c r="G42" s="62">
        <f t="shared" si="2"/>
        <v>0</v>
      </c>
      <c r="H42" s="63">
        <f t="shared" si="2"/>
        <v>0</v>
      </c>
      <c r="I42" s="62">
        <f t="shared" si="2"/>
        <v>304</v>
      </c>
      <c r="J42" s="62">
        <f t="shared" si="2"/>
        <v>621</v>
      </c>
      <c r="K42" s="62">
        <f t="shared" si="2"/>
        <v>931</v>
      </c>
      <c r="L42" s="62">
        <f t="shared" si="2"/>
        <v>4412</v>
      </c>
      <c r="M42" s="63">
        <f t="shared" si="2"/>
        <v>6268</v>
      </c>
      <c r="N42" s="62">
        <f t="shared" si="2"/>
        <v>4736</v>
      </c>
      <c r="O42" s="62">
        <f t="shared" si="2"/>
        <v>3152</v>
      </c>
      <c r="P42" s="62">
        <f t="shared" si="2"/>
        <v>3152</v>
      </c>
      <c r="Q42" s="62">
        <f t="shared" si="2"/>
        <v>4736</v>
      </c>
      <c r="R42" s="63">
        <f t="shared" si="2"/>
        <v>15776</v>
      </c>
      <c r="S42" s="62">
        <f t="shared" si="2"/>
        <v>5195</v>
      </c>
      <c r="T42" s="62">
        <f t="shared" si="2"/>
        <v>3460</v>
      </c>
      <c r="U42" s="62">
        <f t="shared" si="2"/>
        <v>3460</v>
      </c>
      <c r="V42" s="62">
        <f t="shared" si="2"/>
        <v>5195</v>
      </c>
      <c r="W42" s="63">
        <f t="shared" si="2"/>
        <v>17310</v>
      </c>
      <c r="X42" s="62">
        <f t="shared" si="2"/>
        <v>5677</v>
      </c>
      <c r="Y42" s="62">
        <f t="shared" si="2"/>
        <v>3782</v>
      </c>
      <c r="Z42" s="62">
        <f t="shared" si="2"/>
        <v>3782</v>
      </c>
      <c r="AA42" s="62">
        <f t="shared" si="2"/>
        <v>5677</v>
      </c>
      <c r="AB42" s="63">
        <f t="shared" si="2"/>
        <v>18918</v>
      </c>
      <c r="AC42" s="62">
        <f t="shared" si="2"/>
        <v>6138</v>
      </c>
      <c r="AD42" s="62">
        <f t="shared" si="2"/>
        <v>4095</v>
      </c>
      <c r="AE42" s="62">
        <f t="shared" si="2"/>
        <v>4095</v>
      </c>
      <c r="AF42" s="62">
        <f t="shared" si="2"/>
        <v>6138</v>
      </c>
      <c r="AG42" s="63">
        <f t="shared" si="2"/>
        <v>20466</v>
      </c>
      <c r="AH42" s="62">
        <f t="shared" si="2"/>
        <v>5195</v>
      </c>
      <c r="AI42" s="62">
        <f t="shared" si="2"/>
        <v>3460</v>
      </c>
      <c r="AJ42" s="62">
        <f t="shared" ref="AJ42:BM42" si="3">SUM(AJ9:AJ41)</f>
        <v>3460</v>
      </c>
      <c r="AK42" s="62">
        <f t="shared" si="3"/>
        <v>5195</v>
      </c>
      <c r="AL42" s="63">
        <f t="shared" si="3"/>
        <v>17310</v>
      </c>
      <c r="AM42" s="62">
        <f t="shared" si="3"/>
        <v>4736</v>
      </c>
      <c r="AN42" s="62">
        <f t="shared" si="3"/>
        <v>3152</v>
      </c>
      <c r="AO42" s="62">
        <f t="shared" si="3"/>
        <v>3152</v>
      </c>
      <c r="AP42" s="62">
        <f t="shared" si="3"/>
        <v>4736</v>
      </c>
      <c r="AQ42" s="63">
        <f t="shared" si="3"/>
        <v>15776</v>
      </c>
      <c r="AR42" s="62">
        <f t="shared" si="3"/>
        <v>4253</v>
      </c>
      <c r="AS42" s="62">
        <f t="shared" si="3"/>
        <v>2835</v>
      </c>
      <c r="AT42" s="62">
        <f t="shared" si="3"/>
        <v>2835</v>
      </c>
      <c r="AU42" s="62">
        <f t="shared" si="3"/>
        <v>4253</v>
      </c>
      <c r="AV42" s="63">
        <f t="shared" si="3"/>
        <v>14176</v>
      </c>
      <c r="AW42" s="62">
        <f t="shared" si="3"/>
        <v>3782</v>
      </c>
      <c r="AX42" s="62">
        <f t="shared" si="3"/>
        <v>2518</v>
      </c>
      <c r="AY42" s="62">
        <f t="shared" si="3"/>
        <v>2518</v>
      </c>
      <c r="AZ42" s="62">
        <f t="shared" si="3"/>
        <v>3782</v>
      </c>
      <c r="BA42" s="63">
        <f t="shared" si="3"/>
        <v>12600</v>
      </c>
      <c r="BB42" s="62">
        <f t="shared" si="3"/>
        <v>2833</v>
      </c>
      <c r="BC42" s="62">
        <f t="shared" si="3"/>
        <v>1880</v>
      </c>
      <c r="BD42" s="62">
        <f t="shared" si="3"/>
        <v>1880</v>
      </c>
      <c r="BE42" s="62">
        <f t="shared" si="3"/>
        <v>2833</v>
      </c>
      <c r="BF42" s="63">
        <f t="shared" si="3"/>
        <v>9426</v>
      </c>
      <c r="BG42" s="62">
        <f t="shared" si="3"/>
        <v>2833</v>
      </c>
      <c r="BH42" s="62">
        <f t="shared" si="3"/>
        <v>1880</v>
      </c>
      <c r="BI42" s="62">
        <f t="shared" si="3"/>
        <v>1880</v>
      </c>
      <c r="BJ42" s="62">
        <f t="shared" si="3"/>
        <v>3383</v>
      </c>
      <c r="BK42" s="63">
        <f t="shared" si="3"/>
        <v>9976</v>
      </c>
      <c r="BL42" s="64">
        <f t="shared" si="3"/>
        <v>158002</v>
      </c>
      <c r="BM42" s="65">
        <f t="shared" si="3"/>
        <v>158002</v>
      </c>
      <c r="BN42" s="84" t="str">
        <f t="shared" si="1"/>
        <v>CORRECTO</v>
      </c>
    </row>
    <row r="43" spans="2:66" ht="16.5" thickTop="1" thickBot="1" x14ac:dyDescent="0.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c r="BK43" s="53"/>
    </row>
    <row r="44" spans="2:66" ht="15.75" thickBot="1" x14ac:dyDescent="0.3">
      <c r="B44" s="112" t="s">
        <v>164</v>
      </c>
      <c r="C44" s="113"/>
    </row>
    <row r="45" spans="2:66" ht="15.75" thickTop="1" x14ac:dyDescent="0.25"/>
    <row r="46" spans="2:66" x14ac:dyDescent="0.25">
      <c r="D46" s="53"/>
      <c r="E46" s="53"/>
      <c r="F46" s="53"/>
      <c r="G46" s="53"/>
      <c r="H46" s="53"/>
      <c r="I46" s="53"/>
      <c r="J46" s="53"/>
      <c r="K46" s="53"/>
      <c r="L46" s="53"/>
    </row>
    <row r="47" spans="2:66" x14ac:dyDescent="0.25">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53"/>
    </row>
  </sheetData>
  <mergeCells count="22">
    <mergeCell ref="B44:C44"/>
    <mergeCell ref="D7:H7"/>
    <mergeCell ref="I7:M7"/>
    <mergeCell ref="N7:R7"/>
    <mergeCell ref="B2:IT2"/>
    <mergeCell ref="B3:IT3"/>
    <mergeCell ref="B6:B8"/>
    <mergeCell ref="C6:C8"/>
    <mergeCell ref="B42:C42"/>
    <mergeCell ref="BG7:BK7"/>
    <mergeCell ref="D6:BL6"/>
    <mergeCell ref="BN6:BN8"/>
    <mergeCell ref="S7:W7"/>
    <mergeCell ref="X7:AB7"/>
    <mergeCell ref="AC7:AG7"/>
    <mergeCell ref="BL7:BL8"/>
    <mergeCell ref="BM7:BM8"/>
    <mergeCell ref="AH7:AL7"/>
    <mergeCell ref="AM7:AQ7"/>
    <mergeCell ref="AR7:AV7"/>
    <mergeCell ref="AW7:BA7"/>
    <mergeCell ref="BB7:BF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METAS REGIONALES 2016 V7</vt:lpstr>
      <vt:lpstr>METAS CENTROS 2016 V7 </vt:lpstr>
      <vt:lpstr>META EVALUACIONES 2016</vt:lpstr>
      <vt:lpstr>META PERSONAS EVALUADAS 2016</vt:lpstr>
      <vt:lpstr>PERSONAS CERTIFICADAS COLOCADAS</vt:lpstr>
      <vt:lpstr>META PERSONAS CERTIFICADAS 2016</vt:lpstr>
      <vt:lpstr>META CERTIFICACIONES EXPEDIDAS</vt:lpstr>
      <vt:lpstr>'METAS CENTROS 2016 V7 '!Área_de_impresión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Liliana Galeano Cruz</cp:lastModifiedBy>
  <cp:lastPrinted>2016-02-17T22:28:03Z</cp:lastPrinted>
  <dcterms:created xsi:type="dcterms:W3CDTF">2015-01-15T21:23:08Z</dcterms:created>
  <dcterms:modified xsi:type="dcterms:W3CDTF">2016-03-08T18:16:55Z</dcterms:modified>
</cp:coreProperties>
</file>