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gtaylor/ownCloud/asda/activities/S450_550/S550_2021/"/>
    </mc:Choice>
  </mc:AlternateContent>
  <xr:revisionPtr revIDLastSave="0" documentId="13_ncr:1_{E1B9A236-EA39-4E48-94BE-B0153723CA0C}" xr6:coauthVersionLast="45" xr6:coauthVersionMax="45" xr10:uidLastSave="{00000000-0000-0000-0000-000000000000}"/>
  <bookViews>
    <workbookView xWindow="0" yWindow="460" windowWidth="28800" windowHeight="12300" activeTab="1" xr2:uid="{00000000-000D-0000-FFFF-FFFF00000000}"/>
  </bookViews>
  <sheets>
    <sheet name="Merlot 2019" sheetId="1" r:id="rId1"/>
    <sheet name="Merlot 2020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5" i="5"/>
  <c r="L27" i="5"/>
  <c r="L28" i="5"/>
  <c r="L29" i="5"/>
  <c r="L30" i="5"/>
  <c r="L32" i="5"/>
  <c r="L33" i="5"/>
  <c r="L34" i="5"/>
  <c r="L35" i="5"/>
  <c r="L36" i="5"/>
  <c r="L37" i="5"/>
  <c r="L38" i="5"/>
  <c r="L39" i="5"/>
  <c r="L41" i="5"/>
  <c r="L42" i="5"/>
  <c r="L43" i="5"/>
  <c r="L44" i="5"/>
  <c r="L45" i="5"/>
  <c r="L46" i="5"/>
  <c r="L47" i="5"/>
  <c r="L49" i="5"/>
  <c r="L50" i="5"/>
  <c r="L51" i="5"/>
  <c r="L52" i="5"/>
  <c r="L53" i="5"/>
  <c r="L54" i="5"/>
  <c r="L55" i="5"/>
  <c r="L57" i="5"/>
  <c r="L58" i="5"/>
  <c r="L59" i="5"/>
  <c r="L61" i="5"/>
  <c r="L2" i="5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<sst xmlns="http://schemas.openxmlformats.org/spreadsheetml/2006/main" count="275" uniqueCount="85">
  <si>
    <t>row</t>
  </si>
  <si>
    <t>spad</t>
  </si>
  <si>
    <t>block</t>
  </si>
  <si>
    <t>veraison</t>
  </si>
  <si>
    <t>berry TA</t>
  </si>
  <si>
    <t>berry pH</t>
  </si>
  <si>
    <t>berry Brix</t>
  </si>
  <si>
    <t>pruning weight</t>
  </si>
  <si>
    <t>Key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</si>
  <si>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</si>
  <si>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</si>
  <si>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</si>
  <si>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</si>
  <si>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</si>
  <si>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</si>
  <si>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</si>
  <si>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</si>
  <si>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</si>
  <si>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</si>
  <si>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</si>
  <si>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</si>
  <si>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</si>
  <si>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</si>
  <si>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</si>
  <si>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</si>
  <si>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</si>
  <si>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</si>
  <si>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</si>
  <si>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</si>
  <si>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</si>
  <si>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</si>
  <si>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</si>
  <si>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</si>
  <si>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</si>
  <si>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</si>
  <si>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</si>
  <si>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</si>
  <si>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</si>
  <si>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</si>
  <si>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</si>
  <si>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</si>
  <si>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</si>
  <si>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</si>
  <si>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</si>
  <si>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</si>
  <si>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</si>
  <si>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</si>
  <si>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</si>
  <si>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</si>
  <si>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</si>
  <si>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</si>
  <si>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</si>
  <si>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</si>
  <si>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</si>
  <si>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</si>
  <si>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</si>
  <si>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</si>
  <si>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</si>
  <si>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</si>
  <si>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</si>
  <si>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</si>
  <si>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</si>
  <si>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</si>
  <si>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</si>
  <si>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</si>
  <si>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</si>
  <si>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</si>
  <si>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</si>
  <si>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</si>
  <si>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subsample</t>
  </si>
  <si>
    <t>bloom</t>
  </si>
  <si>
    <t>yes</t>
  </si>
  <si>
    <t>brown seed color</t>
  </si>
  <si>
    <t>Ravaz index</t>
  </si>
  <si>
    <t>SPAD</t>
  </si>
  <si>
    <t>yield</t>
  </si>
  <si>
    <t>cluster weight</t>
  </si>
  <si>
    <t>cluster number</t>
  </si>
  <si>
    <t xml:space="preserve">cluster weight </t>
  </si>
  <si>
    <t>berries/cluster</t>
  </si>
  <si>
    <t>berry weight</t>
  </si>
  <si>
    <t xml:space="preserve">fruitfulness </t>
  </si>
  <si>
    <t>treatment</t>
  </si>
  <si>
    <t>control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</si>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</sst>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workbookViewId="0">
      <selection activeCell="S16" sqref="S16"/>
    </sheetView>
  </sheetViews>
  <sheetFormatPr baseColWidth="10" defaultColWidth="8.83203125" defaultRowHeight="15" x14ac:dyDescent="0.2"/>
  <cols>
    <col min="2" max="4" width="9.1640625" customWidth="1"/>
    <col min="5" max="5" width="12.1640625" customWidth="1"/>
    <col min="6" max="7" width="9.1640625" customWidth="1"/>
    <col min="8" max="8" width="14.5" customWidth="1"/>
    <col min="9" max="9" width="11.5" customWidth="1"/>
    <col min="10" max="10" width="13.5" customWidth="1"/>
    <col min="11" max="11" width="15.5" customWidth="1"/>
    <col min="12" max="12" width="13.1640625" customWidth="1"/>
    <col min="13" max="14" width="9.1640625" customWidth="1"/>
    <col min="15" max="15" width="10.6640625" customWidth="1"/>
    <col min="16" max="16" width="15.6640625" customWidth="1"/>
    <col min="17" max="17" width="12" customWidth="1"/>
  </cols>
  <sheetData>
    <row r="1" spans="1:18" ht="16" x14ac:dyDescent="0.2">
      <c r="A1" s="3" t="s">
        <v>8</v>
      </c>
      <c r="B1" s="3" t="s">
        <v>2</v>
      </c>
      <c r="C1" s="3" t="s">
        <v>82</v>
      </c>
      <c r="D1" s="3" t="s">
        <v>0</v>
      </c>
      <c r="E1" s="3" t="s">
        <v>69</v>
      </c>
      <c r="F1" s="3" t="s">
        <v>74</v>
      </c>
      <c r="G1" s="3" t="s">
        <v>3</v>
      </c>
      <c r="H1" s="7" t="s">
        <v>77</v>
      </c>
      <c r="I1" s="7" t="s">
        <v>75</v>
      </c>
      <c r="J1" s="4" t="s">
        <v>76</v>
      </c>
      <c r="K1" s="4" t="s">
        <v>79</v>
      </c>
      <c r="L1" s="4" t="s">
        <v>80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73</v>
      </c>
      <c r="R1" s="9"/>
    </row>
    <row r="2" spans="1:18" x14ac:dyDescent="0.2">
      <c r="A2" s="1" t="s">
        <v>9</v>
      </c>
      <c r="B2" s="1">
        <v>1</v>
      </c>
      <c r="C2" s="1" t="s">
        <v>83</v>
      </c>
      <c r="D2" s="1">
        <v>67</v>
      </c>
      <c r="E2" s="1">
        <v>1</v>
      </c>
      <c r="F2" s="1">
        <v>41.9</v>
      </c>
      <c r="G2" s="1">
        <v>11</v>
      </c>
      <c r="H2" s="5">
        <v>22</v>
      </c>
      <c r="I2" s="5">
        <v>2.8260000000000001</v>
      </c>
      <c r="J2" s="1">
        <f>I2/H2</f>
        <v>0.12845454545454546</v>
      </c>
      <c r="K2">
        <v>104.43458980044348</v>
      </c>
      <c r="L2">
        <v>1.23</v>
      </c>
      <c r="M2">
        <v>6.8550000000000004</v>
      </c>
      <c r="N2">
        <v>3.47</v>
      </c>
      <c r="O2">
        <v>23.9</v>
      </c>
      <c r="P2" s="1">
        <v>0.8</v>
      </c>
      <c r="Q2" s="1">
        <v>3.5324999999999998</v>
      </c>
      <c r="R2" s="1"/>
    </row>
    <row r="3" spans="1:18" x14ac:dyDescent="0.2">
      <c r="A3" s="1" t="s">
        <v>10</v>
      </c>
      <c r="B3" s="1">
        <v>1</v>
      </c>
      <c r="C3" s="1" t="s">
        <v>83</v>
      </c>
      <c r="D3" s="1">
        <v>67</v>
      </c>
      <c r="E3" s="1">
        <v>2</v>
      </c>
      <c r="F3" s="1">
        <v>39</v>
      </c>
      <c r="G3" s="1">
        <v>21.67</v>
      </c>
      <c r="H3" s="5">
        <v>15</v>
      </c>
      <c r="I3" s="5">
        <v>2.9980000000000002</v>
      </c>
      <c r="J3" s="1">
        <f t="shared" ref="J3:J61" si="0">I3/H3</f>
        <v>0.19986666666666669</v>
      </c>
      <c r="K3">
        <v>149.63813326678314</v>
      </c>
      <c r="L3">
        <v>1.3356666666666668</v>
      </c>
      <c r="M3">
        <v>5.76</v>
      </c>
      <c r="N3">
        <v>3.4</v>
      </c>
      <c r="O3">
        <v>24.9</v>
      </c>
      <c r="P3" s="1">
        <v>0.26</v>
      </c>
      <c r="Q3" s="1">
        <v>11.530769230769231</v>
      </c>
      <c r="R3" s="1"/>
    </row>
    <row r="4" spans="1:18" x14ac:dyDescent="0.2">
      <c r="A4" s="1" t="s">
        <v>11</v>
      </c>
      <c r="B4" s="1">
        <v>1</v>
      </c>
      <c r="C4" s="1" t="s">
        <v>83</v>
      </c>
      <c r="D4" s="1">
        <v>67</v>
      </c>
      <c r="E4" s="1">
        <v>3</v>
      </c>
      <c r="F4" s="1">
        <v>44.7</v>
      </c>
      <c r="G4" s="1"/>
      <c r="H4" s="5">
        <v>21</v>
      </c>
      <c r="I4" s="5">
        <v>5.774</v>
      </c>
      <c r="J4" s="1">
        <f t="shared" si="0"/>
        <v>0.27495238095238095</v>
      </c>
      <c r="K4">
        <v>202.76724259025144</v>
      </c>
      <c r="L4">
        <v>1.3560000000000001</v>
      </c>
      <c r="M4">
        <v>7.2900000000000009</v>
      </c>
      <c r="N4">
        <v>3.36</v>
      </c>
      <c r="O4">
        <v>24.3</v>
      </c>
      <c r="P4" s="1">
        <v>0.41199999999999998</v>
      </c>
      <c r="Q4" s="1">
        <v>14.014563106796118</v>
      </c>
      <c r="R4" s="1"/>
    </row>
    <row r="5" spans="1:18" x14ac:dyDescent="0.2">
      <c r="A5" s="1" t="s">
        <v>12</v>
      </c>
      <c r="B5" s="1">
        <v>1</v>
      </c>
      <c r="C5" s="1" t="s">
        <v>83</v>
      </c>
      <c r="D5" s="1">
        <v>67</v>
      </c>
      <c r="E5" s="1">
        <v>4</v>
      </c>
      <c r="F5" s="1">
        <v>41.3</v>
      </c>
      <c r="G5" s="1">
        <v>19</v>
      </c>
      <c r="H5" s="5">
        <v>15</v>
      </c>
      <c r="I5" s="5">
        <v>2.61</v>
      </c>
      <c r="J5" s="1">
        <f t="shared" si="0"/>
        <v>0.17399999999999999</v>
      </c>
      <c r="K5">
        <v>127.41030021967293</v>
      </c>
      <c r="L5">
        <v>1.3656666666666666</v>
      </c>
      <c r="M5">
        <v>8.49</v>
      </c>
      <c r="N5">
        <v>3.32</v>
      </c>
      <c r="O5">
        <v>22.9</v>
      </c>
      <c r="P5" s="5">
        <v>0.38900000000000001</v>
      </c>
      <c r="Q5" s="1">
        <v>6.7095115681233928</v>
      </c>
      <c r="R5" s="1"/>
    </row>
    <row r="6" spans="1:18" x14ac:dyDescent="0.2">
      <c r="A6" s="1" t="s">
        <v>13</v>
      </c>
      <c r="B6" s="1">
        <v>1</v>
      </c>
      <c r="C6" s="1" t="s">
        <v>83</v>
      </c>
      <c r="D6" s="1">
        <v>67</v>
      </c>
      <c r="E6" s="1">
        <v>5</v>
      </c>
      <c r="F6" s="1">
        <v>43.6</v>
      </c>
      <c r="G6" s="1">
        <v>23</v>
      </c>
      <c r="H6" s="5">
        <v>21</v>
      </c>
      <c r="I6" s="5">
        <v>7.0720000000000001</v>
      </c>
      <c r="J6" s="1">
        <f t="shared" si="0"/>
        <v>0.33676190476190476</v>
      </c>
      <c r="K6">
        <v>205.76083794006399</v>
      </c>
      <c r="L6">
        <v>1.6366666666666667</v>
      </c>
      <c r="M6">
        <v>7.62</v>
      </c>
      <c r="N6">
        <v>3.35</v>
      </c>
      <c r="O6">
        <v>21.8</v>
      </c>
      <c r="P6" s="5">
        <v>0.433</v>
      </c>
      <c r="Q6" s="1">
        <v>16.33256351039261</v>
      </c>
      <c r="R6" s="1"/>
    </row>
    <row r="7" spans="1:18" x14ac:dyDescent="0.2">
      <c r="A7" s="1" t="s">
        <v>14</v>
      </c>
      <c r="B7" s="1">
        <v>1</v>
      </c>
      <c r="C7" s="1" t="s">
        <v>84</v>
      </c>
      <c r="D7" s="1">
        <v>69</v>
      </c>
      <c r="E7" s="1">
        <v>1</v>
      </c>
      <c r="F7" s="1">
        <v>44.5</v>
      </c>
      <c r="G7" s="1"/>
      <c r="H7" s="5">
        <v>11</v>
      </c>
      <c r="I7" s="5">
        <v>1.3420000000000001</v>
      </c>
      <c r="J7" s="1">
        <f t="shared" si="0"/>
        <v>0.12200000000000001</v>
      </c>
      <c r="K7">
        <v>89.530332681017626</v>
      </c>
      <c r="L7">
        <v>1.3626666666666667</v>
      </c>
      <c r="M7">
        <v>7.5449999999999999</v>
      </c>
      <c r="N7">
        <v>3.3</v>
      </c>
      <c r="O7">
        <v>25</v>
      </c>
      <c r="P7" s="5">
        <v>0.39500000000000002</v>
      </c>
      <c r="Q7" s="1">
        <v>3.3974683544303796</v>
      </c>
      <c r="R7" s="1"/>
    </row>
    <row r="8" spans="1:18" x14ac:dyDescent="0.2">
      <c r="A8" s="1" t="s">
        <v>15</v>
      </c>
      <c r="B8" s="1">
        <v>1</v>
      </c>
      <c r="C8" s="1" t="s">
        <v>84</v>
      </c>
      <c r="D8" s="1">
        <v>69</v>
      </c>
      <c r="E8" s="1">
        <v>2</v>
      </c>
      <c r="F8" s="1">
        <v>40.299999999999997</v>
      </c>
      <c r="G8" s="1">
        <v>25</v>
      </c>
      <c r="H8" s="5">
        <v>14</v>
      </c>
      <c r="I8" s="5">
        <v>2.3260000000000001</v>
      </c>
      <c r="J8" s="1">
        <f t="shared" si="0"/>
        <v>0.16614285714285715</v>
      </c>
      <c r="K8">
        <v>107.004845733914</v>
      </c>
      <c r="L8">
        <v>1.5526666666666666</v>
      </c>
      <c r="M8">
        <v>8.34</v>
      </c>
      <c r="N8">
        <v>3.26</v>
      </c>
      <c r="O8">
        <v>24.6</v>
      </c>
      <c r="P8" s="5">
        <v>0.17599999999999999</v>
      </c>
      <c r="Q8" s="1">
        <v>13.215909090909092</v>
      </c>
      <c r="R8" s="1"/>
    </row>
    <row r="9" spans="1:18" x14ac:dyDescent="0.2">
      <c r="A9" s="1" t="s">
        <v>16</v>
      </c>
      <c r="B9" s="1">
        <v>1</v>
      </c>
      <c r="C9" s="1" t="s">
        <v>84</v>
      </c>
      <c r="D9" s="1">
        <v>69</v>
      </c>
      <c r="E9" s="1">
        <v>3</v>
      </c>
      <c r="F9" s="1">
        <v>42.3</v>
      </c>
      <c r="G9" s="1">
        <v>21</v>
      </c>
      <c r="H9" s="5">
        <v>21</v>
      </c>
      <c r="I9" s="5">
        <v>4.1840000000000002</v>
      </c>
      <c r="J9" s="1">
        <f t="shared" si="0"/>
        <v>0.19923809523809524</v>
      </c>
      <c r="K9">
        <v>117.01532609911624</v>
      </c>
      <c r="L9">
        <v>1.7026666666666666</v>
      </c>
      <c r="M9">
        <v>7.77</v>
      </c>
      <c r="N9">
        <v>3.28</v>
      </c>
      <c r="O9">
        <v>23.7</v>
      </c>
      <c r="P9" s="5">
        <v>0.28699999999999998</v>
      </c>
      <c r="Q9" s="1">
        <v>14.578397212543555</v>
      </c>
      <c r="R9" s="1"/>
    </row>
    <row r="10" spans="1:18" x14ac:dyDescent="0.2">
      <c r="A10" s="1" t="s">
        <v>17</v>
      </c>
      <c r="B10" s="1">
        <v>1</v>
      </c>
      <c r="C10" s="1" t="s">
        <v>84</v>
      </c>
      <c r="D10" s="1">
        <v>69</v>
      </c>
      <c r="E10" s="1">
        <v>4</v>
      </c>
      <c r="F10" s="1">
        <v>41.6</v>
      </c>
      <c r="G10" s="1">
        <v>21</v>
      </c>
      <c r="H10" s="5">
        <v>18</v>
      </c>
      <c r="I10" s="5">
        <v>3.1579999999999999</v>
      </c>
      <c r="J10" s="1">
        <f t="shared" si="0"/>
        <v>0.17544444444444443</v>
      </c>
      <c r="K10">
        <v>120.94056372549018</v>
      </c>
      <c r="L10">
        <v>1.4506666666666668</v>
      </c>
      <c r="M10">
        <v>6.9599999999999991</v>
      </c>
      <c r="N10">
        <v>3.26</v>
      </c>
      <c r="O10">
        <v>24.1</v>
      </c>
      <c r="P10" s="5">
        <v>0.27</v>
      </c>
      <c r="Q10" s="1">
        <v>11.696296296296294</v>
      </c>
      <c r="R10" s="1"/>
    </row>
    <row r="11" spans="1:18" x14ac:dyDescent="0.2">
      <c r="A11" s="1" t="s">
        <v>18</v>
      </c>
      <c r="B11" s="1">
        <v>1</v>
      </c>
      <c r="C11" s="1" t="s">
        <v>84</v>
      </c>
      <c r="D11" s="1">
        <v>69</v>
      </c>
      <c r="E11" s="1">
        <v>5</v>
      </c>
      <c r="F11" s="1">
        <v>41.4</v>
      </c>
      <c r="G11" s="1"/>
      <c r="H11" s="5">
        <v>22</v>
      </c>
      <c r="I11" s="5">
        <v>2.89</v>
      </c>
      <c r="J11" s="1">
        <f t="shared" si="0"/>
        <v>0.13136363636363638</v>
      </c>
      <c r="K11">
        <v>86.328786219257196</v>
      </c>
      <c r="L11">
        <v>1.5216666666666667</v>
      </c>
      <c r="M11">
        <v>7.86</v>
      </c>
      <c r="N11">
        <v>3.26</v>
      </c>
      <c r="O11">
        <v>24.1</v>
      </c>
      <c r="P11" s="5">
        <v>0.497</v>
      </c>
      <c r="Q11" s="1">
        <v>5.8148893360160967</v>
      </c>
      <c r="R11" s="1"/>
    </row>
    <row r="12" spans="1:18" x14ac:dyDescent="0.2">
      <c r="A12" s="1" t="s">
        <v>19</v>
      </c>
      <c r="B12" s="1">
        <v>2</v>
      </c>
      <c r="C12" s="1" t="s">
        <v>84</v>
      </c>
      <c r="D12" s="1">
        <v>71</v>
      </c>
      <c r="E12" s="1">
        <v>1</v>
      </c>
      <c r="F12" s="1">
        <v>37.6</v>
      </c>
      <c r="G12" s="1"/>
      <c r="H12" s="5">
        <v>19</v>
      </c>
      <c r="I12" s="5">
        <v>4.0359999999999996</v>
      </c>
      <c r="J12" s="1">
        <f t="shared" si="0"/>
        <v>0.21242105263157893</v>
      </c>
      <c r="K12">
        <v>148.75423853752025</v>
      </c>
      <c r="L12">
        <v>1.4280000000000002</v>
      </c>
      <c r="M12">
        <v>6.0149999999999997</v>
      </c>
      <c r="N12">
        <v>3.29</v>
      </c>
      <c r="O12">
        <v>23.9</v>
      </c>
      <c r="P12" s="5">
        <v>0.27200000000000002</v>
      </c>
      <c r="Q12" s="1">
        <v>14.838235294117645</v>
      </c>
      <c r="R12" s="1"/>
    </row>
    <row r="13" spans="1:18" x14ac:dyDescent="0.2">
      <c r="A13" s="1" t="s">
        <v>20</v>
      </c>
      <c r="B13" s="1">
        <v>2</v>
      </c>
      <c r="C13" s="1" t="s">
        <v>84</v>
      </c>
      <c r="D13" s="1">
        <v>71</v>
      </c>
      <c r="E13" s="1">
        <v>2</v>
      </c>
      <c r="F13" s="1">
        <v>38.4</v>
      </c>
      <c r="G13" s="1"/>
      <c r="H13" s="5">
        <v>24</v>
      </c>
      <c r="I13" s="5">
        <v>3.718</v>
      </c>
      <c r="J13" s="1">
        <f t="shared" si="0"/>
        <v>0.15491666666666667</v>
      </c>
      <c r="K13">
        <v>86.934156378600832</v>
      </c>
      <c r="L13">
        <v>1.782</v>
      </c>
      <c r="M13">
        <v>6.4350000000000005</v>
      </c>
      <c r="N13">
        <v>3.28</v>
      </c>
      <c r="O13">
        <v>24.4</v>
      </c>
      <c r="P13" s="5">
        <v>0.32400000000000001</v>
      </c>
      <c r="Q13" s="1">
        <v>11.475308641975309</v>
      </c>
      <c r="R13" s="1"/>
    </row>
    <row r="14" spans="1:18" x14ac:dyDescent="0.2">
      <c r="A14" s="1" t="s">
        <v>21</v>
      </c>
      <c r="B14" s="1">
        <v>2</v>
      </c>
      <c r="C14" s="1" t="s">
        <v>84</v>
      </c>
      <c r="D14" s="1">
        <v>71</v>
      </c>
      <c r="E14" s="1">
        <v>3</v>
      </c>
      <c r="F14" s="1">
        <v>37.700000000000003</v>
      </c>
      <c r="G14" s="1">
        <v>19</v>
      </c>
      <c r="H14" s="5">
        <v>18</v>
      </c>
      <c r="I14" s="5">
        <v>2.4279999999999999</v>
      </c>
      <c r="J14" s="1">
        <f t="shared" si="0"/>
        <v>0.13488888888888889</v>
      </c>
      <c r="K14">
        <v>94.814120587316452</v>
      </c>
      <c r="L14">
        <v>1.4226666666666667</v>
      </c>
      <c r="M14">
        <v>8.0849999999999991</v>
      </c>
      <c r="N14">
        <v>3.27</v>
      </c>
      <c r="O14">
        <v>24.7</v>
      </c>
      <c r="P14" s="5">
        <v>0.123</v>
      </c>
      <c r="Q14" s="1">
        <v>19.739837398373982</v>
      </c>
      <c r="R14" s="1"/>
    </row>
    <row r="15" spans="1:18" x14ac:dyDescent="0.2">
      <c r="A15" s="1" t="s">
        <v>22</v>
      </c>
      <c r="B15" s="1">
        <v>2</v>
      </c>
      <c r="C15" s="1" t="s">
        <v>84</v>
      </c>
      <c r="D15" s="1">
        <v>71</v>
      </c>
      <c r="E15" s="1">
        <v>4</v>
      </c>
      <c r="F15" s="1">
        <v>38.1</v>
      </c>
      <c r="G15" s="1">
        <v>21.67</v>
      </c>
      <c r="H15" s="5">
        <v>28</v>
      </c>
      <c r="I15" s="5">
        <v>3.6139999999999999</v>
      </c>
      <c r="J15" s="1">
        <f t="shared" si="0"/>
        <v>0.12907142857142856</v>
      </c>
      <c r="K15">
        <v>90.322903129061288</v>
      </c>
      <c r="L15">
        <v>1.4289999999999998</v>
      </c>
      <c r="M15">
        <v>8.1449999999999996</v>
      </c>
      <c r="N15">
        <v>3.23</v>
      </c>
      <c r="O15">
        <v>24</v>
      </c>
      <c r="P15" s="5">
        <v>0.19</v>
      </c>
      <c r="Q15" s="1">
        <v>19.021052631578947</v>
      </c>
      <c r="R15" s="1"/>
    </row>
    <row r="16" spans="1:18" x14ac:dyDescent="0.2">
      <c r="A16" s="1" t="s">
        <v>23</v>
      </c>
      <c r="B16" s="1">
        <v>2</v>
      </c>
      <c r="C16" s="1" t="s">
        <v>84</v>
      </c>
      <c r="D16" s="1">
        <v>71</v>
      </c>
      <c r="E16" s="1">
        <v>5</v>
      </c>
      <c r="F16" s="1">
        <v>38.799999999999997</v>
      </c>
      <c r="G16" s="1">
        <v>19</v>
      </c>
      <c r="H16" s="5">
        <v>9</v>
      </c>
      <c r="I16" s="5">
        <v>1.89</v>
      </c>
      <c r="J16" s="1">
        <f t="shared" si="0"/>
        <v>0.21</v>
      </c>
      <c r="K16">
        <v>159.33232169954476</v>
      </c>
      <c r="L16">
        <v>1.3180000000000001</v>
      </c>
      <c r="M16">
        <v>5.9250000000000007</v>
      </c>
      <c r="N16">
        <v>3.28</v>
      </c>
      <c r="O16">
        <v>24.9</v>
      </c>
      <c r="P16" s="5">
        <v>0.159</v>
      </c>
      <c r="Q16" s="1">
        <v>11.886792452830187</v>
      </c>
      <c r="R16" s="1"/>
    </row>
    <row r="17" spans="1:18" x14ac:dyDescent="0.2">
      <c r="A17" s="1" t="s">
        <v>24</v>
      </c>
      <c r="B17" s="1">
        <v>2</v>
      </c>
      <c r="C17" s="1" t="s">
        <v>83</v>
      </c>
      <c r="D17" s="1">
        <v>73</v>
      </c>
      <c r="E17" s="1">
        <v>1</v>
      </c>
      <c r="F17" s="1">
        <v>40.700000000000003</v>
      </c>
      <c r="G17" s="1">
        <v>21.67</v>
      </c>
      <c r="H17" s="5">
        <v>11</v>
      </c>
      <c r="I17" s="5">
        <v>1.6879999999999999</v>
      </c>
      <c r="J17" s="1">
        <f t="shared" si="0"/>
        <v>0.15345454545454545</v>
      </c>
      <c r="K17">
        <v>112.11973608466546</v>
      </c>
      <c r="L17">
        <v>1.3686666666666667</v>
      </c>
      <c r="M17">
        <v>7.98</v>
      </c>
      <c r="N17">
        <v>3.3</v>
      </c>
      <c r="O17">
        <v>24.9</v>
      </c>
      <c r="P17" s="5">
        <v>0.192</v>
      </c>
      <c r="Q17" s="1">
        <v>8.7916666666666661</v>
      </c>
      <c r="R17" s="1"/>
    </row>
    <row r="18" spans="1:18" x14ac:dyDescent="0.2">
      <c r="A18" s="1" t="s">
        <v>25</v>
      </c>
      <c r="B18" s="1">
        <v>2</v>
      </c>
      <c r="C18" s="1" t="s">
        <v>83</v>
      </c>
      <c r="D18" s="1">
        <v>73</v>
      </c>
      <c r="E18" s="1">
        <v>2</v>
      </c>
      <c r="F18" s="1">
        <v>40.6</v>
      </c>
      <c r="G18" s="1"/>
      <c r="H18" s="5">
        <v>20</v>
      </c>
      <c r="I18" s="5">
        <v>2.71</v>
      </c>
      <c r="J18" s="1">
        <f t="shared" si="0"/>
        <v>0.13550000000000001</v>
      </c>
      <c r="K18">
        <v>98.497698085776577</v>
      </c>
      <c r="L18">
        <v>1.3756666666666668</v>
      </c>
      <c r="M18">
        <v>5.58</v>
      </c>
      <c r="N18">
        <v>3.27</v>
      </c>
      <c r="O18">
        <v>25.4</v>
      </c>
      <c r="P18" s="5">
        <v>0.23200000000000001</v>
      </c>
      <c r="Q18" s="1">
        <v>11.681034482758619</v>
      </c>
      <c r="R18" s="1"/>
    </row>
    <row r="19" spans="1:18" x14ac:dyDescent="0.2">
      <c r="A19" s="1" t="s">
        <v>26</v>
      </c>
      <c r="B19" s="1">
        <v>2</v>
      </c>
      <c r="C19" s="1" t="s">
        <v>83</v>
      </c>
      <c r="D19" s="1">
        <v>73</v>
      </c>
      <c r="E19" s="1">
        <v>3</v>
      </c>
      <c r="F19" s="1">
        <v>39.6</v>
      </c>
      <c r="G19" s="1"/>
      <c r="H19" s="5">
        <v>23</v>
      </c>
      <c r="I19" s="5">
        <v>4.4279999999999999</v>
      </c>
      <c r="J19" s="1">
        <f t="shared" si="0"/>
        <v>0.19252173913043477</v>
      </c>
      <c r="K19">
        <v>125.36688026726814</v>
      </c>
      <c r="L19">
        <v>1.5356666666666667</v>
      </c>
      <c r="M19">
        <v>7.7250000000000005</v>
      </c>
      <c r="N19">
        <v>3.31</v>
      </c>
      <c r="O19">
        <v>24.5</v>
      </c>
      <c r="P19" s="5">
        <v>0.30499999999999999</v>
      </c>
      <c r="Q19" s="1">
        <v>14.518032786885247</v>
      </c>
      <c r="R19" s="1"/>
    </row>
    <row r="20" spans="1:18" x14ac:dyDescent="0.2">
      <c r="A20" s="1" t="s">
        <v>27</v>
      </c>
      <c r="B20" s="1">
        <v>2</v>
      </c>
      <c r="C20" s="1" t="s">
        <v>83</v>
      </c>
      <c r="D20" s="1">
        <v>73</v>
      </c>
      <c r="E20" s="1">
        <v>4</v>
      </c>
      <c r="F20" s="1">
        <v>39.1</v>
      </c>
      <c r="G20" s="1"/>
      <c r="H20" s="5">
        <v>23</v>
      </c>
      <c r="I20" s="5">
        <v>3.01</v>
      </c>
      <c r="J20" s="1">
        <f t="shared" si="0"/>
        <v>0.13086956521739129</v>
      </c>
      <c r="K20">
        <v>91.859779048239076</v>
      </c>
      <c r="L20">
        <v>1.4246666666666667</v>
      </c>
      <c r="M20">
        <v>9.2250000000000014</v>
      </c>
      <c r="N20">
        <v>3.22</v>
      </c>
      <c r="O20">
        <v>23</v>
      </c>
      <c r="P20" s="5">
        <v>0.56399999999999995</v>
      </c>
      <c r="Q20" s="1">
        <v>5.336879432624114</v>
      </c>
      <c r="R20" s="1"/>
    </row>
    <row r="21" spans="1:18" x14ac:dyDescent="0.2">
      <c r="A21" s="1" t="s">
        <v>28</v>
      </c>
      <c r="B21" s="1">
        <v>2</v>
      </c>
      <c r="C21" s="1" t="s">
        <v>83</v>
      </c>
      <c r="D21" s="1">
        <v>73</v>
      </c>
      <c r="E21" s="1">
        <v>5</v>
      </c>
      <c r="F21" s="1">
        <v>37.200000000000003</v>
      </c>
      <c r="G21" s="1"/>
      <c r="H21" s="5">
        <v>35</v>
      </c>
      <c r="I21" s="5">
        <v>4.1479999999999997</v>
      </c>
      <c r="J21" s="1">
        <f t="shared" si="0"/>
        <v>0.11851428571428571</v>
      </c>
      <c r="K21">
        <v>90.262213034490259</v>
      </c>
      <c r="L21">
        <v>1.3129999999999999</v>
      </c>
      <c r="M21">
        <v>10.515000000000001</v>
      </c>
      <c r="N21">
        <v>3.17</v>
      </c>
      <c r="O21">
        <v>23.7</v>
      </c>
      <c r="P21" s="5">
        <v>0.77400000000000002</v>
      </c>
      <c r="Q21" s="1">
        <v>5.3591731266149862</v>
      </c>
      <c r="R21" s="1"/>
    </row>
    <row r="22" spans="1:18" x14ac:dyDescent="0.2">
      <c r="A22" s="1" t="s">
        <v>29</v>
      </c>
      <c r="B22" s="1">
        <v>3</v>
      </c>
      <c r="C22" s="1" t="s">
        <v>84</v>
      </c>
      <c r="D22" s="1">
        <v>75</v>
      </c>
      <c r="E22" s="1">
        <v>1</v>
      </c>
      <c r="F22" s="1">
        <v>38.299999999999997</v>
      </c>
      <c r="G22" s="1">
        <v>11</v>
      </c>
      <c r="H22" s="5">
        <v>20</v>
      </c>
      <c r="I22" s="5">
        <v>3.8959999999999999</v>
      </c>
      <c r="J22" s="1">
        <f t="shared" si="0"/>
        <v>0.1948</v>
      </c>
      <c r="K22">
        <v>144.11837237977807</v>
      </c>
      <c r="L22">
        <v>1.3516666666666666</v>
      </c>
      <c r="M22">
        <v>8.2650000000000006</v>
      </c>
      <c r="N22">
        <v>3.31</v>
      </c>
      <c r="O22">
        <v>25.2</v>
      </c>
      <c r="P22" s="5">
        <v>0.217</v>
      </c>
      <c r="Q22" s="1">
        <v>17.953917050691246</v>
      </c>
      <c r="R22" s="1"/>
    </row>
    <row r="23" spans="1:18" x14ac:dyDescent="0.2">
      <c r="A23" s="1" t="s">
        <v>30</v>
      </c>
      <c r="B23" s="1">
        <v>3</v>
      </c>
      <c r="C23" s="1" t="s">
        <v>84</v>
      </c>
      <c r="D23" s="1">
        <v>75</v>
      </c>
      <c r="E23" s="1">
        <v>2</v>
      </c>
      <c r="F23" s="1">
        <v>37.9</v>
      </c>
      <c r="G23" s="1">
        <v>25</v>
      </c>
      <c r="H23" s="5">
        <v>25</v>
      </c>
      <c r="I23" s="5">
        <v>3.88</v>
      </c>
      <c r="J23" s="1">
        <f t="shared" si="0"/>
        <v>0.1552</v>
      </c>
      <c r="K23">
        <v>103.10008857395928</v>
      </c>
      <c r="L23">
        <v>1.5053333333333332</v>
      </c>
      <c r="M23">
        <v>8.879999999999999</v>
      </c>
      <c r="N23">
        <v>3.32</v>
      </c>
      <c r="O23">
        <v>24.1</v>
      </c>
      <c r="P23" s="5">
        <v>0.16300000000000001</v>
      </c>
      <c r="Q23" s="1">
        <v>23.80368098159509</v>
      </c>
      <c r="R23" s="1"/>
    </row>
    <row r="24" spans="1:18" x14ac:dyDescent="0.2">
      <c r="A24" s="1" t="s">
        <v>31</v>
      </c>
      <c r="B24" s="1">
        <v>3</v>
      </c>
      <c r="C24" s="1" t="s">
        <v>84</v>
      </c>
      <c r="D24" s="1">
        <v>75</v>
      </c>
      <c r="E24" s="1">
        <v>3</v>
      </c>
      <c r="F24" s="1">
        <v>39.299999999999997</v>
      </c>
      <c r="G24" s="1">
        <v>24.6</v>
      </c>
      <c r="H24" s="5">
        <v>18</v>
      </c>
      <c r="I24" s="5">
        <v>3.4420000000000002</v>
      </c>
      <c r="J24" s="1">
        <f t="shared" si="0"/>
        <v>0.19122222222222224</v>
      </c>
      <c r="K24">
        <v>123.52856732701696</v>
      </c>
      <c r="L24">
        <v>1.5479999999999998</v>
      </c>
      <c r="M24">
        <v>8.4750000000000014</v>
      </c>
      <c r="N24">
        <v>3.31</v>
      </c>
      <c r="O24">
        <v>24.6</v>
      </c>
      <c r="P24" s="5">
        <v>0.13900000000000001</v>
      </c>
      <c r="Q24" s="1">
        <v>24.762589928057555</v>
      </c>
      <c r="R24" s="1"/>
    </row>
    <row r="25" spans="1:18" x14ac:dyDescent="0.2">
      <c r="A25" s="1" t="s">
        <v>32</v>
      </c>
      <c r="B25" s="1">
        <v>3</v>
      </c>
      <c r="C25" s="1" t="s">
        <v>84</v>
      </c>
      <c r="D25" s="1">
        <v>75</v>
      </c>
      <c r="E25" s="1">
        <v>4</v>
      </c>
      <c r="F25" s="1">
        <v>39</v>
      </c>
      <c r="G25" s="1">
        <v>11</v>
      </c>
      <c r="H25" s="5">
        <v>18</v>
      </c>
      <c r="I25" s="5">
        <v>1.52</v>
      </c>
      <c r="J25" s="1">
        <f t="shared" si="0"/>
        <v>8.4444444444444447E-2</v>
      </c>
      <c r="K25">
        <v>67.954220314735323</v>
      </c>
      <c r="L25">
        <v>1.2426666666666668</v>
      </c>
      <c r="M25">
        <v>7.6349999999999998</v>
      </c>
      <c r="N25">
        <v>3.32</v>
      </c>
      <c r="O25">
        <v>24.6</v>
      </c>
      <c r="P25" s="5">
        <v>0.33</v>
      </c>
      <c r="Q25" s="1">
        <v>4.6060606060606055</v>
      </c>
      <c r="R25" s="1"/>
    </row>
    <row r="26" spans="1:18" x14ac:dyDescent="0.2">
      <c r="A26" s="1" t="s">
        <v>33</v>
      </c>
      <c r="B26" s="1">
        <v>3</v>
      </c>
      <c r="C26" s="1" t="s">
        <v>84</v>
      </c>
      <c r="D26" s="1">
        <v>75</v>
      </c>
      <c r="E26" s="1">
        <v>5</v>
      </c>
      <c r="F26" s="1">
        <v>39.4</v>
      </c>
      <c r="G26" s="1">
        <v>21.67</v>
      </c>
      <c r="H26" s="5">
        <v>16</v>
      </c>
      <c r="I26" s="5">
        <v>2.5379999999999998</v>
      </c>
      <c r="J26" s="1">
        <f t="shared" si="0"/>
        <v>0.15862499999999999</v>
      </c>
      <c r="K26">
        <v>100.26864728192162</v>
      </c>
      <c r="L26">
        <v>1.5820000000000001</v>
      </c>
      <c r="M26">
        <v>6.8550000000000004</v>
      </c>
      <c r="N26">
        <v>3.41</v>
      </c>
      <c r="O26">
        <v>24.5</v>
      </c>
      <c r="P26" s="5">
        <v>0.13300000000000001</v>
      </c>
      <c r="Q26" s="1">
        <v>19.082706766917291</v>
      </c>
      <c r="R26" s="1"/>
    </row>
    <row r="27" spans="1:18" x14ac:dyDescent="0.2">
      <c r="A27" s="1" t="s">
        <v>34</v>
      </c>
      <c r="B27" s="1">
        <v>3</v>
      </c>
      <c r="C27" s="1" t="s">
        <v>83</v>
      </c>
      <c r="D27" s="1">
        <v>77</v>
      </c>
      <c r="E27" s="1">
        <v>1</v>
      </c>
      <c r="F27" s="1">
        <v>39</v>
      </c>
      <c r="G27" s="1">
        <v>11</v>
      </c>
      <c r="H27" s="5">
        <v>19</v>
      </c>
      <c r="I27" s="5">
        <v>2.1859999999999999</v>
      </c>
      <c r="J27" s="1">
        <f t="shared" si="0"/>
        <v>0.11505263157894736</v>
      </c>
      <c r="K27">
        <v>81.175422092389965</v>
      </c>
      <c r="L27">
        <v>1.4173333333333333</v>
      </c>
      <c r="M27">
        <v>6.5549999999999997</v>
      </c>
      <c r="N27">
        <v>3.33</v>
      </c>
      <c r="O27">
        <v>24.7</v>
      </c>
      <c r="P27" s="5">
        <v>0.187</v>
      </c>
      <c r="Q27" s="1">
        <v>11.689839572192513</v>
      </c>
      <c r="R27" s="1"/>
    </row>
    <row r="28" spans="1:18" x14ac:dyDescent="0.2">
      <c r="A28" s="1" t="s">
        <v>35</v>
      </c>
      <c r="B28" s="1">
        <v>3</v>
      </c>
      <c r="C28" s="1" t="s">
        <v>83</v>
      </c>
      <c r="D28" s="1">
        <v>77</v>
      </c>
      <c r="E28" s="1">
        <v>2</v>
      </c>
      <c r="F28" s="1">
        <v>37.9</v>
      </c>
      <c r="G28" s="1"/>
      <c r="H28" s="5">
        <v>17</v>
      </c>
      <c r="I28" s="5">
        <v>2.34</v>
      </c>
      <c r="J28" s="1">
        <f t="shared" si="0"/>
        <v>0.1376470588235294</v>
      </c>
      <c r="K28">
        <v>98.062497380809347</v>
      </c>
      <c r="L28">
        <v>1.4036666666666666</v>
      </c>
      <c r="M28">
        <v>8.2799999999999994</v>
      </c>
      <c r="N28">
        <v>3.34</v>
      </c>
      <c r="O28">
        <v>25.7</v>
      </c>
      <c r="P28" s="5">
        <v>0.20399999999999999</v>
      </c>
      <c r="Q28" s="1">
        <v>11.470588235294118</v>
      </c>
      <c r="R28" s="1"/>
    </row>
    <row r="29" spans="1:18" x14ac:dyDescent="0.2">
      <c r="A29" s="1" t="s">
        <v>36</v>
      </c>
      <c r="B29" s="1">
        <v>3</v>
      </c>
      <c r="C29" s="1" t="s">
        <v>83</v>
      </c>
      <c r="D29" s="1">
        <v>77</v>
      </c>
      <c r="E29" s="1">
        <v>3</v>
      </c>
      <c r="F29" s="1">
        <v>37.299999999999997</v>
      </c>
      <c r="G29" s="1">
        <v>21.67</v>
      </c>
      <c r="H29" s="5">
        <v>26</v>
      </c>
      <c r="I29" s="5">
        <v>2.97</v>
      </c>
      <c r="J29" s="1">
        <f t="shared" si="0"/>
        <v>0.11423076923076923</v>
      </c>
      <c r="K29">
        <v>91.311566131710009</v>
      </c>
      <c r="L29">
        <v>1.2510000000000001</v>
      </c>
      <c r="M29">
        <v>8.01</v>
      </c>
      <c r="N29">
        <v>3.31</v>
      </c>
      <c r="O29">
        <v>24.5</v>
      </c>
      <c r="P29" s="5">
        <v>0.14799999999999999</v>
      </c>
      <c r="Q29" s="1">
        <v>20.067567567567568</v>
      </c>
      <c r="R29" s="1"/>
    </row>
    <row r="30" spans="1:18" x14ac:dyDescent="0.2">
      <c r="A30" s="1" t="s">
        <v>37</v>
      </c>
      <c r="B30" s="1">
        <v>3</v>
      </c>
      <c r="C30" s="1" t="s">
        <v>83</v>
      </c>
      <c r="D30" s="1">
        <v>77</v>
      </c>
      <c r="E30" s="1">
        <v>4</v>
      </c>
      <c r="F30" s="1">
        <v>40.799999999999997</v>
      </c>
      <c r="G30" s="1">
        <v>23</v>
      </c>
      <c r="H30" s="5">
        <v>24</v>
      </c>
      <c r="I30" s="5">
        <v>2.8679999999999999</v>
      </c>
      <c r="J30" s="1">
        <f t="shared" si="0"/>
        <v>0.1195</v>
      </c>
      <c r="K30">
        <v>79.349269588313419</v>
      </c>
      <c r="L30">
        <v>1.506</v>
      </c>
      <c r="M30">
        <v>6.7949999999999999</v>
      </c>
      <c r="N30">
        <v>3.28</v>
      </c>
      <c r="O30">
        <v>24.8</v>
      </c>
      <c r="P30" s="5">
        <v>0.255</v>
      </c>
      <c r="Q30" s="1">
        <v>11.247058823529411</v>
      </c>
      <c r="R30" s="1"/>
    </row>
    <row r="31" spans="1:18" x14ac:dyDescent="0.2">
      <c r="A31" s="1" t="s">
        <v>38</v>
      </c>
      <c r="B31" s="1">
        <v>3</v>
      </c>
      <c r="C31" s="1" t="s">
        <v>83</v>
      </c>
      <c r="D31" s="1">
        <v>77</v>
      </c>
      <c r="E31" s="1">
        <v>5</v>
      </c>
      <c r="F31" s="1">
        <v>43</v>
      </c>
      <c r="G31" s="1">
        <v>21</v>
      </c>
      <c r="H31" s="5">
        <v>16</v>
      </c>
      <c r="I31" s="5">
        <v>2.31</v>
      </c>
      <c r="J31" s="1">
        <f t="shared" si="0"/>
        <v>0.144375</v>
      </c>
      <c r="K31">
        <v>104.94911558032467</v>
      </c>
      <c r="L31">
        <v>1.3756666666666668</v>
      </c>
      <c r="M31">
        <v>8.0549999999999997</v>
      </c>
      <c r="N31">
        <v>3.29</v>
      </c>
      <c r="O31">
        <v>24</v>
      </c>
      <c r="P31" s="5">
        <v>0.219</v>
      </c>
      <c r="Q31" s="1">
        <v>10.547945205479452</v>
      </c>
      <c r="R31" s="1"/>
    </row>
    <row r="32" spans="1:18" x14ac:dyDescent="0.2">
      <c r="A32" s="1" t="s">
        <v>39</v>
      </c>
      <c r="B32" s="1">
        <v>4</v>
      </c>
      <c r="C32" s="1" t="s">
        <v>83</v>
      </c>
      <c r="D32" s="1">
        <v>79</v>
      </c>
      <c r="E32" s="1">
        <v>1</v>
      </c>
      <c r="F32" s="1">
        <v>36.1</v>
      </c>
      <c r="G32" s="1">
        <v>23</v>
      </c>
      <c r="H32" s="5">
        <v>17</v>
      </c>
      <c r="I32" s="5">
        <v>1.804</v>
      </c>
      <c r="J32" s="1">
        <f t="shared" si="0"/>
        <v>0.10611764705882354</v>
      </c>
      <c r="K32">
        <v>79.192273924495169</v>
      </c>
      <c r="L32">
        <v>1.34</v>
      </c>
      <c r="M32">
        <v>5.9250000000000007</v>
      </c>
      <c r="N32">
        <v>3.24</v>
      </c>
      <c r="O32">
        <v>25</v>
      </c>
      <c r="P32" s="5">
        <v>0.13600000000000001</v>
      </c>
      <c r="Q32" s="1">
        <v>13.26470588235294</v>
      </c>
      <c r="R32" s="1"/>
    </row>
    <row r="33" spans="1:18" x14ac:dyDescent="0.2">
      <c r="A33" s="1" t="s">
        <v>40</v>
      </c>
      <c r="B33" s="1">
        <v>4</v>
      </c>
      <c r="C33" s="1" t="s">
        <v>83</v>
      </c>
      <c r="D33" s="1">
        <v>79</v>
      </c>
      <c r="E33" s="1">
        <v>2</v>
      </c>
      <c r="F33" s="1">
        <v>37.6</v>
      </c>
      <c r="G33" s="1">
        <v>24.6</v>
      </c>
      <c r="H33" s="5">
        <v>21</v>
      </c>
      <c r="I33" s="5">
        <v>2.1480000000000001</v>
      </c>
      <c r="J33" s="1">
        <f t="shared" si="0"/>
        <v>0.10228571428571429</v>
      </c>
      <c r="K33">
        <v>76.124322217103156</v>
      </c>
      <c r="L33">
        <v>1.3436666666666668</v>
      </c>
      <c r="M33">
        <v>7.5</v>
      </c>
      <c r="N33">
        <v>3.2</v>
      </c>
      <c r="O33">
        <v>23.9</v>
      </c>
      <c r="P33" s="5">
        <v>0.106</v>
      </c>
      <c r="Q33" s="1">
        <v>20.264150943396228</v>
      </c>
      <c r="R33" s="1"/>
    </row>
    <row r="34" spans="1:18" x14ac:dyDescent="0.2">
      <c r="A34" s="1" t="s">
        <v>41</v>
      </c>
      <c r="B34" s="1">
        <v>4</v>
      </c>
      <c r="C34" s="1" t="s">
        <v>83</v>
      </c>
      <c r="D34" s="1">
        <v>79</v>
      </c>
      <c r="E34" s="1">
        <v>3</v>
      </c>
      <c r="F34" s="1">
        <v>38.5</v>
      </c>
      <c r="G34" s="1"/>
      <c r="H34" s="5">
        <v>17</v>
      </c>
      <c r="I34" s="5">
        <v>2.7480000000000002</v>
      </c>
      <c r="J34" s="1">
        <f t="shared" si="0"/>
        <v>0.16164705882352942</v>
      </c>
      <c r="K34">
        <v>98.305529387915726</v>
      </c>
      <c r="L34">
        <v>1.6443333333333332</v>
      </c>
      <c r="M34">
        <v>6.12</v>
      </c>
      <c r="N34">
        <v>3.26</v>
      </c>
      <c r="O34">
        <v>25.3</v>
      </c>
      <c r="P34" s="5">
        <v>0.27800000000000002</v>
      </c>
      <c r="Q34" s="1">
        <v>9.884892086330936</v>
      </c>
      <c r="R34" s="1"/>
    </row>
    <row r="35" spans="1:18" x14ac:dyDescent="0.2">
      <c r="A35" s="1" t="s">
        <v>42</v>
      </c>
      <c r="B35" s="1">
        <v>4</v>
      </c>
      <c r="C35" s="1" t="s">
        <v>83</v>
      </c>
      <c r="D35" s="1">
        <v>79</v>
      </c>
      <c r="E35" s="1">
        <v>4</v>
      </c>
      <c r="F35" s="1">
        <v>40</v>
      </c>
      <c r="G35" s="1">
        <v>21.67</v>
      </c>
      <c r="H35" s="5">
        <v>25</v>
      </c>
      <c r="I35" s="5">
        <v>4.452</v>
      </c>
      <c r="J35" s="1">
        <f t="shared" si="0"/>
        <v>0.17807999999999999</v>
      </c>
      <c r="K35">
        <v>108.38709677419354</v>
      </c>
      <c r="L35">
        <v>1.643</v>
      </c>
      <c r="M35">
        <v>5.97</v>
      </c>
      <c r="N35">
        <v>3.27</v>
      </c>
      <c r="O35">
        <v>24.7</v>
      </c>
      <c r="P35" s="5">
        <v>0.34499999999999997</v>
      </c>
      <c r="Q35" s="1">
        <v>12.904347826086957</v>
      </c>
      <c r="R35" s="1"/>
    </row>
    <row r="36" spans="1:18" x14ac:dyDescent="0.2">
      <c r="A36" s="1" t="s">
        <v>43</v>
      </c>
      <c r="B36" s="1">
        <v>4</v>
      </c>
      <c r="C36" s="1" t="s">
        <v>83</v>
      </c>
      <c r="D36" s="1">
        <v>79</v>
      </c>
      <c r="E36" s="1">
        <v>5</v>
      </c>
      <c r="F36" s="1">
        <v>40.200000000000003</v>
      </c>
      <c r="G36" s="1">
        <v>21.67</v>
      </c>
      <c r="H36" s="5">
        <v>21</v>
      </c>
      <c r="I36" s="5">
        <v>3.7719999999999998</v>
      </c>
      <c r="J36" s="1">
        <f t="shared" si="0"/>
        <v>0.17961904761904762</v>
      </c>
      <c r="K36">
        <v>122.27300722875944</v>
      </c>
      <c r="L36">
        <v>1.4690000000000001</v>
      </c>
      <c r="M36">
        <v>8.0400000000000009</v>
      </c>
      <c r="N36">
        <v>3.26</v>
      </c>
      <c r="O36">
        <v>24.9</v>
      </c>
      <c r="P36" s="5">
        <v>0.16</v>
      </c>
      <c r="Q36" s="1">
        <v>23.574999999999999</v>
      </c>
      <c r="R36" s="1"/>
    </row>
    <row r="37" spans="1:18" x14ac:dyDescent="0.2">
      <c r="A37" s="1" t="s">
        <v>44</v>
      </c>
      <c r="B37" s="1">
        <v>4</v>
      </c>
      <c r="C37" s="1" t="s">
        <v>84</v>
      </c>
      <c r="D37" s="1">
        <v>81</v>
      </c>
      <c r="E37" s="1">
        <v>1</v>
      </c>
      <c r="F37" s="1">
        <v>37.4</v>
      </c>
      <c r="G37" s="1"/>
      <c r="H37" s="5">
        <v>23</v>
      </c>
      <c r="I37" s="5">
        <v>2.9740000000000002</v>
      </c>
      <c r="J37" s="1">
        <f t="shared" si="0"/>
        <v>0.12930434782608696</v>
      </c>
      <c r="K37">
        <v>94.153651329674958</v>
      </c>
      <c r="L37">
        <v>1.3733333333333335</v>
      </c>
      <c r="M37">
        <v>5.6999999999999993</v>
      </c>
      <c r="N37">
        <v>3.34</v>
      </c>
      <c r="O37">
        <v>24.7</v>
      </c>
      <c r="P37" s="5">
        <v>0.28000000000000003</v>
      </c>
      <c r="Q37" s="1">
        <v>10.621428571428572</v>
      </c>
      <c r="R37" s="1"/>
    </row>
    <row r="38" spans="1:18" x14ac:dyDescent="0.2">
      <c r="A38" s="1" t="s">
        <v>45</v>
      </c>
      <c r="B38" s="1">
        <v>4</v>
      </c>
      <c r="C38" s="1" t="s">
        <v>84</v>
      </c>
      <c r="D38" s="1">
        <v>81</v>
      </c>
      <c r="E38" s="1">
        <v>2</v>
      </c>
      <c r="F38" s="1">
        <v>41.6</v>
      </c>
      <c r="G38" s="1"/>
      <c r="H38" s="5">
        <v>15</v>
      </c>
      <c r="I38" s="5">
        <v>1.466</v>
      </c>
      <c r="J38" s="1">
        <f t="shared" si="0"/>
        <v>9.7733333333333325E-2</v>
      </c>
      <c r="K38">
        <v>69.134638057062006</v>
      </c>
      <c r="L38">
        <v>1.4136666666666666</v>
      </c>
      <c r="M38">
        <v>7.41</v>
      </c>
      <c r="N38">
        <v>3.35</v>
      </c>
      <c r="O38">
        <v>24.1</v>
      </c>
      <c r="P38" s="5">
        <v>0.155</v>
      </c>
      <c r="Q38" s="1">
        <v>9.4580645161290313</v>
      </c>
      <c r="R38" s="1"/>
    </row>
    <row r="39" spans="1:18" x14ac:dyDescent="0.2">
      <c r="A39" s="1" t="s">
        <v>46</v>
      </c>
      <c r="B39" s="1">
        <v>4</v>
      </c>
      <c r="C39" s="1" t="s">
        <v>84</v>
      </c>
      <c r="D39" s="1">
        <v>81</v>
      </c>
      <c r="E39" s="1">
        <v>3</v>
      </c>
      <c r="F39" s="1">
        <v>36.200000000000003</v>
      </c>
      <c r="G39" s="1"/>
      <c r="H39" s="5">
        <v>16</v>
      </c>
      <c r="I39" s="5">
        <v>0.80800000000000005</v>
      </c>
      <c r="J39" s="1">
        <f t="shared" si="0"/>
        <v>5.0500000000000003E-2</v>
      </c>
      <c r="K39">
        <v>46.443899448191296</v>
      </c>
      <c r="L39">
        <v>1.0873333333333333</v>
      </c>
      <c r="M39">
        <v>5.625</v>
      </c>
      <c r="N39">
        <v>3.47</v>
      </c>
      <c r="O39">
        <v>25.2</v>
      </c>
      <c r="P39" s="5">
        <v>0.28499999999999998</v>
      </c>
      <c r="Q39" s="1">
        <v>2.835087719298246</v>
      </c>
      <c r="R39" s="1"/>
    </row>
    <row r="40" spans="1:18" x14ac:dyDescent="0.2">
      <c r="A40" s="1" t="s">
        <v>47</v>
      </c>
      <c r="B40" s="1">
        <v>4</v>
      </c>
      <c r="C40" s="1" t="s">
        <v>84</v>
      </c>
      <c r="D40" s="1">
        <v>81</v>
      </c>
      <c r="E40" s="1">
        <v>4</v>
      </c>
      <c r="F40" s="1">
        <v>39</v>
      </c>
      <c r="G40" s="1"/>
      <c r="H40" s="5">
        <v>15</v>
      </c>
      <c r="I40" s="5">
        <v>2.3679999999999999</v>
      </c>
      <c r="J40" s="1">
        <f t="shared" si="0"/>
        <v>0.15786666666666666</v>
      </c>
      <c r="K40">
        <v>120.32520325203249</v>
      </c>
      <c r="L40">
        <v>1.3120000000000001</v>
      </c>
      <c r="M40">
        <v>8.129999999999999</v>
      </c>
      <c r="N40">
        <v>3.26</v>
      </c>
      <c r="O40">
        <v>24.4</v>
      </c>
      <c r="P40" s="5">
        <v>0.16500000000000001</v>
      </c>
      <c r="Q40" s="1">
        <v>14.35151515151515</v>
      </c>
      <c r="R40" s="1"/>
    </row>
    <row r="41" spans="1:18" x14ac:dyDescent="0.2">
      <c r="A41" s="1" t="s">
        <v>48</v>
      </c>
      <c r="B41" s="1">
        <v>4</v>
      </c>
      <c r="C41" s="1" t="s">
        <v>84</v>
      </c>
      <c r="D41" s="1">
        <v>81</v>
      </c>
      <c r="E41" s="1">
        <v>5</v>
      </c>
      <c r="F41" s="1">
        <v>42.3</v>
      </c>
      <c r="G41" s="1"/>
      <c r="H41" s="5">
        <v>16</v>
      </c>
      <c r="I41" s="5">
        <v>2.262</v>
      </c>
      <c r="J41" s="1">
        <f t="shared" si="0"/>
        <v>0.141375</v>
      </c>
      <c r="K41">
        <v>98.748544819557608</v>
      </c>
      <c r="L41">
        <v>1.4316666666666669</v>
      </c>
      <c r="M41">
        <v>7.0350000000000001</v>
      </c>
      <c r="N41">
        <v>3.28</v>
      </c>
      <c r="O41">
        <v>25.6</v>
      </c>
      <c r="P41" s="5">
        <v>0.183</v>
      </c>
      <c r="Q41" s="1">
        <v>12.360655737704919</v>
      </c>
      <c r="R41" s="1"/>
    </row>
    <row r="42" spans="1:18" x14ac:dyDescent="0.2">
      <c r="A42" s="1" t="s">
        <v>49</v>
      </c>
      <c r="B42" s="1">
        <v>5</v>
      </c>
      <c r="C42" s="1" t="s">
        <v>84</v>
      </c>
      <c r="D42" s="1">
        <v>83</v>
      </c>
      <c r="E42" s="1">
        <v>1</v>
      </c>
      <c r="F42" s="1">
        <v>40.200000000000003</v>
      </c>
      <c r="G42" s="1">
        <v>11</v>
      </c>
      <c r="H42" s="5">
        <v>17</v>
      </c>
      <c r="I42" s="5">
        <v>1.458</v>
      </c>
      <c r="J42" s="1">
        <f t="shared" si="0"/>
        <v>8.5764705882352937E-2</v>
      </c>
      <c r="K42">
        <v>71.115013169446883</v>
      </c>
      <c r="L42">
        <v>1.206</v>
      </c>
      <c r="M42">
        <v>6.84</v>
      </c>
      <c r="N42">
        <v>3.37</v>
      </c>
      <c r="O42">
        <v>24.7</v>
      </c>
      <c r="P42" s="5">
        <v>0.28199999999999997</v>
      </c>
      <c r="Q42" s="1">
        <v>5.1702127659574471</v>
      </c>
      <c r="R42" s="1"/>
    </row>
    <row r="43" spans="1:18" x14ac:dyDescent="0.2">
      <c r="A43" s="1" t="s">
        <v>50</v>
      </c>
      <c r="B43" s="1">
        <v>5</v>
      </c>
      <c r="C43" s="1" t="s">
        <v>84</v>
      </c>
      <c r="D43" s="1">
        <v>83</v>
      </c>
      <c r="E43" s="1">
        <v>2</v>
      </c>
      <c r="F43" s="1">
        <v>41.3</v>
      </c>
      <c r="G43" s="1"/>
      <c r="H43" s="5">
        <v>12</v>
      </c>
      <c r="I43" s="5">
        <v>0.84599999999999997</v>
      </c>
      <c r="J43" s="1">
        <f t="shared" si="0"/>
        <v>7.0499999999999993E-2</v>
      </c>
      <c r="K43">
        <v>54.300385109114252</v>
      </c>
      <c r="L43">
        <v>1.2983333333333333</v>
      </c>
      <c r="M43">
        <v>7.0950000000000006</v>
      </c>
      <c r="N43">
        <v>3.36</v>
      </c>
      <c r="O43">
        <v>25.4</v>
      </c>
      <c r="P43" s="5">
        <v>6.4000000000000001E-2</v>
      </c>
      <c r="Q43" s="1">
        <v>13.21875</v>
      </c>
      <c r="R43" s="1"/>
    </row>
    <row r="44" spans="1:18" x14ac:dyDescent="0.2">
      <c r="A44" s="1" t="s">
        <v>51</v>
      </c>
      <c r="B44" s="1">
        <v>5</v>
      </c>
      <c r="C44" s="1" t="s">
        <v>84</v>
      </c>
      <c r="D44" s="1">
        <v>83</v>
      </c>
      <c r="E44" s="1">
        <v>3</v>
      </c>
      <c r="F44" s="1">
        <v>36.4</v>
      </c>
      <c r="G44" s="1"/>
      <c r="H44" s="5">
        <v>16</v>
      </c>
      <c r="I44" s="5">
        <v>0.91400000000000003</v>
      </c>
      <c r="J44" s="1">
        <f t="shared" si="0"/>
        <v>5.7125000000000002E-2</v>
      </c>
      <c r="K44">
        <v>47.106926882902691</v>
      </c>
      <c r="L44">
        <v>1.2126666666666668</v>
      </c>
      <c r="M44">
        <v>6.09</v>
      </c>
      <c r="N44">
        <v>3.46</v>
      </c>
      <c r="O44">
        <v>24.7</v>
      </c>
      <c r="P44" s="5">
        <v>0.22500000000000001</v>
      </c>
      <c r="Q44" s="1">
        <v>4.0622222222222222</v>
      </c>
      <c r="R44" s="1"/>
    </row>
    <row r="45" spans="1:18" x14ac:dyDescent="0.2">
      <c r="A45" s="1" t="s">
        <v>52</v>
      </c>
      <c r="B45" s="1">
        <v>5</v>
      </c>
      <c r="C45" s="1" t="s">
        <v>84</v>
      </c>
      <c r="D45" s="1">
        <v>83</v>
      </c>
      <c r="E45" s="1">
        <v>4</v>
      </c>
      <c r="F45" s="1">
        <v>42.6</v>
      </c>
      <c r="G45" s="1"/>
      <c r="H45" s="5">
        <v>10</v>
      </c>
      <c r="I45" s="5">
        <v>0.61599999999999999</v>
      </c>
      <c r="J45" s="1">
        <f t="shared" si="0"/>
        <v>6.1600000000000002E-2</v>
      </c>
      <c r="K45">
        <v>61.415752741774682</v>
      </c>
      <c r="L45">
        <v>1.0029999999999999</v>
      </c>
      <c r="M45">
        <v>5.13</v>
      </c>
      <c r="N45">
        <v>3.65</v>
      </c>
      <c r="O45">
        <v>24.4</v>
      </c>
      <c r="P45" s="5">
        <v>0.21</v>
      </c>
      <c r="Q45" s="1">
        <v>2.9333333333333336</v>
      </c>
      <c r="R45" s="1"/>
    </row>
    <row r="46" spans="1:18" x14ac:dyDescent="0.2">
      <c r="A46" s="1" t="s">
        <v>53</v>
      </c>
      <c r="B46" s="1">
        <v>5</v>
      </c>
      <c r="C46" s="1" t="s">
        <v>84</v>
      </c>
      <c r="D46" s="1">
        <v>83</v>
      </c>
      <c r="E46" s="1">
        <v>5</v>
      </c>
      <c r="F46" s="1">
        <v>38.200000000000003</v>
      </c>
      <c r="G46" s="1"/>
      <c r="H46" s="5">
        <v>32</v>
      </c>
      <c r="I46" s="5">
        <v>2.2559999999999998</v>
      </c>
      <c r="J46" s="1">
        <f t="shared" si="0"/>
        <v>7.0499999999999993E-2</v>
      </c>
      <c r="K46">
        <v>71.188152137327492</v>
      </c>
      <c r="L46">
        <v>0.9903333333333334</v>
      </c>
      <c r="M46">
        <v>5.1450000000000005</v>
      </c>
      <c r="N46">
        <v>3.58</v>
      </c>
      <c r="O46">
        <v>25.2</v>
      </c>
      <c r="P46" s="5">
        <v>0.55000000000000004</v>
      </c>
      <c r="Q46" s="1">
        <v>4.1018181818181807</v>
      </c>
      <c r="R46" s="1"/>
    </row>
    <row r="47" spans="1:18" x14ac:dyDescent="0.2">
      <c r="A47" s="1" t="s">
        <v>54</v>
      </c>
      <c r="B47" s="1">
        <v>5</v>
      </c>
      <c r="C47" s="1" t="s">
        <v>83</v>
      </c>
      <c r="D47" s="1">
        <v>85</v>
      </c>
      <c r="E47" s="1">
        <v>1</v>
      </c>
      <c r="F47" s="1">
        <v>35.6</v>
      </c>
      <c r="G47" s="1"/>
      <c r="H47" s="5">
        <v>15</v>
      </c>
      <c r="I47" s="5">
        <v>1.99</v>
      </c>
      <c r="J47" s="1">
        <f t="shared" si="0"/>
        <v>0.13266666666666665</v>
      </c>
      <c r="K47">
        <v>90.454545454545453</v>
      </c>
      <c r="L47">
        <v>1.4666666666666666</v>
      </c>
      <c r="M47">
        <v>8.07</v>
      </c>
      <c r="N47">
        <v>3.35</v>
      </c>
      <c r="O47">
        <v>23.8</v>
      </c>
      <c r="P47" s="5">
        <v>0.61499999999999999</v>
      </c>
      <c r="Q47" s="1">
        <v>3.2357723577235773</v>
      </c>
      <c r="R47" s="1"/>
    </row>
    <row r="48" spans="1:18" x14ac:dyDescent="0.2">
      <c r="A48" s="1" t="s">
        <v>55</v>
      </c>
      <c r="B48" s="1">
        <v>5</v>
      </c>
      <c r="C48" s="1" t="s">
        <v>83</v>
      </c>
      <c r="D48" s="1">
        <v>85</v>
      </c>
      <c r="E48" s="1">
        <v>2</v>
      </c>
      <c r="F48" s="1">
        <v>39.1</v>
      </c>
      <c r="G48" s="1"/>
      <c r="H48" s="5">
        <v>20</v>
      </c>
      <c r="I48" s="5">
        <v>3.4180000000000001</v>
      </c>
      <c r="J48" s="1">
        <f t="shared" si="0"/>
        <v>0.1709</v>
      </c>
      <c r="K48">
        <v>129.83033679412509</v>
      </c>
      <c r="L48">
        <v>1.3163333333333334</v>
      </c>
      <c r="M48">
        <v>5.8650000000000002</v>
      </c>
      <c r="N48">
        <v>3.26</v>
      </c>
      <c r="O48">
        <v>23.4</v>
      </c>
      <c r="P48" s="5">
        <v>0.128</v>
      </c>
      <c r="Q48" s="1">
        <v>26.703125</v>
      </c>
      <c r="R48" s="1"/>
    </row>
    <row r="49" spans="1:18" x14ac:dyDescent="0.2">
      <c r="A49" s="1" t="s">
        <v>56</v>
      </c>
      <c r="B49" s="1">
        <v>5</v>
      </c>
      <c r="C49" s="1" t="s">
        <v>83</v>
      </c>
      <c r="D49" s="1">
        <v>85</v>
      </c>
      <c r="E49" s="1">
        <v>3</v>
      </c>
      <c r="F49" s="1">
        <v>41.6</v>
      </c>
      <c r="G49" s="1"/>
      <c r="H49" s="5">
        <v>17</v>
      </c>
      <c r="I49" s="5">
        <v>1.78</v>
      </c>
      <c r="J49" s="1">
        <f t="shared" si="0"/>
        <v>0.10470588235294118</v>
      </c>
      <c r="K49">
        <v>82.272825316611716</v>
      </c>
      <c r="L49">
        <v>1.2726666666666666</v>
      </c>
      <c r="M49">
        <v>5.64</v>
      </c>
      <c r="N49">
        <v>3.36</v>
      </c>
      <c r="O49">
        <v>25</v>
      </c>
      <c r="P49" s="5">
        <v>0.09</v>
      </c>
      <c r="Q49" s="1">
        <v>19.777777777777779</v>
      </c>
      <c r="R49" s="1"/>
    </row>
    <row r="50" spans="1:18" x14ac:dyDescent="0.2">
      <c r="A50" s="1" t="s">
        <v>57</v>
      </c>
      <c r="B50" s="1">
        <v>5</v>
      </c>
      <c r="C50" s="1" t="s">
        <v>83</v>
      </c>
      <c r="D50" s="1">
        <v>85</v>
      </c>
      <c r="E50" s="1">
        <v>4</v>
      </c>
      <c r="F50" s="1">
        <v>41.2</v>
      </c>
      <c r="G50" s="1"/>
      <c r="H50" s="5">
        <v>13</v>
      </c>
      <c r="I50" s="5">
        <v>1.228</v>
      </c>
      <c r="J50" s="1">
        <f t="shared" si="0"/>
        <v>9.4461538461538458E-2</v>
      </c>
      <c r="K50">
        <v>91.918461039447095</v>
      </c>
      <c r="L50">
        <v>1.0276666666666665</v>
      </c>
      <c r="M50">
        <v>4.8149999999999995</v>
      </c>
      <c r="N50">
        <v>3.54</v>
      </c>
      <c r="O50">
        <v>24.8</v>
      </c>
      <c r="P50" s="5">
        <v>9.8000000000000004E-2</v>
      </c>
      <c r="Q50" s="1">
        <v>12.530612244897959</v>
      </c>
      <c r="R50" s="1"/>
    </row>
    <row r="51" spans="1:18" x14ac:dyDescent="0.2">
      <c r="A51" s="1" t="s">
        <v>58</v>
      </c>
      <c r="B51" s="1">
        <v>5</v>
      </c>
      <c r="C51" s="1" t="s">
        <v>83</v>
      </c>
      <c r="D51" s="1">
        <v>85</v>
      </c>
      <c r="E51" s="1">
        <v>5</v>
      </c>
      <c r="F51" s="1">
        <v>39.9</v>
      </c>
      <c r="G51" s="1">
        <v>24.7</v>
      </c>
      <c r="H51" s="5">
        <v>24</v>
      </c>
      <c r="I51" s="5">
        <v>2.9540000000000002</v>
      </c>
      <c r="J51" s="1">
        <f t="shared" si="0"/>
        <v>0.12308333333333334</v>
      </c>
      <c r="K51">
        <v>94.630958482829314</v>
      </c>
      <c r="L51">
        <v>1.3006666666666669</v>
      </c>
      <c r="M51">
        <v>7.0500000000000007</v>
      </c>
      <c r="N51">
        <v>3.29</v>
      </c>
      <c r="O51">
        <v>24.8</v>
      </c>
      <c r="P51" s="5">
        <v>0.20300000000000001</v>
      </c>
      <c r="Q51" s="1">
        <v>14.551724137931034</v>
      </c>
      <c r="R51" s="1"/>
    </row>
    <row r="52" spans="1:18" x14ac:dyDescent="0.2">
      <c r="A52" s="1" t="s">
        <v>59</v>
      </c>
      <c r="B52" s="1">
        <v>6</v>
      </c>
      <c r="C52" s="1" t="s">
        <v>84</v>
      </c>
      <c r="D52" s="1">
        <v>87</v>
      </c>
      <c r="E52" s="1">
        <v>1</v>
      </c>
      <c r="F52" s="1">
        <v>39.9</v>
      </c>
      <c r="G52" s="1">
        <v>11</v>
      </c>
      <c r="H52" s="5">
        <v>24</v>
      </c>
      <c r="I52" s="5">
        <v>3.4380000000000002</v>
      </c>
      <c r="J52" s="1">
        <f t="shared" si="0"/>
        <v>0.14325000000000002</v>
      </c>
      <c r="K52">
        <v>105.69355632070834</v>
      </c>
      <c r="L52">
        <v>1.3553333333333333</v>
      </c>
      <c r="M52">
        <v>5.4450000000000003</v>
      </c>
      <c r="N52">
        <v>3.33</v>
      </c>
      <c r="O52">
        <v>24.7</v>
      </c>
      <c r="P52" s="5">
        <v>0.24299999999999999</v>
      </c>
      <c r="Q52" s="1">
        <v>14.148148148148149</v>
      </c>
      <c r="R52" s="1"/>
    </row>
    <row r="53" spans="1:18" x14ac:dyDescent="0.2">
      <c r="A53" s="1" t="s">
        <v>60</v>
      </c>
      <c r="B53" s="1">
        <v>6</v>
      </c>
      <c r="C53" s="1" t="s">
        <v>84</v>
      </c>
      <c r="D53" s="1">
        <v>87</v>
      </c>
      <c r="E53" s="1">
        <v>2</v>
      </c>
      <c r="F53" s="1">
        <v>40</v>
      </c>
      <c r="G53" s="1">
        <v>19</v>
      </c>
      <c r="H53" s="5">
        <v>16</v>
      </c>
      <c r="I53" s="5">
        <v>1.6919999999999999</v>
      </c>
      <c r="J53" s="1">
        <f t="shared" si="0"/>
        <v>0.10575</v>
      </c>
      <c r="K53">
        <v>64.652537191766868</v>
      </c>
      <c r="L53">
        <v>1.6356666666666666</v>
      </c>
      <c r="M53">
        <v>6.36</v>
      </c>
      <c r="N53">
        <v>3.23</v>
      </c>
      <c r="O53">
        <v>24.2</v>
      </c>
      <c r="P53" s="5">
        <v>0.28699999999999998</v>
      </c>
      <c r="Q53" s="1">
        <v>5.8954703832752617</v>
      </c>
      <c r="R53" s="1"/>
    </row>
    <row r="54" spans="1:18" x14ac:dyDescent="0.2">
      <c r="A54" s="1" t="s">
        <v>61</v>
      </c>
      <c r="B54" s="1">
        <v>6</v>
      </c>
      <c r="C54" s="1" t="s">
        <v>84</v>
      </c>
      <c r="D54" s="1">
        <v>87</v>
      </c>
      <c r="E54" s="1">
        <v>3</v>
      </c>
      <c r="F54" s="1">
        <v>38.700000000000003</v>
      </c>
      <c r="G54" s="1"/>
      <c r="H54" s="5">
        <v>18</v>
      </c>
      <c r="I54" s="5">
        <v>2.2999999999999998</v>
      </c>
      <c r="J54" s="1">
        <f t="shared" si="0"/>
        <v>0.12777777777777777</v>
      </c>
      <c r="K54">
        <v>90.366179475090348</v>
      </c>
      <c r="L54">
        <v>1.4140000000000001</v>
      </c>
      <c r="M54">
        <v>8.64</v>
      </c>
      <c r="N54">
        <v>3.28</v>
      </c>
      <c r="O54">
        <v>23.9</v>
      </c>
      <c r="P54" s="5">
        <v>0.45400000000000001</v>
      </c>
      <c r="Q54" s="1">
        <v>5.0660792951541849</v>
      </c>
      <c r="R54" s="1"/>
    </row>
    <row r="55" spans="1:18" x14ac:dyDescent="0.2">
      <c r="A55" s="1" t="s">
        <v>62</v>
      </c>
      <c r="B55" s="1">
        <v>6</v>
      </c>
      <c r="C55" s="1" t="s">
        <v>84</v>
      </c>
      <c r="D55" s="1">
        <v>87</v>
      </c>
      <c r="E55" s="1">
        <v>4</v>
      </c>
      <c r="F55" s="1">
        <v>41</v>
      </c>
      <c r="G55" s="1"/>
      <c r="H55" s="5">
        <v>10</v>
      </c>
      <c r="I55" s="5">
        <v>0.67400000000000004</v>
      </c>
      <c r="J55" s="1">
        <f t="shared" si="0"/>
        <v>6.7400000000000002E-2</v>
      </c>
      <c r="K55">
        <v>42.784595852729588</v>
      </c>
      <c r="L55">
        <v>1.5753333333333333</v>
      </c>
      <c r="M55">
        <v>7.9049999999999994</v>
      </c>
      <c r="N55">
        <v>3.39</v>
      </c>
      <c r="O55">
        <v>24.3</v>
      </c>
      <c r="P55" s="5">
        <v>0.53500000000000003</v>
      </c>
      <c r="Q55" s="1">
        <v>1.2598130841121495</v>
      </c>
      <c r="R55" s="1"/>
    </row>
    <row r="56" spans="1:18" x14ac:dyDescent="0.2">
      <c r="A56" s="1" t="s">
        <v>63</v>
      </c>
      <c r="B56" s="1">
        <v>6</v>
      </c>
      <c r="C56" s="1" t="s">
        <v>84</v>
      </c>
      <c r="D56" s="1">
        <v>87</v>
      </c>
      <c r="E56" s="1">
        <v>5</v>
      </c>
      <c r="F56" s="1">
        <v>42.2</v>
      </c>
      <c r="G56" s="1">
        <v>11</v>
      </c>
      <c r="H56" s="5">
        <v>12</v>
      </c>
      <c r="I56" s="5">
        <v>3.01</v>
      </c>
      <c r="J56" s="1">
        <f t="shared" si="0"/>
        <v>0.2508333333333333</v>
      </c>
      <c r="K56">
        <v>165.93164277839026</v>
      </c>
      <c r="L56">
        <v>1.5116666666666667</v>
      </c>
      <c r="M56">
        <v>6.8550000000000004</v>
      </c>
      <c r="N56">
        <v>3.32</v>
      </c>
      <c r="O56">
        <v>24.8</v>
      </c>
      <c r="P56" s="5">
        <v>0.28899999999999998</v>
      </c>
      <c r="Q56" s="1">
        <v>10.415224913494809</v>
      </c>
      <c r="R56" s="1"/>
    </row>
    <row r="57" spans="1:18" x14ac:dyDescent="0.2">
      <c r="A57" s="1" t="s">
        <v>64</v>
      </c>
      <c r="B57" s="1">
        <v>6</v>
      </c>
      <c r="C57" s="1" t="s">
        <v>83</v>
      </c>
      <c r="D57" s="1">
        <v>89</v>
      </c>
      <c r="E57" s="1">
        <v>1</v>
      </c>
      <c r="F57" s="1">
        <v>39.299999999999997</v>
      </c>
      <c r="G57" s="1">
        <v>23</v>
      </c>
      <c r="H57" s="5">
        <v>18</v>
      </c>
      <c r="I57" s="5">
        <v>2.89</v>
      </c>
      <c r="J57" s="1">
        <f t="shared" si="0"/>
        <v>0.16055555555555556</v>
      </c>
      <c r="K57">
        <v>126.78775116258666</v>
      </c>
      <c r="L57">
        <v>1.2663333333333333</v>
      </c>
      <c r="M57">
        <v>7.8450000000000006</v>
      </c>
      <c r="N57">
        <v>3.26</v>
      </c>
      <c r="O57">
        <v>23.5</v>
      </c>
      <c r="P57" s="5">
        <v>8.2000000000000003E-2</v>
      </c>
      <c r="Q57" s="1">
        <v>35.243902439024389</v>
      </c>
      <c r="R57" s="1"/>
    </row>
    <row r="58" spans="1:18" x14ac:dyDescent="0.2">
      <c r="A58" s="1" t="s">
        <v>65</v>
      </c>
      <c r="B58" s="1">
        <v>6</v>
      </c>
      <c r="C58" s="1" t="s">
        <v>83</v>
      </c>
      <c r="D58" s="1">
        <v>89</v>
      </c>
      <c r="E58" s="1">
        <v>2</v>
      </c>
      <c r="F58" s="1">
        <v>41.9</v>
      </c>
      <c r="G58" s="1">
        <v>24.7</v>
      </c>
      <c r="H58" s="5">
        <v>26</v>
      </c>
      <c r="I58" s="5">
        <v>3.746</v>
      </c>
      <c r="J58" s="1">
        <f t="shared" si="0"/>
        <v>0.14407692307692307</v>
      </c>
      <c r="K58">
        <v>115.75542828890443</v>
      </c>
      <c r="L58">
        <v>1.2446666666666668</v>
      </c>
      <c r="M58">
        <v>8.8349999999999991</v>
      </c>
      <c r="N58">
        <v>3.21</v>
      </c>
      <c r="O58">
        <v>23</v>
      </c>
      <c r="P58" s="5">
        <v>0.20899999999999999</v>
      </c>
      <c r="Q58" s="1">
        <v>17.923444976076556</v>
      </c>
      <c r="R58" s="1"/>
    </row>
    <row r="59" spans="1:18" x14ac:dyDescent="0.2">
      <c r="A59" s="1" t="s">
        <v>66</v>
      </c>
      <c r="B59" s="1">
        <v>6</v>
      </c>
      <c r="C59" s="1" t="s">
        <v>83</v>
      </c>
      <c r="D59" s="1">
        <v>89</v>
      </c>
      <c r="E59" s="1">
        <v>3</v>
      </c>
      <c r="F59" s="1">
        <v>41.4</v>
      </c>
      <c r="G59" s="1">
        <v>23</v>
      </c>
      <c r="H59" s="5">
        <v>13</v>
      </c>
      <c r="I59" s="5">
        <v>1.8220000000000001</v>
      </c>
      <c r="J59" s="1">
        <f t="shared" si="0"/>
        <v>0.14015384615384616</v>
      </c>
      <c r="K59">
        <v>102.32697455866109</v>
      </c>
      <c r="L59">
        <v>1.3696666666666668</v>
      </c>
      <c r="M59">
        <v>5.3549999999999995</v>
      </c>
      <c r="N59">
        <v>3.4</v>
      </c>
      <c r="O59">
        <v>25</v>
      </c>
      <c r="P59" s="5">
        <v>0.16</v>
      </c>
      <c r="Q59" s="1">
        <v>11.387499999999999</v>
      </c>
      <c r="R59" s="1"/>
    </row>
    <row r="60" spans="1:18" x14ac:dyDescent="0.2">
      <c r="A60" s="1" t="s">
        <v>67</v>
      </c>
      <c r="B60" s="1">
        <v>6</v>
      </c>
      <c r="C60" s="1" t="s">
        <v>83</v>
      </c>
      <c r="D60" s="1">
        <v>89</v>
      </c>
      <c r="E60" s="1">
        <v>4</v>
      </c>
      <c r="F60" s="1">
        <v>46</v>
      </c>
      <c r="G60" s="1">
        <v>25</v>
      </c>
      <c r="H60" s="5">
        <v>15</v>
      </c>
      <c r="I60" s="5">
        <v>1.744</v>
      </c>
      <c r="J60" s="1">
        <f t="shared" si="0"/>
        <v>0.11626666666666667</v>
      </c>
      <c r="K60">
        <v>118.59911594695681</v>
      </c>
      <c r="L60">
        <v>0.98033333333333339</v>
      </c>
      <c r="M60">
        <v>8.3249999999999993</v>
      </c>
      <c r="N60">
        <v>3.3</v>
      </c>
      <c r="O60">
        <v>25.3</v>
      </c>
      <c r="P60" s="5">
        <v>0.126</v>
      </c>
      <c r="Q60" s="1">
        <v>13.841269841269842</v>
      </c>
      <c r="R60" s="1"/>
    </row>
    <row r="61" spans="1:18" x14ac:dyDescent="0.2">
      <c r="A61" s="1" t="s">
        <v>68</v>
      </c>
      <c r="B61">
        <v>6</v>
      </c>
      <c r="C61" t="s">
        <v>83</v>
      </c>
      <c r="D61">
        <v>89</v>
      </c>
      <c r="E61">
        <v>5</v>
      </c>
      <c r="F61">
        <v>44.5</v>
      </c>
      <c r="G61">
        <v>24.3</v>
      </c>
      <c r="H61" s="5">
        <v>10</v>
      </c>
      <c r="I61" s="5">
        <v>0.54800000000000004</v>
      </c>
      <c r="J61" s="1">
        <f t="shared" si="0"/>
        <v>5.4800000000000001E-2</v>
      </c>
      <c r="K61">
        <v>54.007884362680691</v>
      </c>
      <c r="L61">
        <v>1.0146666666666666</v>
      </c>
      <c r="M61">
        <v>8.61</v>
      </c>
      <c r="N61">
        <v>3.2</v>
      </c>
      <c r="O61">
        <v>25</v>
      </c>
      <c r="P61" s="5">
        <v>5.1999999999999998E-2</v>
      </c>
      <c r="Q61" s="1">
        <v>10.53846153846154</v>
      </c>
      <c r="R61" s="1"/>
    </row>
    <row r="66" spans="2:2" x14ac:dyDescent="0.2">
      <c r="B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tabSelected="1" topLeftCell="A14" workbookViewId="0">
      <selection activeCell="R39" sqref="R39"/>
    </sheetView>
  </sheetViews>
  <sheetFormatPr baseColWidth="10" defaultColWidth="8.83203125" defaultRowHeight="15" x14ac:dyDescent="0.2"/>
  <cols>
    <col min="2" max="4" width="9.1640625" customWidth="1"/>
    <col min="5" max="5" width="11.5" customWidth="1"/>
    <col min="6" max="6" width="12" customWidth="1"/>
    <col min="7" max="9" width="9.1640625" customWidth="1"/>
    <col min="10" max="10" width="14.6640625" customWidth="1"/>
    <col min="11" max="11" width="11.5" customWidth="1"/>
    <col min="12" max="13" width="15" customWidth="1"/>
    <col min="14" max="14" width="12.33203125" customWidth="1"/>
    <col min="15" max="15" width="11" customWidth="1"/>
    <col min="16" max="17" width="9.1640625" customWidth="1"/>
    <col min="18" max="18" width="17.33203125" customWidth="1"/>
  </cols>
  <sheetData>
    <row r="1" spans="1:20" ht="15.75" customHeight="1" x14ac:dyDescent="0.2">
      <c r="A1" s="3" t="s">
        <v>8</v>
      </c>
      <c r="B1" s="3" t="s">
        <v>2</v>
      </c>
      <c r="C1" s="3" t="s">
        <v>82</v>
      </c>
      <c r="D1" s="3" t="s">
        <v>0</v>
      </c>
      <c r="E1" s="3" t="s">
        <v>69</v>
      </c>
      <c r="F1" s="4" t="s">
        <v>81</v>
      </c>
      <c r="G1" s="4" t="s">
        <v>70</v>
      </c>
      <c r="H1" s="3" t="s">
        <v>1</v>
      </c>
      <c r="I1" s="3" t="s">
        <v>3</v>
      </c>
      <c r="J1" s="7" t="s">
        <v>77</v>
      </c>
      <c r="K1" s="7" t="s">
        <v>75</v>
      </c>
      <c r="L1" s="4" t="s">
        <v>78</v>
      </c>
      <c r="M1" s="4" t="s">
        <v>79</v>
      </c>
      <c r="N1" s="4" t="s">
        <v>80</v>
      </c>
      <c r="O1" s="4" t="s">
        <v>6</v>
      </c>
      <c r="P1" s="7" t="s">
        <v>4</v>
      </c>
      <c r="Q1" s="4" t="s">
        <v>5</v>
      </c>
      <c r="R1" s="7" t="s">
        <v>72</v>
      </c>
      <c r="T1" s="6"/>
    </row>
    <row r="2" spans="1:20" x14ac:dyDescent="0.2">
      <c r="A2" s="1" t="s">
        <v>9</v>
      </c>
      <c r="B2" s="1">
        <v>1</v>
      </c>
      <c r="C2" s="1" t="s">
        <v>83</v>
      </c>
      <c r="D2" s="1">
        <v>67</v>
      </c>
      <c r="E2" s="1">
        <v>1</v>
      </c>
      <c r="F2" s="1">
        <v>1</v>
      </c>
      <c r="G2">
        <v>28.3</v>
      </c>
      <c r="H2">
        <v>39.9</v>
      </c>
      <c r="I2" s="1">
        <v>32.5</v>
      </c>
      <c r="J2" s="5">
        <v>13</v>
      </c>
      <c r="K2" s="5">
        <v>2.2080000000000002</v>
      </c>
      <c r="L2" s="1">
        <f>K2/J2</f>
        <v>0.16984615384615387</v>
      </c>
      <c r="M2">
        <v>145.58241758241761</v>
      </c>
      <c r="N2">
        <v>1.1666666666666667</v>
      </c>
      <c r="O2">
        <v>24.1</v>
      </c>
      <c r="P2">
        <v>9</v>
      </c>
      <c r="Q2">
        <v>3.26</v>
      </c>
      <c r="R2">
        <v>70</v>
      </c>
    </row>
    <row r="3" spans="1:20" x14ac:dyDescent="0.2">
      <c r="A3" s="1" t="s">
        <v>10</v>
      </c>
      <c r="B3" s="1">
        <v>1</v>
      </c>
      <c r="C3" s="1" t="s">
        <v>83</v>
      </c>
      <c r="D3" s="1">
        <v>67</v>
      </c>
      <c r="E3" s="1">
        <v>2</v>
      </c>
      <c r="F3" s="1">
        <v>0</v>
      </c>
      <c r="G3">
        <v>32.6</v>
      </c>
      <c r="H3">
        <v>40.700000000000003</v>
      </c>
      <c r="I3" s="1">
        <v>29.7</v>
      </c>
      <c r="J3" s="5">
        <v>5</v>
      </c>
      <c r="K3" s="5">
        <v>0.192</v>
      </c>
      <c r="L3" s="1">
        <f t="shared" ref="L3:L61" si="0">K3/J3</f>
        <v>3.8400000000000004E-2</v>
      </c>
      <c r="M3">
        <v>34.909090909090914</v>
      </c>
      <c r="N3">
        <v>1.1000000000000001</v>
      </c>
      <c r="O3">
        <v>25.9</v>
      </c>
      <c r="P3">
        <v>6.25</v>
      </c>
      <c r="Q3">
        <v>3.5</v>
      </c>
      <c r="R3">
        <v>80</v>
      </c>
    </row>
    <row r="4" spans="1:20" x14ac:dyDescent="0.2">
      <c r="A4" s="1" t="s">
        <v>11</v>
      </c>
      <c r="B4" s="1">
        <v>1</v>
      </c>
      <c r="C4" s="1" t="s">
        <v>83</v>
      </c>
      <c r="D4" s="1">
        <v>67</v>
      </c>
      <c r="E4" s="1">
        <v>3</v>
      </c>
      <c r="F4" s="1">
        <v>0.8</v>
      </c>
      <c r="G4">
        <v>27.9</v>
      </c>
      <c r="H4">
        <v>42.7</v>
      </c>
      <c r="I4" s="1">
        <v>23.2</v>
      </c>
      <c r="J4" s="5">
        <v>3</v>
      </c>
      <c r="K4" s="5">
        <v>4.1000000000000002E-2</v>
      </c>
      <c r="L4" s="1">
        <f t="shared" si="0"/>
        <v>1.3666666666666667E-2</v>
      </c>
      <c r="M4">
        <v>20.500000000000004</v>
      </c>
      <c r="N4">
        <v>0.66666666666666663</v>
      </c>
      <c r="O4">
        <v>26.9</v>
      </c>
      <c r="P4">
        <v>8.8000000000000007</v>
      </c>
      <c r="Q4">
        <v>3.38</v>
      </c>
      <c r="R4">
        <v>75</v>
      </c>
    </row>
    <row r="5" spans="1:20" x14ac:dyDescent="0.2">
      <c r="A5" s="1" t="s">
        <v>12</v>
      </c>
      <c r="B5" s="1">
        <v>1</v>
      </c>
      <c r="C5" s="1" t="s">
        <v>83</v>
      </c>
      <c r="D5" s="1">
        <v>67</v>
      </c>
      <c r="E5" s="1">
        <v>4</v>
      </c>
      <c r="F5" s="1">
        <v>1.3333333333333333</v>
      </c>
      <c r="G5">
        <v>27.3</v>
      </c>
      <c r="H5">
        <v>40.9</v>
      </c>
      <c r="I5" s="1">
        <v>33.299999999999997</v>
      </c>
      <c r="J5" s="5">
        <v>14</v>
      </c>
      <c r="K5" s="5">
        <v>2.7029999999999998</v>
      </c>
      <c r="L5" s="1">
        <f t="shared" si="0"/>
        <v>0.19307142857142856</v>
      </c>
      <c r="M5">
        <v>144.80357142857142</v>
      </c>
      <c r="N5">
        <v>1.3333333333333333</v>
      </c>
      <c r="O5">
        <v>22.6</v>
      </c>
      <c r="P5">
        <v>10.65</v>
      </c>
      <c r="Q5">
        <v>3.15</v>
      </c>
      <c r="R5">
        <v>60</v>
      </c>
    </row>
    <row r="6" spans="1:20" x14ac:dyDescent="0.2">
      <c r="A6" s="1" t="s">
        <v>13</v>
      </c>
      <c r="B6" s="1">
        <v>1</v>
      </c>
      <c r="C6" s="1" t="s">
        <v>83</v>
      </c>
      <c r="D6" s="1">
        <v>67</v>
      </c>
      <c r="E6" s="1">
        <v>5</v>
      </c>
      <c r="F6" s="1">
        <v>0</v>
      </c>
      <c r="G6">
        <v>28.7</v>
      </c>
      <c r="H6">
        <v>40.5</v>
      </c>
      <c r="I6" s="1">
        <v>35</v>
      </c>
      <c r="J6" s="5">
        <v>2</v>
      </c>
      <c r="K6" s="5">
        <v>0.22700000000000001</v>
      </c>
      <c r="L6" s="1">
        <f t="shared" si="0"/>
        <v>0.1135</v>
      </c>
      <c r="M6">
        <v>64.245283018867923</v>
      </c>
      <c r="N6">
        <v>1.7666666666666666</v>
      </c>
      <c r="O6">
        <v>24.3</v>
      </c>
      <c r="P6">
        <v>10.15</v>
      </c>
      <c r="Q6">
        <v>3.15</v>
      </c>
      <c r="R6">
        <v>70</v>
      </c>
    </row>
    <row r="7" spans="1:20" x14ac:dyDescent="0.2">
      <c r="A7" s="1" t="s">
        <v>14</v>
      </c>
      <c r="B7" s="1">
        <v>1</v>
      </c>
      <c r="C7" s="1" t="s">
        <v>84</v>
      </c>
      <c r="D7" s="1">
        <v>69</v>
      </c>
      <c r="E7" s="1">
        <v>1</v>
      </c>
      <c r="F7" s="1">
        <v>0.16666666666666666</v>
      </c>
      <c r="G7">
        <v>28.9</v>
      </c>
      <c r="H7">
        <v>44.9</v>
      </c>
      <c r="I7" s="1">
        <v>28.7</v>
      </c>
      <c r="J7" s="5">
        <v>3</v>
      </c>
      <c r="K7" s="5">
        <v>0.61199999999999999</v>
      </c>
      <c r="L7" s="1">
        <f t="shared" si="0"/>
        <v>0.20399999999999999</v>
      </c>
      <c r="M7">
        <v>139.09090909090909</v>
      </c>
      <c r="N7">
        <v>1.4666666666666668</v>
      </c>
      <c r="O7">
        <v>25.3</v>
      </c>
      <c r="P7">
        <v>7.75</v>
      </c>
      <c r="Q7">
        <v>3.36</v>
      </c>
      <c r="R7">
        <v>70</v>
      </c>
    </row>
    <row r="8" spans="1:20" x14ac:dyDescent="0.2">
      <c r="A8" s="1" t="s">
        <v>15</v>
      </c>
      <c r="B8" s="1">
        <v>1</v>
      </c>
      <c r="C8" s="1" t="s">
        <v>84</v>
      </c>
      <c r="D8" s="1">
        <v>69</v>
      </c>
      <c r="E8" s="1">
        <v>2</v>
      </c>
      <c r="F8" s="1">
        <v>0.66666666666666663</v>
      </c>
      <c r="G8">
        <v>28</v>
      </c>
      <c r="H8">
        <v>41.3</v>
      </c>
      <c r="I8" s="1">
        <v>30.2</v>
      </c>
      <c r="J8" s="5">
        <v>5</v>
      </c>
      <c r="K8" s="5">
        <v>0.26900000000000002</v>
      </c>
      <c r="L8" s="1">
        <f t="shared" si="0"/>
        <v>5.3800000000000001E-2</v>
      </c>
      <c r="M8">
        <v>42.473684210526315</v>
      </c>
      <c r="N8">
        <v>1.2666666666666666</v>
      </c>
      <c r="O8">
        <v>26.3</v>
      </c>
      <c r="P8">
        <v>8.4</v>
      </c>
      <c r="Q8">
        <v>3.15</v>
      </c>
      <c r="R8">
        <v>90</v>
      </c>
    </row>
    <row r="9" spans="1:20" x14ac:dyDescent="0.2">
      <c r="A9" s="1" t="s">
        <v>16</v>
      </c>
      <c r="B9" s="1">
        <v>1</v>
      </c>
      <c r="C9" s="1" t="s">
        <v>84</v>
      </c>
      <c r="D9" s="1">
        <v>69</v>
      </c>
      <c r="E9" s="1">
        <v>3</v>
      </c>
      <c r="F9" s="1">
        <v>0</v>
      </c>
      <c r="G9">
        <v>28</v>
      </c>
      <c r="H9">
        <v>38.5</v>
      </c>
      <c r="I9" s="1">
        <v>23.2</v>
      </c>
      <c r="J9" s="5">
        <v>2</v>
      </c>
      <c r="K9" s="5">
        <v>0.40899999999999997</v>
      </c>
      <c r="L9" s="1">
        <f t="shared" si="0"/>
        <v>0.20449999999999999</v>
      </c>
      <c r="M9">
        <v>125.20408163265304</v>
      </c>
      <c r="N9">
        <v>1.6333333333333335</v>
      </c>
      <c r="O9">
        <v>24.6</v>
      </c>
      <c r="P9">
        <v>8.4</v>
      </c>
      <c r="Q9">
        <v>3.18</v>
      </c>
      <c r="R9">
        <v>75</v>
      </c>
    </row>
    <row r="10" spans="1:20" x14ac:dyDescent="0.2">
      <c r="A10" s="1" t="s">
        <v>17</v>
      </c>
      <c r="B10" s="1">
        <v>1</v>
      </c>
      <c r="C10" s="1" t="s">
        <v>84</v>
      </c>
      <c r="D10" s="1">
        <v>69</v>
      </c>
      <c r="E10" s="1">
        <v>4</v>
      </c>
      <c r="F10" s="1">
        <v>1</v>
      </c>
      <c r="G10">
        <v>27.9</v>
      </c>
      <c r="H10">
        <v>38</v>
      </c>
      <c r="I10" s="1">
        <v>32</v>
      </c>
      <c r="J10" s="5">
        <v>7</v>
      </c>
      <c r="K10" s="5">
        <v>1.708</v>
      </c>
      <c r="L10" s="1">
        <f t="shared" si="0"/>
        <v>0.24399999999999999</v>
      </c>
      <c r="M10">
        <v>192.63157894736844</v>
      </c>
      <c r="N10">
        <v>1.2666666666666666</v>
      </c>
      <c r="O10">
        <v>25.7</v>
      </c>
      <c r="P10">
        <v>9.1</v>
      </c>
      <c r="Q10">
        <v>3.24</v>
      </c>
      <c r="R10">
        <v>85</v>
      </c>
    </row>
    <row r="11" spans="1:20" x14ac:dyDescent="0.2">
      <c r="A11" s="1" t="s">
        <v>18</v>
      </c>
      <c r="B11" s="1">
        <v>1</v>
      </c>
      <c r="C11" s="1" t="s">
        <v>84</v>
      </c>
      <c r="D11" s="1">
        <v>69</v>
      </c>
      <c r="E11" s="1">
        <v>5</v>
      </c>
      <c r="F11" s="1">
        <v>0.88888888888888884</v>
      </c>
      <c r="G11">
        <v>28.3</v>
      </c>
      <c r="H11">
        <v>37.200000000000003</v>
      </c>
      <c r="I11" s="1">
        <v>23.2</v>
      </c>
      <c r="J11" s="5">
        <v>12</v>
      </c>
      <c r="K11" s="5">
        <v>1.6020000000000001</v>
      </c>
      <c r="L11" s="1">
        <f t="shared" si="0"/>
        <v>0.13350000000000001</v>
      </c>
      <c r="M11">
        <v>125.15625</v>
      </c>
      <c r="N11">
        <v>1.0666666666666667</v>
      </c>
      <c r="O11">
        <v>24.4</v>
      </c>
      <c r="P11">
        <v>7.8</v>
      </c>
      <c r="Q11">
        <v>3.22</v>
      </c>
      <c r="R11">
        <v>80</v>
      </c>
    </row>
    <row r="12" spans="1:20" x14ac:dyDescent="0.2">
      <c r="A12" s="1" t="s">
        <v>19</v>
      </c>
      <c r="B12" s="1">
        <v>2</v>
      </c>
      <c r="C12" s="1" t="s">
        <v>84</v>
      </c>
      <c r="D12" s="1">
        <v>71</v>
      </c>
      <c r="E12" s="1">
        <v>1</v>
      </c>
      <c r="F12" s="1">
        <v>0.5</v>
      </c>
      <c r="G12">
        <v>27.4</v>
      </c>
      <c r="H12">
        <v>37.1</v>
      </c>
      <c r="I12" s="1">
        <v>23.2</v>
      </c>
      <c r="J12" s="5">
        <v>2</v>
      </c>
      <c r="K12" s="5">
        <v>8.8999999999999996E-2</v>
      </c>
      <c r="L12" s="1">
        <f t="shared" si="0"/>
        <v>4.4499999999999998E-2</v>
      </c>
      <c r="M12">
        <v>35.131578947368425</v>
      </c>
      <c r="N12">
        <v>1.2666666666666666</v>
      </c>
      <c r="O12">
        <v>26.8</v>
      </c>
      <c r="P12">
        <v>7.45</v>
      </c>
      <c r="Q12">
        <v>3.33</v>
      </c>
      <c r="R12">
        <v>85</v>
      </c>
    </row>
    <row r="13" spans="1:20" x14ac:dyDescent="0.2">
      <c r="A13" s="1" t="s">
        <v>20</v>
      </c>
      <c r="B13" s="1">
        <v>2</v>
      </c>
      <c r="C13" s="1" t="s">
        <v>84</v>
      </c>
      <c r="D13" s="1">
        <v>71</v>
      </c>
      <c r="E13" s="1">
        <v>2</v>
      </c>
      <c r="F13" s="1">
        <v>0.4</v>
      </c>
      <c r="G13">
        <v>33</v>
      </c>
      <c r="H13">
        <v>35.4</v>
      </c>
      <c r="I13" s="1">
        <v>23.2</v>
      </c>
      <c r="J13" s="5">
        <v>8</v>
      </c>
      <c r="K13" s="5">
        <v>1.605</v>
      </c>
      <c r="L13" s="1">
        <f t="shared" si="0"/>
        <v>0.200625</v>
      </c>
      <c r="M13">
        <v>136.78977272727272</v>
      </c>
      <c r="N13">
        <v>1.4666666666666668</v>
      </c>
      <c r="O13">
        <v>25.9</v>
      </c>
      <c r="P13">
        <v>7.75</v>
      </c>
      <c r="Q13">
        <v>3.23</v>
      </c>
      <c r="R13">
        <v>85</v>
      </c>
    </row>
    <row r="14" spans="1:20" x14ac:dyDescent="0.2">
      <c r="A14" s="1" t="s">
        <v>21</v>
      </c>
      <c r="B14" s="1">
        <v>2</v>
      </c>
      <c r="C14" s="1" t="s">
        <v>84</v>
      </c>
      <c r="D14" s="1">
        <v>71</v>
      </c>
      <c r="E14" s="1">
        <v>3</v>
      </c>
      <c r="F14" s="1">
        <v>0.66666666666666663</v>
      </c>
      <c r="G14">
        <v>27.6</v>
      </c>
      <c r="H14">
        <v>36.9</v>
      </c>
      <c r="I14" s="1">
        <v>34.299999999999997</v>
      </c>
      <c r="J14" s="5">
        <v>5</v>
      </c>
      <c r="K14" s="5">
        <v>0.434</v>
      </c>
      <c r="L14" s="1">
        <f t="shared" si="0"/>
        <v>8.6800000000000002E-2</v>
      </c>
      <c r="M14">
        <v>81.375</v>
      </c>
      <c r="N14">
        <v>1.0666666666666667</v>
      </c>
      <c r="O14">
        <v>26.1</v>
      </c>
      <c r="P14">
        <v>7.3</v>
      </c>
      <c r="Q14">
        <v>3.25</v>
      </c>
      <c r="R14">
        <v>80</v>
      </c>
    </row>
    <row r="15" spans="1:20" x14ac:dyDescent="0.2">
      <c r="A15" s="1" t="s">
        <v>22</v>
      </c>
      <c r="B15" s="1">
        <v>2</v>
      </c>
      <c r="C15" s="1" t="s">
        <v>84</v>
      </c>
      <c r="D15" s="1">
        <v>71</v>
      </c>
      <c r="E15" s="1">
        <v>4</v>
      </c>
      <c r="F15" s="1">
        <v>2</v>
      </c>
      <c r="G15">
        <v>27.8</v>
      </c>
      <c r="H15">
        <v>35.4</v>
      </c>
      <c r="I15" s="1">
        <v>30.8</v>
      </c>
      <c r="J15" s="5">
        <v>10</v>
      </c>
      <c r="K15" s="5">
        <v>1.1439999999999999</v>
      </c>
      <c r="L15" s="1">
        <f t="shared" si="0"/>
        <v>0.11439999999999999</v>
      </c>
      <c r="M15">
        <v>92.756756756756758</v>
      </c>
      <c r="N15">
        <v>1.2333333333333332</v>
      </c>
      <c r="O15">
        <v>26.3</v>
      </c>
      <c r="P15">
        <v>6.05</v>
      </c>
      <c r="Q15">
        <v>3.28</v>
      </c>
      <c r="R15">
        <v>80</v>
      </c>
    </row>
    <row r="16" spans="1:20" x14ac:dyDescent="0.2">
      <c r="A16" s="1" t="s">
        <v>23</v>
      </c>
      <c r="B16" s="1">
        <v>2</v>
      </c>
      <c r="C16" s="1" t="s">
        <v>84</v>
      </c>
      <c r="D16" s="1">
        <v>71</v>
      </c>
      <c r="E16" s="1">
        <v>5</v>
      </c>
      <c r="F16" s="1">
        <v>0</v>
      </c>
      <c r="G16">
        <v>27.4</v>
      </c>
      <c r="H16">
        <v>36.1</v>
      </c>
      <c r="I16" s="1">
        <v>33</v>
      </c>
      <c r="J16" s="5">
        <v>4</v>
      </c>
      <c r="K16" s="5">
        <v>0.48299999999999998</v>
      </c>
      <c r="L16" s="1">
        <f t="shared" si="0"/>
        <v>0.12075</v>
      </c>
      <c r="M16">
        <v>106.54411764705883</v>
      </c>
      <c r="N16">
        <v>1.1333333333333333</v>
      </c>
      <c r="O16">
        <v>25.9</v>
      </c>
      <c r="P16">
        <v>5.95</v>
      </c>
      <c r="Q16">
        <v>3.41</v>
      </c>
      <c r="R16">
        <v>85</v>
      </c>
    </row>
    <row r="17" spans="1:19" x14ac:dyDescent="0.2">
      <c r="A17" s="1" t="s">
        <v>24</v>
      </c>
      <c r="B17" s="1">
        <v>2</v>
      </c>
      <c r="C17" s="1" t="s">
        <v>83</v>
      </c>
      <c r="D17" s="1">
        <v>73</v>
      </c>
      <c r="E17" s="1">
        <v>1</v>
      </c>
      <c r="F17" s="1">
        <v>0.25</v>
      </c>
      <c r="G17">
        <v>28.4</v>
      </c>
      <c r="H17">
        <v>40.799999999999997</v>
      </c>
      <c r="I17" s="1">
        <v>27.2</v>
      </c>
      <c r="J17" s="5">
        <v>2</v>
      </c>
      <c r="K17" s="5">
        <v>0.28999999999999998</v>
      </c>
      <c r="L17" s="1">
        <f t="shared" si="0"/>
        <v>0.14499999999999999</v>
      </c>
      <c r="M17">
        <v>120.83333333333334</v>
      </c>
      <c r="N17">
        <v>1.2</v>
      </c>
      <c r="O17">
        <v>26.5</v>
      </c>
      <c r="P17">
        <v>9</v>
      </c>
      <c r="Q17">
        <v>3.19</v>
      </c>
      <c r="R17">
        <v>90</v>
      </c>
    </row>
    <row r="18" spans="1:19" x14ac:dyDescent="0.2">
      <c r="A18" s="1" t="s">
        <v>25</v>
      </c>
      <c r="B18" s="1">
        <v>2</v>
      </c>
      <c r="C18" s="1" t="s">
        <v>83</v>
      </c>
      <c r="D18" s="1">
        <v>73</v>
      </c>
      <c r="E18" s="1">
        <v>2</v>
      </c>
      <c r="F18" s="1">
        <v>1</v>
      </c>
      <c r="G18">
        <v>27</v>
      </c>
      <c r="H18">
        <v>39.5</v>
      </c>
      <c r="I18" s="1">
        <v>23.2</v>
      </c>
      <c r="J18" s="5">
        <v>3</v>
      </c>
      <c r="K18" s="5">
        <v>0.32800000000000001</v>
      </c>
      <c r="L18" s="1">
        <f t="shared" si="0"/>
        <v>0.10933333333333334</v>
      </c>
      <c r="M18">
        <v>105.80645161290323</v>
      </c>
      <c r="N18">
        <v>1.0333333333333334</v>
      </c>
      <c r="O18">
        <v>26.6</v>
      </c>
      <c r="P18">
        <v>7.2</v>
      </c>
      <c r="Q18">
        <v>3.34</v>
      </c>
      <c r="R18">
        <v>90</v>
      </c>
    </row>
    <row r="19" spans="1:19" x14ac:dyDescent="0.2">
      <c r="A19" s="1" t="s">
        <v>26</v>
      </c>
      <c r="B19" s="1">
        <v>2</v>
      </c>
      <c r="C19" s="1" t="s">
        <v>83</v>
      </c>
      <c r="D19" s="1">
        <v>73</v>
      </c>
      <c r="E19" s="1">
        <v>3</v>
      </c>
      <c r="F19" s="1">
        <v>1</v>
      </c>
      <c r="G19">
        <v>23.9</v>
      </c>
      <c r="H19">
        <v>40.700000000000003</v>
      </c>
      <c r="I19" s="1">
        <v>17.3</v>
      </c>
      <c r="J19" s="5">
        <v>8</v>
      </c>
      <c r="K19" s="5">
        <v>1.2849999999999999</v>
      </c>
      <c r="L19" s="1">
        <f t="shared" si="0"/>
        <v>0.16062499999999999</v>
      </c>
      <c r="M19">
        <v>109.51704545454544</v>
      </c>
      <c r="N19">
        <v>1.4666666666666668</v>
      </c>
      <c r="O19">
        <v>25.9</v>
      </c>
      <c r="P19">
        <v>6.9</v>
      </c>
      <c r="Q19">
        <v>3.28</v>
      </c>
      <c r="R19">
        <v>90</v>
      </c>
    </row>
    <row r="20" spans="1:19" x14ac:dyDescent="0.2">
      <c r="A20" s="1" t="s">
        <v>27</v>
      </c>
      <c r="B20" s="1">
        <v>2</v>
      </c>
      <c r="C20" s="1" t="s">
        <v>83</v>
      </c>
      <c r="D20" s="1">
        <v>73</v>
      </c>
      <c r="E20" s="1">
        <v>4</v>
      </c>
      <c r="F20" s="1">
        <v>1.1428571428571428</v>
      </c>
      <c r="G20">
        <v>27</v>
      </c>
      <c r="H20">
        <v>37.6</v>
      </c>
      <c r="I20" s="1">
        <v>17.3</v>
      </c>
      <c r="J20" s="5">
        <v>19</v>
      </c>
      <c r="K20" s="5">
        <v>3.9870000000000001</v>
      </c>
      <c r="L20" s="1">
        <f t="shared" si="0"/>
        <v>0.20984210526315791</v>
      </c>
      <c r="M20">
        <v>165.66481994459838</v>
      </c>
      <c r="N20">
        <v>1.2666666666666666</v>
      </c>
      <c r="O20">
        <v>23.4</v>
      </c>
      <c r="P20">
        <v>9.6</v>
      </c>
      <c r="Q20">
        <v>3.06</v>
      </c>
      <c r="R20">
        <v>60</v>
      </c>
    </row>
    <row r="21" spans="1:19" x14ac:dyDescent="0.2">
      <c r="A21" s="1" t="s">
        <v>28</v>
      </c>
      <c r="B21" s="1">
        <v>2</v>
      </c>
      <c r="C21" s="1" t="s">
        <v>83</v>
      </c>
      <c r="D21" s="1">
        <v>73</v>
      </c>
      <c r="E21" s="1">
        <v>5</v>
      </c>
      <c r="F21" s="1">
        <v>0.88888888888888884</v>
      </c>
      <c r="G21">
        <v>27.2</v>
      </c>
      <c r="H21">
        <v>36.5</v>
      </c>
      <c r="I21" s="1">
        <v>25.7</v>
      </c>
      <c r="J21" s="5">
        <v>23</v>
      </c>
      <c r="K21" s="5">
        <v>4.84</v>
      </c>
      <c r="L21" s="1">
        <f t="shared" si="0"/>
        <v>0.21043478260869564</v>
      </c>
      <c r="M21">
        <v>143.47826086956519</v>
      </c>
      <c r="N21">
        <v>1.4666666666666668</v>
      </c>
      <c r="O21">
        <v>23</v>
      </c>
      <c r="P21">
        <v>9.6</v>
      </c>
      <c r="Q21">
        <v>3.07</v>
      </c>
      <c r="R21">
        <v>65</v>
      </c>
    </row>
    <row r="22" spans="1:19" x14ac:dyDescent="0.2">
      <c r="A22" s="1" t="s">
        <v>29</v>
      </c>
      <c r="B22" s="1">
        <v>3</v>
      </c>
      <c r="C22" s="1" t="s">
        <v>84</v>
      </c>
      <c r="D22" s="1">
        <v>75</v>
      </c>
      <c r="E22" s="1">
        <v>1</v>
      </c>
      <c r="F22" s="1">
        <v>0.8</v>
      </c>
      <c r="G22">
        <v>27.2</v>
      </c>
      <c r="H22">
        <v>39.5</v>
      </c>
      <c r="I22" s="1">
        <v>27</v>
      </c>
      <c r="J22" s="5">
        <v>9</v>
      </c>
      <c r="K22" s="5">
        <v>1.169</v>
      </c>
      <c r="L22" s="1">
        <f t="shared" si="0"/>
        <v>0.12988888888888889</v>
      </c>
      <c r="M22">
        <v>92.777777777777786</v>
      </c>
      <c r="N22">
        <v>1.4</v>
      </c>
      <c r="O22" s="8">
        <v>23.6</v>
      </c>
      <c r="P22" s="8">
        <v>9.3000000000000007</v>
      </c>
      <c r="Q22" s="8">
        <v>3.07</v>
      </c>
      <c r="R22" s="8">
        <v>70</v>
      </c>
      <c r="S22" s="5"/>
    </row>
    <row r="23" spans="1:19" x14ac:dyDescent="0.2">
      <c r="A23" s="1" t="s">
        <v>30</v>
      </c>
      <c r="B23" s="1">
        <v>3</v>
      </c>
      <c r="C23" s="1" t="s">
        <v>84</v>
      </c>
      <c r="D23" s="1">
        <v>75</v>
      </c>
      <c r="E23" s="1">
        <v>2</v>
      </c>
      <c r="F23" s="1">
        <v>0</v>
      </c>
      <c r="G23">
        <v>26</v>
      </c>
      <c r="H23">
        <v>36.4</v>
      </c>
      <c r="I23" s="1">
        <v>33.6</v>
      </c>
      <c r="J23" s="5">
        <v>6</v>
      </c>
      <c r="K23" s="5">
        <v>0.57999999999999996</v>
      </c>
      <c r="L23" s="1">
        <f t="shared" si="0"/>
        <v>9.6666666666666665E-2</v>
      </c>
      <c r="M23">
        <v>72.500000000000014</v>
      </c>
      <c r="N23">
        <v>1.3333333333333333</v>
      </c>
      <c r="O23">
        <v>24.6</v>
      </c>
      <c r="P23">
        <v>8.35</v>
      </c>
      <c r="Q23">
        <v>3.17</v>
      </c>
      <c r="R23">
        <v>70</v>
      </c>
    </row>
    <row r="24" spans="1:19" x14ac:dyDescent="0.2">
      <c r="A24" s="1" t="s">
        <v>31</v>
      </c>
      <c r="B24" s="1">
        <v>3</v>
      </c>
      <c r="C24" s="1" t="s">
        <v>84</v>
      </c>
      <c r="D24" s="1">
        <v>75</v>
      </c>
      <c r="E24" s="1">
        <v>3</v>
      </c>
      <c r="F24" s="1">
        <v>0</v>
      </c>
      <c r="H24">
        <v>36.799999999999997</v>
      </c>
      <c r="I24" s="1"/>
      <c r="J24" s="5">
        <v>0</v>
      </c>
      <c r="K24" s="5"/>
      <c r="L24" s="1"/>
    </row>
    <row r="25" spans="1:19" x14ac:dyDescent="0.2">
      <c r="A25" s="1" t="s">
        <v>32</v>
      </c>
      <c r="B25" s="1">
        <v>3</v>
      </c>
      <c r="C25" s="1" t="s">
        <v>84</v>
      </c>
      <c r="D25" s="1">
        <v>75</v>
      </c>
      <c r="E25" s="1">
        <v>4</v>
      </c>
      <c r="F25" s="1">
        <v>0.2857142857142857</v>
      </c>
      <c r="G25">
        <v>26.9</v>
      </c>
      <c r="H25">
        <v>36.200000000000003</v>
      </c>
      <c r="I25" s="1">
        <v>34.4</v>
      </c>
      <c r="J25" s="5">
        <v>6</v>
      </c>
      <c r="K25" s="5">
        <v>1.016</v>
      </c>
      <c r="L25" s="1">
        <f t="shared" si="0"/>
        <v>0.16933333333333334</v>
      </c>
      <c r="M25">
        <v>163.87096774193549</v>
      </c>
      <c r="N25">
        <v>1.0333333333333334</v>
      </c>
      <c r="O25">
        <v>23.6</v>
      </c>
      <c r="P25">
        <v>9.3000000000000007</v>
      </c>
      <c r="Q25">
        <v>3.07</v>
      </c>
      <c r="R25">
        <v>70</v>
      </c>
    </row>
    <row r="26" spans="1:19" x14ac:dyDescent="0.2">
      <c r="A26" s="1" t="s">
        <v>33</v>
      </c>
      <c r="B26" s="1">
        <v>3</v>
      </c>
      <c r="C26" s="1" t="s">
        <v>84</v>
      </c>
      <c r="D26" s="1">
        <v>75</v>
      </c>
      <c r="E26" s="1">
        <v>5</v>
      </c>
      <c r="F26" s="1">
        <v>0</v>
      </c>
      <c r="H26">
        <v>38.700000000000003</v>
      </c>
      <c r="I26" s="1"/>
      <c r="J26" s="5">
        <v>0</v>
      </c>
      <c r="K26" s="5"/>
      <c r="L26" s="1"/>
    </row>
    <row r="27" spans="1:19" x14ac:dyDescent="0.2">
      <c r="A27" s="1" t="s">
        <v>34</v>
      </c>
      <c r="B27" s="1">
        <v>3</v>
      </c>
      <c r="C27" s="1" t="s">
        <v>83</v>
      </c>
      <c r="D27" s="1">
        <v>77</v>
      </c>
      <c r="E27" s="1">
        <v>1</v>
      </c>
      <c r="F27" s="1">
        <v>0</v>
      </c>
      <c r="G27">
        <v>28.6</v>
      </c>
      <c r="H27">
        <v>36.799999999999997</v>
      </c>
      <c r="I27" s="1">
        <v>32.6</v>
      </c>
      <c r="J27" s="5">
        <v>5</v>
      </c>
      <c r="K27" s="5">
        <v>0.71099999999999997</v>
      </c>
      <c r="L27" s="1">
        <f t="shared" si="0"/>
        <v>0.14219999999999999</v>
      </c>
      <c r="M27">
        <v>101.57142857142857</v>
      </c>
      <c r="N27">
        <v>1.4</v>
      </c>
      <c r="O27">
        <v>25.7</v>
      </c>
      <c r="P27">
        <v>8.85</v>
      </c>
      <c r="Q27">
        <v>3.19</v>
      </c>
      <c r="R27">
        <v>75</v>
      </c>
    </row>
    <row r="28" spans="1:19" x14ac:dyDescent="0.2">
      <c r="A28" s="1" t="s">
        <v>35</v>
      </c>
      <c r="B28" s="1">
        <v>3</v>
      </c>
      <c r="C28" s="1" t="s">
        <v>83</v>
      </c>
      <c r="D28" s="1">
        <v>77</v>
      </c>
      <c r="E28" s="1">
        <v>2</v>
      </c>
      <c r="F28" s="1">
        <v>0</v>
      </c>
      <c r="H28">
        <v>38.6</v>
      </c>
      <c r="I28" s="1"/>
      <c r="J28" s="5">
        <v>1</v>
      </c>
      <c r="K28" s="5">
        <v>4.8000000000000001E-2</v>
      </c>
      <c r="L28" s="1">
        <f t="shared" si="0"/>
        <v>4.8000000000000001E-2</v>
      </c>
      <c r="M28">
        <v>48</v>
      </c>
      <c r="N28">
        <v>1</v>
      </c>
      <c r="O28" s="8"/>
      <c r="P28" s="8"/>
      <c r="Q28" s="8"/>
      <c r="R28" s="8"/>
    </row>
    <row r="29" spans="1:19" x14ac:dyDescent="0.2">
      <c r="A29" s="1" t="s">
        <v>36</v>
      </c>
      <c r="B29" s="1">
        <v>3</v>
      </c>
      <c r="C29" s="1" t="s">
        <v>83</v>
      </c>
      <c r="D29" s="1">
        <v>77</v>
      </c>
      <c r="E29" s="1">
        <v>3</v>
      </c>
      <c r="F29" s="1">
        <v>0.66666666666666663</v>
      </c>
      <c r="G29">
        <v>26.4</v>
      </c>
      <c r="H29">
        <v>37</v>
      </c>
      <c r="I29" s="1">
        <v>33.799999999999997</v>
      </c>
      <c r="J29" s="5">
        <v>2</v>
      </c>
      <c r="K29" s="5">
        <v>5.1999999999999998E-2</v>
      </c>
      <c r="L29" s="1">
        <f t="shared" si="0"/>
        <v>2.5999999999999999E-2</v>
      </c>
      <c r="M29">
        <v>35.454545454545453</v>
      </c>
      <c r="N29">
        <v>0.73333333333333339</v>
      </c>
      <c r="O29">
        <v>25.8</v>
      </c>
      <c r="P29">
        <v>7.05</v>
      </c>
      <c r="Q29">
        <v>3.34</v>
      </c>
      <c r="R29">
        <v>75</v>
      </c>
    </row>
    <row r="30" spans="1:19" x14ac:dyDescent="0.2">
      <c r="A30" s="1" t="s">
        <v>37</v>
      </c>
      <c r="B30" s="1">
        <v>3</v>
      </c>
      <c r="C30" s="1" t="s">
        <v>83</v>
      </c>
      <c r="D30" s="1">
        <v>77</v>
      </c>
      <c r="E30" s="1">
        <v>4</v>
      </c>
      <c r="F30" s="1">
        <v>0.2857142857142857</v>
      </c>
      <c r="G30">
        <v>26.9</v>
      </c>
      <c r="H30">
        <v>39.6</v>
      </c>
      <c r="I30" s="1">
        <v>34</v>
      </c>
      <c r="J30" s="5">
        <v>1</v>
      </c>
      <c r="K30" s="5">
        <v>0.14799999999999999</v>
      </c>
      <c r="L30" s="1">
        <f t="shared" si="0"/>
        <v>0.14799999999999999</v>
      </c>
      <c r="M30">
        <v>134.54545454545453</v>
      </c>
      <c r="N30">
        <v>1.1000000000000001</v>
      </c>
      <c r="O30">
        <v>25.8</v>
      </c>
      <c r="P30">
        <v>10.3</v>
      </c>
      <c r="Q30">
        <v>3.08</v>
      </c>
      <c r="R30">
        <v>80</v>
      </c>
    </row>
    <row r="31" spans="1:19" x14ac:dyDescent="0.2">
      <c r="A31" s="1" t="s">
        <v>38</v>
      </c>
      <c r="B31" s="1">
        <v>3</v>
      </c>
      <c r="C31" s="1" t="s">
        <v>83</v>
      </c>
      <c r="D31" s="1">
        <v>77</v>
      </c>
      <c r="E31" s="1">
        <v>5</v>
      </c>
      <c r="F31" s="1">
        <v>0</v>
      </c>
      <c r="H31">
        <v>38.1</v>
      </c>
      <c r="I31" s="1"/>
      <c r="J31" s="5">
        <v>0</v>
      </c>
      <c r="K31" s="5"/>
      <c r="L31" s="1"/>
    </row>
    <row r="32" spans="1:19" x14ac:dyDescent="0.2">
      <c r="A32" s="1" t="s">
        <v>39</v>
      </c>
      <c r="B32" s="1">
        <v>4</v>
      </c>
      <c r="C32" s="1" t="s">
        <v>83</v>
      </c>
      <c r="D32" s="1">
        <v>79</v>
      </c>
      <c r="E32" s="1">
        <v>1</v>
      </c>
      <c r="F32" s="1">
        <v>0</v>
      </c>
      <c r="G32">
        <v>26.9</v>
      </c>
      <c r="H32">
        <v>30.4</v>
      </c>
      <c r="I32" s="1">
        <v>25.7</v>
      </c>
      <c r="J32" s="5">
        <v>2</v>
      </c>
      <c r="K32" s="5">
        <v>0.13400000000000001</v>
      </c>
      <c r="L32" s="1">
        <f t="shared" si="0"/>
        <v>6.7000000000000004E-2</v>
      </c>
      <c r="M32">
        <v>77.307692307692321</v>
      </c>
      <c r="N32">
        <v>0.86666666666666659</v>
      </c>
      <c r="O32">
        <v>26.1</v>
      </c>
      <c r="P32">
        <v>6.3</v>
      </c>
      <c r="Q32">
        <v>3.25</v>
      </c>
      <c r="R32">
        <v>80</v>
      </c>
    </row>
    <row r="33" spans="1:18" x14ac:dyDescent="0.2">
      <c r="A33" s="1" t="s">
        <v>40</v>
      </c>
      <c r="B33" s="1">
        <v>4</v>
      </c>
      <c r="C33" s="1" t="s">
        <v>83</v>
      </c>
      <c r="D33" s="1">
        <v>79</v>
      </c>
      <c r="E33" s="1">
        <v>2</v>
      </c>
      <c r="F33" s="1">
        <v>0</v>
      </c>
      <c r="G33">
        <v>27.5</v>
      </c>
      <c r="H33">
        <v>32.700000000000003</v>
      </c>
      <c r="I33" s="1">
        <v>28.7</v>
      </c>
      <c r="J33" s="5">
        <v>6</v>
      </c>
      <c r="K33" s="5">
        <v>0.53</v>
      </c>
      <c r="L33" s="1">
        <f t="shared" si="0"/>
        <v>8.8333333333333333E-2</v>
      </c>
      <c r="M33">
        <v>82.8125</v>
      </c>
      <c r="N33">
        <v>1.0666666666666667</v>
      </c>
      <c r="O33">
        <v>26.1</v>
      </c>
      <c r="P33">
        <v>6.75</v>
      </c>
      <c r="Q33">
        <v>3.23</v>
      </c>
      <c r="R33">
        <v>80</v>
      </c>
    </row>
    <row r="34" spans="1:18" x14ac:dyDescent="0.2">
      <c r="A34" s="1" t="s">
        <v>41</v>
      </c>
      <c r="B34" s="1">
        <v>4</v>
      </c>
      <c r="C34" s="1" t="s">
        <v>83</v>
      </c>
      <c r="D34" s="1">
        <v>79</v>
      </c>
      <c r="E34" s="1">
        <v>3</v>
      </c>
      <c r="F34" s="1">
        <v>0.75</v>
      </c>
      <c r="G34">
        <v>27.5</v>
      </c>
      <c r="H34">
        <v>37.1</v>
      </c>
      <c r="I34" s="1">
        <v>30.8</v>
      </c>
      <c r="J34" s="5">
        <v>11</v>
      </c>
      <c r="K34" s="5">
        <v>1.6020000000000001</v>
      </c>
      <c r="L34" s="1">
        <f t="shared" si="0"/>
        <v>0.14563636363636365</v>
      </c>
      <c r="M34">
        <v>106.56319290465633</v>
      </c>
      <c r="N34">
        <v>1.3666666666666667</v>
      </c>
      <c r="O34">
        <v>25.2</v>
      </c>
      <c r="P34">
        <v>9.15</v>
      </c>
      <c r="Q34">
        <v>3.14</v>
      </c>
      <c r="R34">
        <v>90</v>
      </c>
    </row>
    <row r="35" spans="1:18" x14ac:dyDescent="0.2">
      <c r="A35" s="1" t="s">
        <v>42</v>
      </c>
      <c r="B35" s="1">
        <v>4</v>
      </c>
      <c r="C35" s="1" t="s">
        <v>83</v>
      </c>
      <c r="D35" s="1">
        <v>79</v>
      </c>
      <c r="E35" s="1">
        <v>4</v>
      </c>
      <c r="F35" s="1">
        <v>0.625</v>
      </c>
      <c r="G35">
        <v>28.1</v>
      </c>
      <c r="H35">
        <v>38.299999999999997</v>
      </c>
      <c r="I35" s="1">
        <v>25.7</v>
      </c>
      <c r="J35" s="5">
        <v>10</v>
      </c>
      <c r="K35" s="5">
        <v>1.827</v>
      </c>
      <c r="L35" s="1">
        <f t="shared" si="0"/>
        <v>0.1827</v>
      </c>
      <c r="M35">
        <v>116.61702127659574</v>
      </c>
      <c r="N35">
        <v>1.5666666666666667</v>
      </c>
      <c r="O35">
        <v>26.2</v>
      </c>
      <c r="P35">
        <v>7.95</v>
      </c>
      <c r="Q35">
        <v>3.25</v>
      </c>
      <c r="R35">
        <v>75</v>
      </c>
    </row>
    <row r="36" spans="1:18" x14ac:dyDescent="0.2">
      <c r="A36" s="1" t="s">
        <v>43</v>
      </c>
      <c r="B36" s="1">
        <v>4</v>
      </c>
      <c r="C36" s="1" t="s">
        <v>83</v>
      </c>
      <c r="D36" s="1">
        <v>79</v>
      </c>
      <c r="E36" s="1">
        <v>5</v>
      </c>
      <c r="F36" s="1">
        <v>0</v>
      </c>
      <c r="G36">
        <v>27.5</v>
      </c>
      <c r="H36">
        <v>36.5</v>
      </c>
      <c r="I36" s="1">
        <v>25</v>
      </c>
      <c r="J36" s="5">
        <v>4</v>
      </c>
      <c r="K36" s="5">
        <v>0.54100000000000004</v>
      </c>
      <c r="L36" s="1">
        <f t="shared" si="0"/>
        <v>0.13525000000000001</v>
      </c>
      <c r="M36">
        <v>101.4375</v>
      </c>
      <c r="N36">
        <v>1.3333333333333333</v>
      </c>
      <c r="O36">
        <v>26.8</v>
      </c>
      <c r="P36">
        <v>7.05</v>
      </c>
      <c r="Q36">
        <v>3.37</v>
      </c>
      <c r="R36">
        <v>80</v>
      </c>
    </row>
    <row r="37" spans="1:18" x14ac:dyDescent="0.2">
      <c r="A37" s="1" t="s">
        <v>44</v>
      </c>
      <c r="B37" s="1">
        <v>4</v>
      </c>
      <c r="C37" s="1" t="s">
        <v>84</v>
      </c>
      <c r="D37" s="1">
        <v>81</v>
      </c>
      <c r="E37" s="1">
        <v>1</v>
      </c>
      <c r="F37" s="1">
        <v>0.5</v>
      </c>
      <c r="G37">
        <v>26.6</v>
      </c>
      <c r="H37">
        <v>36</v>
      </c>
      <c r="I37" s="1">
        <v>23.2</v>
      </c>
      <c r="J37" s="5">
        <v>14</v>
      </c>
      <c r="K37" s="5">
        <v>1.5409999999999999</v>
      </c>
      <c r="L37" s="1">
        <f t="shared" si="0"/>
        <v>0.11007142857142857</v>
      </c>
      <c r="M37">
        <v>82.553571428571431</v>
      </c>
      <c r="N37">
        <v>1.3333333333333333</v>
      </c>
      <c r="O37">
        <v>25.9</v>
      </c>
      <c r="P37">
        <v>8.5500000000000007</v>
      </c>
      <c r="Q37">
        <v>3.22</v>
      </c>
      <c r="R37">
        <v>75</v>
      </c>
    </row>
    <row r="38" spans="1:18" x14ac:dyDescent="0.2">
      <c r="A38" s="1" t="s">
        <v>45</v>
      </c>
      <c r="B38" s="1">
        <v>4</v>
      </c>
      <c r="C38" s="1" t="s">
        <v>84</v>
      </c>
      <c r="D38" s="1">
        <v>81</v>
      </c>
      <c r="E38" s="1">
        <v>2</v>
      </c>
      <c r="F38" s="1">
        <v>0.14285714285714285</v>
      </c>
      <c r="G38">
        <v>26.4</v>
      </c>
      <c r="H38">
        <v>35.299999999999997</v>
      </c>
      <c r="I38" s="1">
        <v>25.4</v>
      </c>
      <c r="J38" s="5">
        <v>2</v>
      </c>
      <c r="K38" s="5">
        <v>0.14299999999999999</v>
      </c>
      <c r="L38" s="1">
        <f t="shared" si="0"/>
        <v>7.1499999999999994E-2</v>
      </c>
      <c r="M38">
        <v>65</v>
      </c>
      <c r="N38">
        <v>1.1000000000000001</v>
      </c>
      <c r="O38">
        <v>26.4</v>
      </c>
      <c r="P38">
        <v>7.2</v>
      </c>
      <c r="Q38">
        <v>3.49</v>
      </c>
      <c r="R38">
        <v>90</v>
      </c>
    </row>
    <row r="39" spans="1:18" x14ac:dyDescent="0.2">
      <c r="A39" s="1" t="s">
        <v>46</v>
      </c>
      <c r="B39" s="1">
        <v>4</v>
      </c>
      <c r="C39" s="1" t="s">
        <v>84</v>
      </c>
      <c r="D39" s="1">
        <v>81</v>
      </c>
      <c r="E39" s="1">
        <v>3</v>
      </c>
      <c r="F39" s="1">
        <v>1.1818181818181819</v>
      </c>
      <c r="G39">
        <v>27.2</v>
      </c>
      <c r="H39">
        <v>30.3</v>
      </c>
      <c r="I39" s="1">
        <v>33.1</v>
      </c>
      <c r="J39" s="5">
        <v>17</v>
      </c>
      <c r="K39" s="5">
        <v>1.508</v>
      </c>
      <c r="L39" s="1">
        <f t="shared" si="0"/>
        <v>8.8705882352941176E-2</v>
      </c>
      <c r="M39">
        <v>95.042016806722685</v>
      </c>
      <c r="N39">
        <v>0.93333333333333335</v>
      </c>
      <c r="O39">
        <v>22.9</v>
      </c>
      <c r="P39">
        <v>9.0500000000000007</v>
      </c>
      <c r="Q39">
        <v>3.08</v>
      </c>
      <c r="R39">
        <v>70</v>
      </c>
    </row>
    <row r="40" spans="1:18" x14ac:dyDescent="0.2">
      <c r="A40" s="1" t="s">
        <v>47</v>
      </c>
      <c r="B40" s="1">
        <v>4</v>
      </c>
      <c r="C40" s="1" t="s">
        <v>84</v>
      </c>
      <c r="D40" s="1">
        <v>81</v>
      </c>
      <c r="E40" s="1">
        <v>4</v>
      </c>
      <c r="F40" s="1">
        <v>0</v>
      </c>
      <c r="H40">
        <v>37.299999999999997</v>
      </c>
      <c r="I40" s="1"/>
      <c r="J40" s="5">
        <v>0</v>
      </c>
      <c r="K40" s="5"/>
      <c r="L40" s="1"/>
    </row>
    <row r="41" spans="1:18" x14ac:dyDescent="0.2">
      <c r="A41" s="1" t="s">
        <v>48</v>
      </c>
      <c r="B41" s="1">
        <v>4</v>
      </c>
      <c r="C41" s="1" t="s">
        <v>84</v>
      </c>
      <c r="D41" s="1">
        <v>81</v>
      </c>
      <c r="E41" s="1">
        <v>5</v>
      </c>
      <c r="F41" s="1">
        <v>0</v>
      </c>
      <c r="G41">
        <v>26.4</v>
      </c>
      <c r="H41">
        <v>38.6</v>
      </c>
      <c r="I41" s="1">
        <v>27.8</v>
      </c>
      <c r="J41" s="5">
        <v>4</v>
      </c>
      <c r="K41" s="5">
        <v>0.46500000000000002</v>
      </c>
      <c r="L41" s="1">
        <f t="shared" si="0"/>
        <v>0.11625000000000001</v>
      </c>
      <c r="M41">
        <v>87.1875</v>
      </c>
      <c r="N41">
        <v>1.3333333333333333</v>
      </c>
      <c r="O41">
        <v>26.7</v>
      </c>
      <c r="P41">
        <v>8.1</v>
      </c>
      <c r="Q41">
        <v>3.25</v>
      </c>
      <c r="R41">
        <v>90</v>
      </c>
    </row>
    <row r="42" spans="1:18" x14ac:dyDescent="0.2">
      <c r="A42" s="1" t="s">
        <v>49</v>
      </c>
      <c r="B42" s="1">
        <v>5</v>
      </c>
      <c r="C42" s="1" t="s">
        <v>84</v>
      </c>
      <c r="D42" s="1">
        <v>83</v>
      </c>
      <c r="E42" s="1">
        <v>1</v>
      </c>
      <c r="F42" s="1">
        <v>2</v>
      </c>
      <c r="G42">
        <v>28.9</v>
      </c>
      <c r="H42">
        <v>39.1</v>
      </c>
      <c r="I42" s="1">
        <v>34.4</v>
      </c>
      <c r="J42" s="5">
        <v>7</v>
      </c>
      <c r="K42" s="5">
        <v>0.97399999999999998</v>
      </c>
      <c r="L42" s="1">
        <f t="shared" si="0"/>
        <v>0.13914285714285715</v>
      </c>
      <c r="M42">
        <v>115.95238095238095</v>
      </c>
      <c r="N42">
        <v>1.2</v>
      </c>
      <c r="O42">
        <v>24.7</v>
      </c>
      <c r="P42">
        <v>8.5500000000000007</v>
      </c>
      <c r="Q42">
        <v>3.08</v>
      </c>
      <c r="R42">
        <v>75</v>
      </c>
    </row>
    <row r="43" spans="1:18" x14ac:dyDescent="0.2">
      <c r="A43" s="1" t="s">
        <v>50</v>
      </c>
      <c r="B43" s="1">
        <v>5</v>
      </c>
      <c r="C43" s="1" t="s">
        <v>84</v>
      </c>
      <c r="D43" s="1">
        <v>83</v>
      </c>
      <c r="E43" s="1">
        <v>2</v>
      </c>
      <c r="F43" s="1">
        <v>0</v>
      </c>
      <c r="G43">
        <v>27.1</v>
      </c>
      <c r="H43">
        <v>39.700000000000003</v>
      </c>
      <c r="I43" s="1">
        <v>27</v>
      </c>
      <c r="J43" s="5">
        <v>3</v>
      </c>
      <c r="K43" s="5">
        <v>0.187</v>
      </c>
      <c r="L43" s="1">
        <f t="shared" si="0"/>
        <v>6.2333333333333331E-2</v>
      </c>
      <c r="M43">
        <v>43.488372093023258</v>
      </c>
      <c r="N43">
        <v>1.4333333333333331</v>
      </c>
      <c r="O43">
        <v>26.4</v>
      </c>
      <c r="P43">
        <v>5.7</v>
      </c>
      <c r="Q43">
        <v>3.5</v>
      </c>
      <c r="R43">
        <v>85</v>
      </c>
    </row>
    <row r="44" spans="1:18" x14ac:dyDescent="0.2">
      <c r="A44" s="1" t="s">
        <v>51</v>
      </c>
      <c r="B44" s="1">
        <v>5</v>
      </c>
      <c r="C44" s="1" t="s">
        <v>84</v>
      </c>
      <c r="D44" s="1">
        <v>83</v>
      </c>
      <c r="E44" s="1">
        <v>3</v>
      </c>
      <c r="F44" s="1">
        <v>1.5</v>
      </c>
      <c r="G44">
        <v>26.3</v>
      </c>
      <c r="H44">
        <v>37.299999999999997</v>
      </c>
      <c r="I44" s="1">
        <v>31.6</v>
      </c>
      <c r="J44" s="5">
        <v>11</v>
      </c>
      <c r="K44" s="5">
        <v>1.482</v>
      </c>
      <c r="L44" s="1">
        <f t="shared" si="0"/>
        <v>0.13472727272727272</v>
      </c>
      <c r="M44">
        <v>139.3730407523511</v>
      </c>
      <c r="N44">
        <v>0.96666666666666667</v>
      </c>
      <c r="O44">
        <v>22.2</v>
      </c>
      <c r="P44">
        <v>7.8</v>
      </c>
      <c r="Q44">
        <v>3.17</v>
      </c>
      <c r="R44">
        <v>75</v>
      </c>
    </row>
    <row r="45" spans="1:18" x14ac:dyDescent="0.2">
      <c r="A45" s="1" t="s">
        <v>52</v>
      </c>
      <c r="B45" s="1">
        <v>5</v>
      </c>
      <c r="C45" s="1" t="s">
        <v>84</v>
      </c>
      <c r="D45" s="1">
        <v>83</v>
      </c>
      <c r="E45" s="1">
        <v>4</v>
      </c>
      <c r="F45" s="1">
        <v>1</v>
      </c>
      <c r="G45">
        <v>27.9</v>
      </c>
      <c r="H45">
        <v>37.9</v>
      </c>
      <c r="I45" s="1">
        <v>32</v>
      </c>
      <c r="J45" s="5">
        <v>12</v>
      </c>
      <c r="K45" s="5">
        <v>1.0409999999999999</v>
      </c>
      <c r="L45" s="1">
        <f t="shared" si="0"/>
        <v>8.6749999999999994E-2</v>
      </c>
      <c r="M45">
        <v>104.1</v>
      </c>
      <c r="N45">
        <v>0.83333333333333337</v>
      </c>
      <c r="O45">
        <v>21.6</v>
      </c>
      <c r="P45">
        <v>8.4</v>
      </c>
      <c r="Q45">
        <v>3.33</v>
      </c>
      <c r="R45">
        <v>80</v>
      </c>
    </row>
    <row r="46" spans="1:18" x14ac:dyDescent="0.2">
      <c r="A46" s="1" t="s">
        <v>53</v>
      </c>
      <c r="B46" s="1">
        <v>5</v>
      </c>
      <c r="C46" s="1" t="s">
        <v>84</v>
      </c>
      <c r="D46" s="1">
        <v>83</v>
      </c>
      <c r="E46" s="1">
        <v>5</v>
      </c>
      <c r="F46" s="1">
        <v>1</v>
      </c>
      <c r="G46">
        <v>28</v>
      </c>
      <c r="H46">
        <v>33.5</v>
      </c>
      <c r="I46" s="1">
        <v>32.799999999999997</v>
      </c>
      <c r="J46" s="5">
        <v>11</v>
      </c>
      <c r="K46" s="5">
        <v>1.181</v>
      </c>
      <c r="L46" s="1">
        <f t="shared" si="0"/>
        <v>0.10736363636363637</v>
      </c>
      <c r="M46">
        <v>119.2929292929293</v>
      </c>
      <c r="N46">
        <v>0.9</v>
      </c>
      <c r="O46">
        <v>23.7</v>
      </c>
      <c r="P46">
        <v>7.35</v>
      </c>
      <c r="Q46">
        <v>3.26</v>
      </c>
      <c r="R46">
        <v>75</v>
      </c>
    </row>
    <row r="47" spans="1:18" x14ac:dyDescent="0.2">
      <c r="A47" s="1" t="s">
        <v>54</v>
      </c>
      <c r="B47" s="1">
        <v>5</v>
      </c>
      <c r="C47" s="1" t="s">
        <v>83</v>
      </c>
      <c r="D47" s="1">
        <v>85</v>
      </c>
      <c r="E47" s="1">
        <v>1</v>
      </c>
      <c r="F47" s="1">
        <v>1.75</v>
      </c>
      <c r="G47">
        <v>27.7</v>
      </c>
      <c r="H47">
        <v>33.200000000000003</v>
      </c>
      <c r="I47" s="1">
        <v>31.1</v>
      </c>
      <c r="J47" s="5">
        <v>18</v>
      </c>
      <c r="K47" s="5">
        <v>2.657</v>
      </c>
      <c r="L47" s="1">
        <f t="shared" si="0"/>
        <v>0.14761111111111111</v>
      </c>
      <c r="M47">
        <v>130.24509803921569</v>
      </c>
      <c r="N47">
        <v>1.1333333333333333</v>
      </c>
      <c r="O47">
        <v>23.9</v>
      </c>
      <c r="P47">
        <v>10.050000000000001</v>
      </c>
      <c r="Q47">
        <v>3.04</v>
      </c>
      <c r="R47">
        <v>75</v>
      </c>
    </row>
    <row r="48" spans="1:18" x14ac:dyDescent="0.2">
      <c r="A48" s="1" t="s">
        <v>55</v>
      </c>
      <c r="B48" s="1">
        <v>5</v>
      </c>
      <c r="C48" s="1" t="s">
        <v>83</v>
      </c>
      <c r="D48" s="1">
        <v>85</v>
      </c>
      <c r="E48" s="1">
        <v>2</v>
      </c>
      <c r="F48" s="1">
        <v>0</v>
      </c>
      <c r="H48">
        <v>37.9</v>
      </c>
      <c r="I48" s="1"/>
      <c r="J48" s="5">
        <v>0</v>
      </c>
      <c r="K48" s="5"/>
      <c r="L48" s="1"/>
    </row>
    <row r="49" spans="1:18" x14ac:dyDescent="0.2">
      <c r="A49" s="1" t="s">
        <v>56</v>
      </c>
      <c r="B49" s="1">
        <v>5</v>
      </c>
      <c r="C49" s="1" t="s">
        <v>83</v>
      </c>
      <c r="D49" s="1">
        <v>85</v>
      </c>
      <c r="E49" s="1">
        <v>3</v>
      </c>
      <c r="F49" s="1">
        <v>0</v>
      </c>
      <c r="G49">
        <v>26.6</v>
      </c>
      <c r="H49">
        <v>42.8</v>
      </c>
      <c r="I49" s="1"/>
      <c r="J49" s="5">
        <v>9</v>
      </c>
      <c r="K49" s="5">
        <v>0.96499999999999997</v>
      </c>
      <c r="L49" s="1">
        <f t="shared" si="0"/>
        <v>0.10722222222222222</v>
      </c>
      <c r="M49">
        <v>97.47474747474746</v>
      </c>
      <c r="N49">
        <v>1.1000000000000001</v>
      </c>
      <c r="O49">
        <v>26.2</v>
      </c>
      <c r="P49">
        <v>5.6</v>
      </c>
      <c r="Q49">
        <v>3.37</v>
      </c>
      <c r="R49">
        <v>85</v>
      </c>
    </row>
    <row r="50" spans="1:18" x14ac:dyDescent="0.2">
      <c r="A50" s="1" t="s">
        <v>57</v>
      </c>
      <c r="B50" s="1">
        <v>5</v>
      </c>
      <c r="C50" s="1" t="s">
        <v>83</v>
      </c>
      <c r="D50" s="1">
        <v>85</v>
      </c>
      <c r="E50" s="1">
        <v>4</v>
      </c>
      <c r="F50" s="1">
        <v>0</v>
      </c>
      <c r="G50">
        <v>27.1</v>
      </c>
      <c r="H50">
        <v>41.3</v>
      </c>
      <c r="I50" s="1">
        <v>32.5</v>
      </c>
      <c r="J50" s="5">
        <v>3</v>
      </c>
      <c r="K50" s="5">
        <v>0.10299999999999999</v>
      </c>
      <c r="L50" s="1">
        <f t="shared" si="0"/>
        <v>3.4333333333333334E-2</v>
      </c>
      <c r="M50">
        <v>39.61538461538462</v>
      </c>
      <c r="N50">
        <v>0.86666666666666659</v>
      </c>
      <c r="O50">
        <v>26.5</v>
      </c>
      <c r="P50">
        <v>6.15</v>
      </c>
      <c r="Q50">
        <v>3.4</v>
      </c>
      <c r="R50">
        <v>90</v>
      </c>
    </row>
    <row r="51" spans="1:18" x14ac:dyDescent="0.2">
      <c r="A51" s="1" t="s">
        <v>58</v>
      </c>
      <c r="B51" s="1">
        <v>5</v>
      </c>
      <c r="C51" s="1" t="s">
        <v>83</v>
      </c>
      <c r="D51" s="1">
        <v>85</v>
      </c>
      <c r="E51" s="1">
        <v>5</v>
      </c>
      <c r="F51" s="1">
        <v>0</v>
      </c>
      <c r="G51">
        <v>27.1</v>
      </c>
      <c r="H51">
        <v>39.200000000000003</v>
      </c>
      <c r="I51" s="1">
        <v>29.5</v>
      </c>
      <c r="J51" s="5">
        <v>3</v>
      </c>
      <c r="K51" s="5">
        <v>0.20399999999999999</v>
      </c>
      <c r="L51" s="1">
        <f t="shared" si="0"/>
        <v>6.7999999999999991E-2</v>
      </c>
      <c r="M51">
        <v>59.999999999999986</v>
      </c>
      <c r="N51">
        <v>1.1333333333333333</v>
      </c>
      <c r="O51">
        <v>27</v>
      </c>
      <c r="P51">
        <v>7.05</v>
      </c>
      <c r="Q51">
        <v>3.35</v>
      </c>
      <c r="R51">
        <v>85</v>
      </c>
    </row>
    <row r="52" spans="1:18" x14ac:dyDescent="0.2">
      <c r="A52" s="1" t="s">
        <v>59</v>
      </c>
      <c r="B52" s="1">
        <v>6</v>
      </c>
      <c r="C52" s="1" t="s">
        <v>84</v>
      </c>
      <c r="D52" s="1">
        <v>87</v>
      </c>
      <c r="E52" s="1">
        <v>1</v>
      </c>
      <c r="F52" s="1">
        <v>1</v>
      </c>
      <c r="G52">
        <v>28.3</v>
      </c>
      <c r="H52">
        <v>37</v>
      </c>
      <c r="I52" s="1">
        <v>28.7</v>
      </c>
      <c r="J52" s="5">
        <v>9</v>
      </c>
      <c r="K52" s="5">
        <v>1.0229999999999999</v>
      </c>
      <c r="L52" s="1">
        <f t="shared" si="0"/>
        <v>0.11366666666666665</v>
      </c>
      <c r="M52">
        <v>87.435897435897431</v>
      </c>
      <c r="N52">
        <v>1.3</v>
      </c>
      <c r="O52">
        <v>25.9</v>
      </c>
      <c r="P52">
        <v>8.1</v>
      </c>
      <c r="Q52">
        <v>3.13</v>
      </c>
      <c r="R52">
        <v>85</v>
      </c>
    </row>
    <row r="53" spans="1:18" x14ac:dyDescent="0.2">
      <c r="A53" s="1" t="s">
        <v>60</v>
      </c>
      <c r="B53" s="1">
        <v>6</v>
      </c>
      <c r="C53" s="1" t="s">
        <v>84</v>
      </c>
      <c r="D53" s="1">
        <v>87</v>
      </c>
      <c r="E53" s="1">
        <v>2</v>
      </c>
      <c r="F53" s="1">
        <v>1.5</v>
      </c>
      <c r="G53">
        <v>26.6</v>
      </c>
      <c r="H53">
        <v>39.700000000000003</v>
      </c>
      <c r="I53" s="1">
        <v>33.5</v>
      </c>
      <c r="J53" s="5">
        <v>9</v>
      </c>
      <c r="K53" s="5">
        <v>1.131</v>
      </c>
      <c r="L53" s="1">
        <f t="shared" si="0"/>
        <v>0.12566666666666668</v>
      </c>
      <c r="M53">
        <v>81.956521739130437</v>
      </c>
      <c r="N53">
        <v>1.5333333333333334</v>
      </c>
      <c r="O53">
        <v>25.6</v>
      </c>
      <c r="P53">
        <v>9.9</v>
      </c>
      <c r="Q53">
        <v>3.17</v>
      </c>
      <c r="R53">
        <v>75</v>
      </c>
    </row>
    <row r="54" spans="1:18" x14ac:dyDescent="0.2">
      <c r="A54" s="1" t="s">
        <v>61</v>
      </c>
      <c r="B54" s="1">
        <v>6</v>
      </c>
      <c r="C54" s="1" t="s">
        <v>84</v>
      </c>
      <c r="D54" s="1">
        <v>87</v>
      </c>
      <c r="E54" s="1">
        <v>3</v>
      </c>
      <c r="F54" s="1">
        <v>1</v>
      </c>
      <c r="G54">
        <v>28.3</v>
      </c>
      <c r="H54">
        <v>40.4</v>
      </c>
      <c r="I54" s="1">
        <v>33</v>
      </c>
      <c r="J54" s="5">
        <v>16</v>
      </c>
      <c r="K54" s="5">
        <v>2.0979999999999999</v>
      </c>
      <c r="L54" s="1">
        <f t="shared" si="0"/>
        <v>0.13112499999999999</v>
      </c>
      <c r="M54">
        <v>106.31756756756758</v>
      </c>
      <c r="N54">
        <v>1.2333333333333332</v>
      </c>
      <c r="O54">
        <v>24</v>
      </c>
      <c r="P54">
        <v>10.25</v>
      </c>
      <c r="Q54">
        <v>3.03</v>
      </c>
      <c r="R54">
        <v>70</v>
      </c>
    </row>
    <row r="55" spans="1:18" x14ac:dyDescent="0.2">
      <c r="A55" s="1" t="s">
        <v>62</v>
      </c>
      <c r="B55" s="1">
        <v>6</v>
      </c>
      <c r="C55" s="1" t="s">
        <v>84</v>
      </c>
      <c r="D55" s="1">
        <v>87</v>
      </c>
      <c r="E55" s="1">
        <v>4</v>
      </c>
      <c r="F55" s="1">
        <v>0.5</v>
      </c>
      <c r="G55">
        <v>28.6</v>
      </c>
      <c r="H55">
        <v>35.700000000000003</v>
      </c>
      <c r="I55" s="1">
        <v>34</v>
      </c>
      <c r="J55" s="5">
        <v>4</v>
      </c>
      <c r="K55" s="5">
        <v>0.50800000000000001</v>
      </c>
      <c r="L55" s="1">
        <f t="shared" si="0"/>
        <v>0.127</v>
      </c>
      <c r="M55">
        <v>108.85714285714285</v>
      </c>
      <c r="N55">
        <v>1.1666666666666667</v>
      </c>
      <c r="O55">
        <v>24</v>
      </c>
      <c r="P55">
        <v>10.5</v>
      </c>
      <c r="Q55">
        <v>3.13</v>
      </c>
      <c r="R55">
        <v>70</v>
      </c>
    </row>
    <row r="56" spans="1:18" x14ac:dyDescent="0.2">
      <c r="A56" s="1" t="s">
        <v>63</v>
      </c>
      <c r="B56" s="1">
        <v>6</v>
      </c>
      <c r="C56" s="1" t="s">
        <v>84</v>
      </c>
      <c r="D56" s="1">
        <v>87</v>
      </c>
      <c r="E56" s="1">
        <v>5</v>
      </c>
      <c r="F56" s="1">
        <v>0</v>
      </c>
      <c r="G56">
        <v>28.3</v>
      </c>
      <c r="H56">
        <v>43.1</v>
      </c>
      <c r="I56" s="1"/>
      <c r="J56" s="5">
        <v>0</v>
      </c>
      <c r="K56" s="5"/>
      <c r="L56" s="1"/>
    </row>
    <row r="57" spans="1:18" x14ac:dyDescent="0.2">
      <c r="A57" s="1" t="s">
        <v>64</v>
      </c>
      <c r="B57" s="1">
        <v>6</v>
      </c>
      <c r="C57" s="1" t="s">
        <v>83</v>
      </c>
      <c r="D57" s="1">
        <v>89</v>
      </c>
      <c r="E57" s="1">
        <v>1</v>
      </c>
      <c r="F57" s="1">
        <v>0.5</v>
      </c>
      <c r="G57">
        <v>26.4</v>
      </c>
      <c r="H57">
        <v>38.5</v>
      </c>
      <c r="I57" s="1">
        <v>27.8</v>
      </c>
      <c r="J57" s="5">
        <v>2</v>
      </c>
      <c r="K57" s="5">
        <v>0.14399999999999999</v>
      </c>
      <c r="L57" s="1">
        <f t="shared" si="0"/>
        <v>7.1999999999999995E-2</v>
      </c>
      <c r="M57">
        <v>49.090909090909086</v>
      </c>
      <c r="N57">
        <v>1.4666666666666668</v>
      </c>
      <c r="O57">
        <v>25.8</v>
      </c>
      <c r="P57">
        <v>7.75</v>
      </c>
      <c r="Q57">
        <v>3.12</v>
      </c>
      <c r="R57">
        <v>85</v>
      </c>
    </row>
    <row r="58" spans="1:18" x14ac:dyDescent="0.2">
      <c r="A58" s="1" t="s">
        <v>71</v>
      </c>
      <c r="B58" s="1">
        <v>6</v>
      </c>
      <c r="C58" s="1" t="s">
        <v>83</v>
      </c>
      <c r="D58" s="1">
        <v>89</v>
      </c>
      <c r="E58" s="1">
        <v>2</v>
      </c>
      <c r="F58" s="1">
        <v>0.5</v>
      </c>
      <c r="G58">
        <v>27.1</v>
      </c>
      <c r="H58">
        <v>39.700000000000003</v>
      </c>
      <c r="I58" s="1">
        <v>32.299999999999997</v>
      </c>
      <c r="J58" s="5">
        <v>5</v>
      </c>
      <c r="K58" s="5">
        <v>0.68200000000000005</v>
      </c>
      <c r="L58" s="1">
        <f t="shared" si="0"/>
        <v>0.13640000000000002</v>
      </c>
      <c r="M58">
        <v>102.30000000000003</v>
      </c>
      <c r="N58">
        <v>1.3333333333333333</v>
      </c>
      <c r="O58">
        <v>25.8</v>
      </c>
      <c r="P58">
        <v>8.5</v>
      </c>
      <c r="Q58">
        <v>3.21</v>
      </c>
      <c r="R58">
        <v>80</v>
      </c>
    </row>
    <row r="59" spans="1:18" x14ac:dyDescent="0.2">
      <c r="A59" s="1" t="s">
        <v>66</v>
      </c>
      <c r="B59" s="1">
        <v>6</v>
      </c>
      <c r="C59" s="1" t="s">
        <v>83</v>
      </c>
      <c r="D59" s="1">
        <v>89</v>
      </c>
      <c r="E59" s="1">
        <v>3</v>
      </c>
      <c r="F59" s="1">
        <v>0</v>
      </c>
      <c r="G59">
        <v>27.6</v>
      </c>
      <c r="H59">
        <v>41.6</v>
      </c>
      <c r="I59" s="1">
        <v>23.2</v>
      </c>
      <c r="J59" s="5">
        <v>2</v>
      </c>
      <c r="K59" s="5">
        <v>0.14000000000000001</v>
      </c>
      <c r="L59" s="1">
        <f t="shared" si="0"/>
        <v>7.0000000000000007E-2</v>
      </c>
      <c r="M59">
        <v>59.999999999999993</v>
      </c>
      <c r="N59">
        <v>1.1666666666666667</v>
      </c>
      <c r="O59">
        <v>26.4</v>
      </c>
      <c r="P59">
        <v>8.1</v>
      </c>
      <c r="Q59">
        <v>3.09</v>
      </c>
      <c r="R59">
        <v>90</v>
      </c>
    </row>
    <row r="60" spans="1:18" x14ac:dyDescent="0.2">
      <c r="A60" s="1" t="s">
        <v>67</v>
      </c>
      <c r="B60" s="1">
        <v>6</v>
      </c>
      <c r="C60" s="1" t="s">
        <v>83</v>
      </c>
      <c r="D60" s="1">
        <v>89</v>
      </c>
      <c r="E60" s="1">
        <v>4</v>
      </c>
      <c r="F60" s="1">
        <v>0</v>
      </c>
      <c r="G60">
        <v>27.3</v>
      </c>
      <c r="H60">
        <v>43.2</v>
      </c>
      <c r="I60" s="1">
        <v>29.5</v>
      </c>
      <c r="J60" s="5">
        <v>0</v>
      </c>
      <c r="K60" s="5"/>
      <c r="L60" s="1"/>
    </row>
    <row r="61" spans="1:18" x14ac:dyDescent="0.2">
      <c r="A61" s="1" t="s">
        <v>68</v>
      </c>
      <c r="B61">
        <v>6</v>
      </c>
      <c r="C61" t="s">
        <v>83</v>
      </c>
      <c r="D61">
        <v>89</v>
      </c>
      <c r="E61">
        <v>5</v>
      </c>
      <c r="F61" s="1">
        <v>0</v>
      </c>
      <c r="H61">
        <v>44.9</v>
      </c>
      <c r="I61">
        <v>33.700000000000003</v>
      </c>
      <c r="J61" s="5">
        <v>1</v>
      </c>
      <c r="K61" s="5">
        <v>5.0999999999999997E-2</v>
      </c>
      <c r="L61" s="1">
        <f t="shared" si="0"/>
        <v>5.0999999999999997E-2</v>
      </c>
      <c r="M61">
        <v>63.75</v>
      </c>
      <c r="N61">
        <v>0.8</v>
      </c>
      <c r="O61">
        <v>25</v>
      </c>
      <c r="P61">
        <v>8.6999999999999993</v>
      </c>
      <c r="Q61">
        <v>3.09</v>
      </c>
      <c r="R61">
        <v>65</v>
      </c>
    </row>
    <row r="66" spans="2:2" x14ac:dyDescent="0.2">
      <c r="B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Merlot 2019</vt:lpstr>
      <vt:lpstr>Merlot 2020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tavoegel</dc:creator>
  <cp:lastModifiedBy>Carolyn Taylor</cp:lastModifiedBy>
  <cp:lastPrinted>2020-05-19T22:57:23Z</cp:lastPrinted>
  <dcterms:created xsi:type="dcterms:W3CDTF">2019-08-07T21:26:42Z</dcterms:created>
  <dcterms:modified xsi:type="dcterms:W3CDTF">2020-12-08T17:04:56Z</dcterms:modified>
</cp:coreProperties>
</file>