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im\OneDrive\Área de Trabalho\"/>
    </mc:Choice>
  </mc:AlternateContent>
  <xr:revisionPtr revIDLastSave="5" documentId="13_ncr:1_{50FFA617-DEA1-4717-A49B-4A712218E32C}" xr6:coauthVersionLast="38" xr6:coauthVersionMax="38" xr10:uidLastSave="{C3DF6E4C-AB60-406E-98CD-6BA6EE58140C}"/>
  <bookViews>
    <workbookView xWindow="480" yWindow="135" windowWidth="27795" windowHeight="1209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O5" i="1"/>
  <c r="R5" i="1" s="1"/>
  <c r="N5" i="1"/>
  <c r="M5" i="1"/>
  <c r="L5" i="1"/>
  <c r="K5" i="1"/>
  <c r="P4" i="1"/>
  <c r="O4" i="1"/>
  <c r="N4" i="1"/>
  <c r="M4" i="1"/>
  <c r="L4" i="1"/>
  <c r="R4" i="1" s="1"/>
  <c r="K4" i="1"/>
  <c r="P3" i="1"/>
  <c r="O3" i="1"/>
  <c r="N3" i="1"/>
  <c r="M3" i="1"/>
  <c r="L3" i="1"/>
  <c r="K3" i="1"/>
  <c r="R3" i="1" s="1"/>
  <c r="P2" i="1"/>
  <c r="O2" i="1"/>
  <c r="N2" i="1"/>
  <c r="M2" i="1"/>
  <c r="L2" i="1"/>
  <c r="K2" i="1"/>
  <c r="R2" i="1" s="1"/>
</calcChain>
</file>

<file path=xl/sharedStrings.xml><?xml version="1.0" encoding="utf-8"?>
<sst xmlns="http://schemas.openxmlformats.org/spreadsheetml/2006/main" count="26" uniqueCount="23">
  <si>
    <t>Grupo/Subgrupo</t>
  </si>
  <si>
    <t>Comarca-Unidade Judiciária</t>
  </si>
  <si>
    <t>% Meta 1</t>
  </si>
  <si>
    <t>% Meta 2</t>
  </si>
  <si>
    <t>% Meta 4</t>
  </si>
  <si>
    <t>% Meta 6</t>
  </si>
  <si>
    <t>Quantidade de conclusos em 10.09.2018</t>
  </si>
  <si>
    <t>Pontuação obtida-% Meta 1</t>
  </si>
  <si>
    <t>Pontuação obtida-% Meta 2</t>
  </si>
  <si>
    <t>Pontuação obtida-% Meta 4</t>
  </si>
  <si>
    <t>Pontuação obtida-% Meta 6</t>
  </si>
  <si>
    <t>% de redução dos conclusos</t>
  </si>
  <si>
    <t>% de movimentações</t>
  </si>
  <si>
    <t>Pontuação parcial</t>
  </si>
  <si>
    <t>Grupo 7 - Subgrupo 2</t>
  </si>
  <si>
    <t>MOSSORÓ - 1ª VARA DA FAZENDA PÚBLICA</t>
  </si>
  <si>
    <t>PARNAMIRIM - VARA DA FAZENDA PÚBLICA</t>
  </si>
  <si>
    <t>MOSSORÓ - 2ª VARA DA FAZENDA PÚBLICA</t>
  </si>
  <si>
    <t>MOSSORÓ - 3ª VARA DA FAZENDA PÚBLICA</t>
  </si>
  <si>
    <t>Quantidade de conclusos em 19.11.2018</t>
  </si>
  <si>
    <t>Casos Novos no período
(10.09.2018 - 19.11.2018)</t>
  </si>
  <si>
    <t>Quantidade de movimentações no período
(10.09.2018 - 19.11.2018)</t>
  </si>
  <si>
    <t>Acervo Atual
19.11.2018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</si>
</sst>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entury Gothic"/>
      <family val="2"/>
    </font>
    <font>
      <b/>
      <sz val="1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1" xfId="0" applyFont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right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 vertical="center"/>
    </xf>
    <xf numFmtId="0" fontId="3" fillId="0" borderId="1" xfId="1" applyNumberFormat="1" applyFont="1" applyBorder="1" applyAlignment="1">
      <alignment horizontal="center" vertical="center"/>
    </xf>
    <xf numFmtId="0" fontId="0" fillId="0" borderId="0" xfId="0" applyFont="1" applyAlignment="1"/>
    <xf numFmtId="3" fontId="3" fillId="0" borderId="1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3" fillId="0" borderId="1" xfId="2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showGridLines="0" tabSelected="1" zoomScale="80" zoomScaleNormal="80" workbookViewId="0"/>
  </sheetViews>
  <sheetFormatPr defaultRowHeight="15" x14ac:dyDescent="0.25"/>
  <cols>
    <col min="1" max="1" width="24.5703125" style="2" customWidth="1"/>
    <col min="2" max="2" width="44.28515625" style="2" bestFit="1" customWidth="1"/>
    <col min="3" max="3" width="11.5703125" style="2" bestFit="1" customWidth="1"/>
    <col min="4" max="6" width="12" style="2" bestFit="1" customWidth="1"/>
    <col min="7" max="7" width="24" style="2" customWidth="1"/>
    <col min="8" max="8" width="25.5703125" style="2" customWidth="1"/>
    <col min="9" max="9" width="29.85546875" style="2" customWidth="1"/>
    <col min="10" max="10" width="33.85546875" style="2" customWidth="1"/>
    <col min="11" max="11" width="21.140625" style="2" customWidth="1"/>
    <col min="12" max="12" width="19.85546875" style="2" customWidth="1"/>
    <col min="13" max="13" width="20" style="2" customWidth="1"/>
    <col min="14" max="14" width="23.140625" style="2" customWidth="1"/>
    <col min="15" max="15" width="17.5703125" style="2" customWidth="1"/>
    <col min="16" max="16" width="20" style="2" customWidth="1"/>
    <col min="17" max="17" width="20.85546875" style="2" hidden="1" customWidth="1"/>
    <col min="18" max="18" width="18" style="8" customWidth="1"/>
    <col min="19" max="16384" width="9.140625" style="2"/>
  </cols>
  <sheetData>
    <row r="1" spans="1:18" s="1" customFormat="1" ht="42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19</v>
      </c>
      <c r="I1" s="10" t="s">
        <v>20</v>
      </c>
      <c r="J1" s="10" t="s">
        <v>21</v>
      </c>
      <c r="K1" s="10" t="s">
        <v>7</v>
      </c>
      <c r="L1" s="10" t="s">
        <v>8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22</v>
      </c>
      <c r="R1" s="11" t="s">
        <v>13</v>
      </c>
    </row>
    <row r="2" spans="1:18" ht="33" x14ac:dyDescent="0.25">
      <c r="A2" s="3" t="s">
        <v>14</v>
      </c>
      <c r="B2" s="3" t="s">
        <v>15</v>
      </c>
      <c r="C2" s="12">
        <v>239.70588235294116</v>
      </c>
      <c r="D2" s="12">
        <v>113.83537653239929</v>
      </c>
      <c r="E2" s="12">
        <v>108.5164835164835</v>
      </c>
      <c r="F2" s="12">
        <v>148.14814814814812</v>
      </c>
      <c r="G2" s="4">
        <v>432</v>
      </c>
      <c r="H2" s="5">
        <v>450</v>
      </c>
      <c r="I2" s="5">
        <v>161</v>
      </c>
      <c r="J2" s="6">
        <v>5384</v>
      </c>
      <c r="K2" s="7">
        <f>IF(C2&gt;=100,1.5,0)</f>
        <v>1.5</v>
      </c>
      <c r="L2" s="7">
        <f>IF(D2&gt;=100,1.5,0)</f>
        <v>1.5</v>
      </c>
      <c r="M2" s="7">
        <f>IF(E2&gt;=100,1.5,0)</f>
        <v>1.5</v>
      </c>
      <c r="N2" s="7">
        <f>IF(F2&gt;=100,1.5,0)</f>
        <v>1.5</v>
      </c>
      <c r="O2" s="9">
        <f>IFERROR(IF(H2/G2&lt;0.5,2,0),0)</f>
        <v>0</v>
      </c>
      <c r="P2" s="9">
        <f>IF(J2&gt;=4*I2,2,0)</f>
        <v>2</v>
      </c>
      <c r="Q2" s="9">
        <v>4478</v>
      </c>
      <c r="R2" s="13">
        <f>SUM(K2:P2)</f>
        <v>8</v>
      </c>
    </row>
    <row r="3" spans="1:18" ht="33" x14ac:dyDescent="0.25">
      <c r="A3" s="3" t="s">
        <v>14</v>
      </c>
      <c r="B3" s="3" t="s">
        <v>16</v>
      </c>
      <c r="C3" s="12">
        <v>131.0344827586207</v>
      </c>
      <c r="D3" s="12">
        <v>52.782012195121951</v>
      </c>
      <c r="E3" s="12">
        <v>47.619047619047613</v>
      </c>
      <c r="F3" s="12">
        <v>106.48148148148147</v>
      </c>
      <c r="G3" s="4">
        <v>257</v>
      </c>
      <c r="H3" s="5">
        <v>172</v>
      </c>
      <c r="I3" s="5">
        <v>134</v>
      </c>
      <c r="J3" s="6">
        <v>1712</v>
      </c>
      <c r="K3" s="7">
        <f>IF(C3&gt;=100,1.5,0)</f>
        <v>1.5</v>
      </c>
      <c r="L3" s="7">
        <f>IF(D3&gt;=100,1.5,0)</f>
        <v>0</v>
      </c>
      <c r="M3" s="7">
        <f>IF(E3&gt;=100,1.5,0)</f>
        <v>0</v>
      </c>
      <c r="N3" s="7">
        <f>IF(F3&gt;=100,1.5,0)</f>
        <v>1.5</v>
      </c>
      <c r="O3" s="9">
        <f>IFERROR(IF(H3/G3&lt;0.5,2,0),0)</f>
        <v>0</v>
      </c>
      <c r="P3" s="9">
        <f>IF(J3&gt;=4*I3,2,0)</f>
        <v>2</v>
      </c>
      <c r="Q3" s="9">
        <v>4177</v>
      </c>
      <c r="R3" s="13">
        <f>SUM(K3:P3)</f>
        <v>5</v>
      </c>
    </row>
    <row r="4" spans="1:18" ht="33" x14ac:dyDescent="0.25">
      <c r="A4" s="3" t="s">
        <v>14</v>
      </c>
      <c r="B4" s="3" t="s">
        <v>17</v>
      </c>
      <c r="C4" s="12">
        <v>306.20689655172413</v>
      </c>
      <c r="D4" s="12">
        <v>96.247563352826518</v>
      </c>
      <c r="E4" s="12">
        <v>99.518459069020878</v>
      </c>
      <c r="F4" s="12">
        <v>19.6078431372549</v>
      </c>
      <c r="G4" s="4">
        <v>652</v>
      </c>
      <c r="H4" s="5">
        <v>531</v>
      </c>
      <c r="I4" s="5">
        <v>197</v>
      </c>
      <c r="J4" s="6">
        <v>4366</v>
      </c>
      <c r="K4" s="7">
        <f>IF(C4&gt;=100,1.5,0)</f>
        <v>1.5</v>
      </c>
      <c r="L4" s="7">
        <f>IF(D4&gt;=100,1.5,0)</f>
        <v>0</v>
      </c>
      <c r="M4" s="7">
        <f>IF(E4&gt;=100,1.5,0)</f>
        <v>0</v>
      </c>
      <c r="N4" s="7">
        <f>IF(F4&gt;=100,1.5,0)</f>
        <v>0</v>
      </c>
      <c r="O4" s="9">
        <f>IFERROR(IF(H4/G4&lt;0.5,2,0),0)</f>
        <v>0</v>
      </c>
      <c r="P4" s="9">
        <f>IF(J4&gt;=4*I4,2,0)</f>
        <v>2</v>
      </c>
      <c r="Q4" s="9">
        <v>6891</v>
      </c>
      <c r="R4" s="13">
        <f>SUM(K4:P4)</f>
        <v>3.5</v>
      </c>
    </row>
    <row r="5" spans="1:18" ht="33" x14ac:dyDescent="0.25">
      <c r="A5" s="3" t="s">
        <v>14</v>
      </c>
      <c r="B5" s="3" t="s">
        <v>18</v>
      </c>
      <c r="C5" s="12">
        <v>304.82758620689651</v>
      </c>
      <c r="D5" s="12">
        <v>54.425837320574161</v>
      </c>
      <c r="E5" s="12">
        <v>61.776061776061781</v>
      </c>
      <c r="F5" s="12">
        <v>32.051282051282051</v>
      </c>
      <c r="G5" s="4">
        <v>567</v>
      </c>
      <c r="H5" s="5">
        <v>472</v>
      </c>
      <c r="I5" s="5">
        <v>175</v>
      </c>
      <c r="J5" s="6">
        <v>6018</v>
      </c>
      <c r="K5" s="7">
        <f>IF(C5&gt;=100,1.5,0)</f>
        <v>1.5</v>
      </c>
      <c r="L5" s="7">
        <f>IF(D5&gt;=100,1.5,0)</f>
        <v>0</v>
      </c>
      <c r="M5" s="7">
        <f>IF(E5&gt;=100,1.5,0)</f>
        <v>0</v>
      </c>
      <c r="N5" s="7">
        <f>IF(F5&gt;=100,1.5,0)</f>
        <v>0</v>
      </c>
      <c r="O5" s="9">
        <f>IFERROR(IF(H5/G5&lt;0.5,2,0),0)</f>
        <v>0</v>
      </c>
      <c r="P5" s="9">
        <f>IF(J5&gt;=4*I5,2,0)</f>
        <v>2</v>
      </c>
      <c r="Q5" s="9">
        <v>7679</v>
      </c>
      <c r="R5" s="13">
        <f>SUM(K5:P5)</f>
        <v>3.5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de Fátima do Nascimento Silva</dc:creator>
  <cp:lastModifiedBy>Fátima Nascimento</cp:lastModifiedBy>
  <dcterms:created xsi:type="dcterms:W3CDTF">2018-10-23T13:41:36Z</dcterms:created>
  <dcterms:modified xsi:type="dcterms:W3CDTF">2018-11-21T11:37:27Z</dcterms:modified>
</cp:coreProperties>
</file>