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507" documentId="8_{DAC6C9CA-70D7-4111-A0A7-BC6755E560D9}" xr6:coauthVersionLast="47" xr6:coauthVersionMax="47" xr10:uidLastSave="{41650B66-0810-4376-A5F9-F028C7B536BE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PRIORIDADES!$B$13:$BM$1215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79" i="20" l="1"/>
  <c r="BD1179" i="20"/>
  <c r="BC1179" i="20"/>
  <c r="BE1200" i="20"/>
  <c r="BD1200" i="20"/>
  <c r="BC1200" i="20"/>
  <c r="BE1213" i="20"/>
  <c r="BD1213" i="20"/>
  <c r="BC1213" i="20"/>
  <c r="BE1203" i="20"/>
  <c r="BD1203" i="20"/>
  <c r="BC1203" i="20"/>
  <c r="BE1195" i="20"/>
  <c r="BD1195" i="20"/>
  <c r="BC1195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193" i="20"/>
  <c r="BD1193" i="20"/>
  <c r="BC1193" i="20"/>
  <c r="BE1151" i="20"/>
  <c r="BD1151" i="20"/>
  <c r="BC1151" i="20"/>
  <c r="BE1170" i="20"/>
  <c r="BD1170" i="20"/>
  <c r="BC1170" i="20"/>
  <c r="BE1161" i="20"/>
  <c r="BD1161" i="20"/>
  <c r="BC1161" i="20"/>
  <c r="BE378" i="20"/>
  <c r="BD378" i="20"/>
  <c r="BC378" i="20"/>
  <c r="BE1214" i="20"/>
  <c r="BE1186" i="20"/>
  <c r="BE1185" i="20"/>
  <c r="BE1167" i="20"/>
  <c r="BE1166" i="20"/>
  <c r="BE1153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14" i="20"/>
  <c r="BD1214" i="20"/>
  <c r="BC1186" i="20"/>
  <c r="BD1186" i="20"/>
  <c r="BC1185" i="20"/>
  <c r="BD1185" i="20"/>
  <c r="BC376" i="20"/>
  <c r="BD376" i="20"/>
  <c r="BC375" i="20"/>
  <c r="BD375" i="20"/>
  <c r="BC207" i="20"/>
  <c r="BD207" i="20"/>
  <c r="BC381" i="20"/>
  <c r="BE467" i="20"/>
  <c r="BD467" i="20"/>
  <c r="BC467" i="20"/>
  <c r="BE1157" i="20"/>
  <c r="BD1157" i="20"/>
  <c r="BC1157" i="20"/>
  <c r="BE1164" i="20"/>
  <c r="BD1164" i="20"/>
  <c r="BC1164" i="20"/>
  <c r="BE209" i="20"/>
  <c r="BD209" i="20"/>
  <c r="BC209" i="20"/>
  <c r="BE201" i="20"/>
  <c r="BD201" i="20"/>
  <c r="BC201" i="20"/>
  <c r="BE1194" i="20"/>
  <c r="BD1194" i="20"/>
  <c r="BC1194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78" i="20"/>
  <c r="BC878" i="20"/>
  <c r="BD878" i="20"/>
  <c r="BE878" i="20"/>
  <c r="BC882" i="20"/>
  <c r="BD882" i="20"/>
  <c r="BE882" i="20"/>
  <c r="BC883" i="20"/>
  <c r="BD883" i="20"/>
  <c r="BE883" i="20"/>
  <c r="BC884" i="20"/>
  <c r="BD884" i="20"/>
  <c r="BE884" i="20"/>
  <c r="BC893" i="20"/>
  <c r="BD893" i="20"/>
  <c r="BE893" i="20"/>
  <c r="BC896" i="20"/>
  <c r="BD896" i="20"/>
  <c r="BE896" i="20"/>
  <c r="BC906" i="20"/>
  <c r="BD906" i="20"/>
  <c r="BE906" i="20"/>
  <c r="AG907" i="20"/>
  <c r="BC907" i="20"/>
  <c r="BD907" i="20"/>
  <c r="BE907" i="20"/>
  <c r="BC910" i="20"/>
  <c r="BD910" i="20"/>
  <c r="BE910" i="20"/>
  <c r="AG911" i="20"/>
  <c r="BC911" i="20"/>
  <c r="BD911" i="20"/>
  <c r="BE911" i="20"/>
  <c r="BC913" i="20"/>
  <c r="BD913" i="20"/>
  <c r="BE913" i="20"/>
  <c r="BC914" i="20"/>
  <c r="BD914" i="20"/>
  <c r="BE914" i="20"/>
  <c r="BC915" i="20"/>
  <c r="BD915" i="20"/>
  <c r="BE915" i="20"/>
  <c r="BC916" i="20"/>
  <c r="BD916" i="20"/>
  <c r="BE916" i="20"/>
  <c r="BC919" i="20"/>
  <c r="BD919" i="20"/>
  <c r="BE919" i="20"/>
  <c r="AG920" i="20"/>
  <c r="BC920" i="20"/>
  <c r="BD920" i="20"/>
  <c r="BE920" i="20"/>
  <c r="BC924" i="20"/>
  <c r="BD924" i="20"/>
  <c r="BE924" i="20"/>
  <c r="BC929" i="20"/>
  <c r="BD929" i="20"/>
  <c r="AH930" i="20"/>
  <c r="BC930" i="20"/>
  <c r="BD930" i="20"/>
  <c r="BE930" i="20"/>
  <c r="AH932" i="20"/>
  <c r="BC932" i="20"/>
  <c r="BD932" i="20"/>
  <c r="BE932" i="20"/>
  <c r="BC942" i="20"/>
  <c r="BD942" i="20"/>
  <c r="BE942" i="20"/>
  <c r="BC943" i="20"/>
  <c r="BD943" i="20"/>
  <c r="BE943" i="20"/>
  <c r="BC944" i="20"/>
  <c r="BD944" i="20"/>
  <c r="BE944" i="20"/>
  <c r="BC945" i="20"/>
  <c r="BD945" i="20"/>
  <c r="BE945" i="20"/>
  <c r="BC946" i="20"/>
  <c r="BD946" i="20"/>
  <c r="BE946" i="20"/>
  <c r="BC981" i="20"/>
  <c r="BD981" i="20"/>
  <c r="BE981" i="20"/>
  <c r="BC983" i="20"/>
  <c r="BD983" i="20"/>
  <c r="BE983" i="20"/>
  <c r="BC989" i="20"/>
  <c r="BD989" i="20"/>
  <c r="BE989" i="20"/>
  <c r="BC990" i="20"/>
  <c r="BD990" i="20"/>
  <c r="BE990" i="20"/>
  <c r="BC993" i="20"/>
  <c r="BD993" i="20"/>
  <c r="BE993" i="20"/>
  <c r="BC995" i="20"/>
  <c r="BD995" i="20"/>
  <c r="BE995" i="20"/>
  <c r="BC996" i="20"/>
  <c r="BD996" i="20"/>
  <c r="BE996" i="20"/>
  <c r="AH1017" i="20"/>
  <c r="BC1017" i="20"/>
  <c r="BD1017" i="20"/>
  <c r="BE1017" i="20"/>
  <c r="BC1053" i="20"/>
  <c r="BD1053" i="20"/>
  <c r="BE1053" i="20"/>
  <c r="BC1054" i="20"/>
  <c r="BD1054" i="20"/>
  <c r="BE1054" i="20"/>
  <c r="BC1055" i="20"/>
  <c r="BD1055" i="20"/>
  <c r="BE1055" i="20"/>
  <c r="BC1058" i="20"/>
  <c r="BD1058" i="20"/>
  <c r="BE1058" i="20"/>
  <c r="BC1059" i="20"/>
  <c r="BD1059" i="20"/>
  <c r="BE1059" i="20"/>
  <c r="BC1062" i="20"/>
  <c r="BD1062" i="20"/>
  <c r="BE1062" i="20"/>
  <c r="BC1064" i="20"/>
  <c r="BD1064" i="20"/>
  <c r="BE1064" i="20"/>
  <c r="BC1103" i="20"/>
  <c r="BD1103" i="20"/>
  <c r="BE1103" i="20"/>
  <c r="BC1104" i="20"/>
  <c r="BD1104" i="20"/>
  <c r="BE1104" i="20"/>
  <c r="AH1105" i="20"/>
  <c r="BC1105" i="20"/>
  <c r="BD1105" i="20"/>
  <c r="BE1105" i="20"/>
  <c r="AG1149" i="20"/>
  <c r="BC1149" i="20"/>
  <c r="BD1149" i="20"/>
  <c r="BE1149" i="20"/>
  <c r="BC1180" i="20"/>
  <c r="BD1180" i="20"/>
  <c r="BE1180" i="20"/>
  <c r="BC1181" i="20"/>
  <c r="BD1181" i="20"/>
  <c r="BE1181" i="20"/>
  <c r="BC1182" i="20"/>
  <c r="BD1182" i="20"/>
  <c r="BE1182" i="20"/>
  <c r="BC1187" i="20"/>
  <c r="BD1187" i="20"/>
  <c r="BE1187" i="20"/>
  <c r="BE1492" i="20"/>
  <c r="BE1493" i="20"/>
  <c r="BE1494" i="20"/>
  <c r="BE1495" i="20"/>
  <c r="BE1496" i="20"/>
  <c r="BE1497" i="20"/>
  <c r="BE1498" i="20"/>
  <c r="BE1499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AH1166" i="20"/>
  <c r="AH1179" i="20"/>
  <c r="AH206" i="20"/>
  <c r="AH467" i="20"/>
  <c r="BD466" i="20"/>
  <c r="BC466" i="20"/>
  <c r="BE133" i="20"/>
  <c r="BD133" i="20"/>
  <c r="BC133" i="20"/>
  <c r="BE213" i="20"/>
  <c r="BD213" i="20"/>
  <c r="BC213" i="20"/>
  <c r="AH1171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23" i="20"/>
  <c r="BD923" i="20"/>
  <c r="BC923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1" i="20"/>
  <c r="BD885" i="20"/>
  <c r="BD886" i="20"/>
  <c r="BD887" i="20"/>
  <c r="BD888" i="20"/>
  <c r="BD889" i="20"/>
  <c r="BD890" i="20"/>
  <c r="BD891" i="20"/>
  <c r="BD892" i="20"/>
  <c r="BD894" i="20"/>
  <c r="BD895" i="20"/>
  <c r="BD897" i="20"/>
  <c r="BD898" i="20"/>
  <c r="BD899" i="20"/>
  <c r="BD908" i="20"/>
  <c r="BD909" i="20"/>
  <c r="BD912" i="20"/>
  <c r="BD917" i="20"/>
  <c r="BD918" i="20"/>
  <c r="BD921" i="20"/>
  <c r="BD922" i="20"/>
  <c r="BD925" i="20"/>
  <c r="BD926" i="20"/>
  <c r="BD927" i="20"/>
  <c r="BD928" i="20"/>
  <c r="BD931" i="20"/>
  <c r="BD933" i="20"/>
  <c r="BD934" i="20"/>
  <c r="BD935" i="20"/>
  <c r="BD936" i="20"/>
  <c r="BD937" i="20"/>
  <c r="BD938" i="20"/>
  <c r="BD939" i="20"/>
  <c r="BD940" i="20"/>
  <c r="BD941" i="20"/>
  <c r="BD947" i="20"/>
  <c r="BD948" i="20"/>
  <c r="BD949" i="20"/>
  <c r="BD950" i="20"/>
  <c r="BD951" i="20"/>
  <c r="BD952" i="20"/>
  <c r="BD974" i="20"/>
  <c r="BD975" i="20"/>
  <c r="BD976" i="20"/>
  <c r="BD977" i="20"/>
  <c r="BD978" i="20"/>
  <c r="BD979" i="20"/>
  <c r="BD980" i="20"/>
  <c r="BD982" i="20"/>
  <c r="BD984" i="20"/>
  <c r="BD985" i="20"/>
  <c r="BD987" i="20"/>
  <c r="BD988" i="20"/>
  <c r="BD991" i="20"/>
  <c r="BD992" i="20"/>
  <c r="BD994" i="20"/>
  <c r="BD997" i="20"/>
  <c r="BD998" i="20"/>
  <c r="BD999" i="20"/>
  <c r="BD1000" i="20"/>
  <c r="BD1001" i="20"/>
  <c r="BD1002" i="20"/>
  <c r="BD1003" i="20"/>
  <c r="BD1004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8" i="20"/>
  <c r="BD1019" i="20"/>
  <c r="BD1020" i="20"/>
  <c r="BD1021" i="20"/>
  <c r="BD1022" i="20"/>
  <c r="BD1023" i="20"/>
  <c r="BD1024" i="20"/>
  <c r="BD1025" i="20"/>
  <c r="BD1026" i="20"/>
  <c r="BD1027" i="20"/>
  <c r="BD1028" i="20"/>
  <c r="BD1029" i="20"/>
  <c r="BD1030" i="20"/>
  <c r="BD1031" i="20"/>
  <c r="BD1032" i="20"/>
  <c r="BD1046" i="20"/>
  <c r="BD1047" i="20"/>
  <c r="BD1048" i="20"/>
  <c r="BD1049" i="20"/>
  <c r="BD1050" i="20"/>
  <c r="BD1051" i="20"/>
  <c r="BD1052" i="20"/>
  <c r="BD1056" i="20"/>
  <c r="BD1057" i="20"/>
  <c r="BD1060" i="20"/>
  <c r="BD1061" i="20"/>
  <c r="BD1063" i="20"/>
  <c r="BD1147" i="20"/>
  <c r="BD1148" i="20"/>
  <c r="BD1150" i="20"/>
  <c r="BD1152" i="20"/>
  <c r="BD1153" i="20"/>
  <c r="BD1154" i="20"/>
  <c r="BD1155" i="20"/>
  <c r="BD1156" i="20"/>
  <c r="BD1158" i="20"/>
  <c r="BD1159" i="20"/>
  <c r="BD1160" i="20"/>
  <c r="BD1162" i="20"/>
  <c r="BD1163" i="20"/>
  <c r="BD1166" i="20"/>
  <c r="BD1167" i="20"/>
  <c r="BD1169" i="20"/>
  <c r="BD1171" i="20"/>
  <c r="BD1172" i="20"/>
  <c r="BD1173" i="20"/>
  <c r="BD1174" i="20"/>
  <c r="BD1175" i="20"/>
  <c r="BD1176" i="20"/>
  <c r="BD1177" i="20"/>
  <c r="BD1178" i="20"/>
  <c r="BD1183" i="20"/>
  <c r="BD1184" i="20"/>
  <c r="BD1188" i="20"/>
  <c r="BD1189" i="20"/>
  <c r="BD1215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1" i="20"/>
  <c r="BE885" i="20"/>
  <c r="BE886" i="20"/>
  <c r="BE887" i="20"/>
  <c r="BE888" i="20"/>
  <c r="BE889" i="20"/>
  <c r="BE890" i="20"/>
  <c r="BE891" i="20"/>
  <c r="BE892" i="20"/>
  <c r="BE894" i="20"/>
  <c r="BE895" i="20"/>
  <c r="BE897" i="20"/>
  <c r="BE898" i="20"/>
  <c r="BE899" i="20"/>
  <c r="BE908" i="20"/>
  <c r="BE909" i="20"/>
  <c r="BE912" i="20"/>
  <c r="BE917" i="20"/>
  <c r="BE918" i="20"/>
  <c r="BE921" i="20"/>
  <c r="BE922" i="20"/>
  <c r="BE925" i="20"/>
  <c r="BE926" i="20"/>
  <c r="BE927" i="20"/>
  <c r="BE928" i="20"/>
  <c r="BE931" i="20"/>
  <c r="BE933" i="20"/>
  <c r="BE934" i="20"/>
  <c r="BE935" i="20"/>
  <c r="BE936" i="20"/>
  <c r="BE937" i="20"/>
  <c r="BE938" i="20"/>
  <c r="BE939" i="20"/>
  <c r="BE940" i="20"/>
  <c r="BE941" i="20"/>
  <c r="BE947" i="20"/>
  <c r="BE948" i="20"/>
  <c r="BE949" i="20"/>
  <c r="BE950" i="20"/>
  <c r="BE951" i="20"/>
  <c r="BE952" i="20"/>
  <c r="BE974" i="20"/>
  <c r="BE975" i="20"/>
  <c r="BE976" i="20"/>
  <c r="BE977" i="20"/>
  <c r="BE978" i="20"/>
  <c r="BE979" i="20"/>
  <c r="BE980" i="20"/>
  <c r="BE982" i="20"/>
  <c r="BE984" i="20"/>
  <c r="BE985" i="20"/>
  <c r="BE987" i="20"/>
  <c r="BE988" i="20"/>
  <c r="BE991" i="20"/>
  <c r="BE992" i="20"/>
  <c r="BE994" i="20"/>
  <c r="BE997" i="20"/>
  <c r="BE998" i="20"/>
  <c r="BE999" i="20"/>
  <c r="BE1000" i="20"/>
  <c r="BE1001" i="20"/>
  <c r="BE1002" i="20"/>
  <c r="BE1003" i="20"/>
  <c r="BE1004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8" i="20"/>
  <c r="BE1019" i="20"/>
  <c r="BE1020" i="20"/>
  <c r="BE1021" i="20"/>
  <c r="BE1022" i="20"/>
  <c r="BE1023" i="20"/>
  <c r="BE1024" i="20"/>
  <c r="BE1025" i="20"/>
  <c r="BE1026" i="20"/>
  <c r="BE1027" i="20"/>
  <c r="BE1028" i="20"/>
  <c r="BE1029" i="20"/>
  <c r="BE1030" i="20"/>
  <c r="BE1031" i="20"/>
  <c r="BE1032" i="20"/>
  <c r="BE1046" i="20"/>
  <c r="BE1047" i="20"/>
  <c r="BE1048" i="20"/>
  <c r="BE1049" i="20"/>
  <c r="BE1050" i="20"/>
  <c r="BE1051" i="20"/>
  <c r="BE1052" i="20"/>
  <c r="BE1056" i="20"/>
  <c r="BE1057" i="20"/>
  <c r="BE1060" i="20"/>
  <c r="BE1061" i="20"/>
  <c r="BE1063" i="20"/>
  <c r="BE1147" i="20"/>
  <c r="BE1148" i="20"/>
  <c r="BE1150" i="20"/>
  <c r="BE1152" i="20"/>
  <c r="BE1154" i="20"/>
  <c r="BE1155" i="20"/>
  <c r="BE1156" i="20"/>
  <c r="BE1158" i="20"/>
  <c r="BE1159" i="20"/>
  <c r="BE1160" i="20"/>
  <c r="BE1162" i="20"/>
  <c r="BE1163" i="20"/>
  <c r="BE1169" i="20"/>
  <c r="BE1171" i="20"/>
  <c r="BE1172" i="20"/>
  <c r="BE1173" i="20"/>
  <c r="BE1174" i="20"/>
  <c r="BE1175" i="20"/>
  <c r="BE1176" i="20"/>
  <c r="BE1177" i="20"/>
  <c r="BE1178" i="20"/>
  <c r="BE1183" i="20"/>
  <c r="BE1184" i="20"/>
  <c r="BE1188" i="20"/>
  <c r="BE1189" i="20"/>
  <c r="BE1215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89" i="20"/>
  <c r="BC1047" i="20"/>
  <c r="BC1046" i="20"/>
  <c r="BC1009" i="20"/>
  <c r="BC992" i="20"/>
  <c r="BC991" i="20"/>
  <c r="BC985" i="20"/>
  <c r="BC982" i="20"/>
  <c r="BC976" i="20"/>
  <c r="BC940" i="20"/>
  <c r="BC939" i="20"/>
  <c r="BC928" i="20"/>
  <c r="BC891" i="20"/>
  <c r="BC887" i="20"/>
  <c r="BC886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05" i="20"/>
  <c r="BC1010" i="20"/>
  <c r="BC1011" i="20"/>
  <c r="BC1012" i="20"/>
  <c r="BC1013" i="20"/>
  <c r="BC1014" i="20"/>
  <c r="BC1015" i="20"/>
  <c r="BC1016" i="20"/>
  <c r="BC1018" i="20"/>
  <c r="BC1019" i="20"/>
  <c r="BC1020" i="20"/>
  <c r="BC1021" i="20"/>
  <c r="BC1030" i="20"/>
  <c r="BC1031" i="20"/>
  <c r="BC1032" i="20"/>
  <c r="BC1048" i="20"/>
  <c r="BC1049" i="20"/>
  <c r="BC1050" i="20"/>
  <c r="BC1051" i="20"/>
  <c r="BC1052" i="20"/>
  <c r="BC1056" i="20"/>
  <c r="BC1057" i="20"/>
  <c r="BC1060" i="20"/>
  <c r="BC1061" i="20"/>
  <c r="BC1063" i="20"/>
  <c r="BC1147" i="20"/>
  <c r="BC1148" i="20"/>
  <c r="BC1150" i="20"/>
  <c r="BC1152" i="20"/>
  <c r="BC1153" i="20"/>
  <c r="BC1154" i="20"/>
  <c r="BC1155" i="20"/>
  <c r="BC1156" i="20"/>
  <c r="BC1158" i="20"/>
  <c r="BC1159" i="20"/>
  <c r="BC1160" i="20"/>
  <c r="BC1162" i="20"/>
  <c r="BC1163" i="20"/>
  <c r="BC1166" i="20"/>
  <c r="BC1167" i="20"/>
  <c r="BC1169" i="20"/>
  <c r="BC1171" i="20"/>
  <c r="BC1172" i="20"/>
  <c r="BC1173" i="20"/>
  <c r="BC1174" i="20"/>
  <c r="BC1175" i="20"/>
  <c r="BC1176" i="20"/>
  <c r="BC1177" i="20"/>
  <c r="BC1178" i="20"/>
  <c r="BC1183" i="20"/>
  <c r="BC1184" i="20"/>
  <c r="BC1188" i="20"/>
  <c r="BC1215" i="20"/>
  <c r="BC1004" i="20"/>
  <c r="BC867" i="20"/>
  <c r="BC868" i="20"/>
  <c r="BC869" i="20"/>
  <c r="BC870" i="20"/>
  <c r="BC881" i="20"/>
  <c r="BC885" i="20"/>
  <c r="BC888" i="20"/>
  <c r="BC889" i="20"/>
  <c r="BC890" i="20"/>
  <c r="BC892" i="20"/>
  <c r="BC894" i="20"/>
  <c r="BC895" i="20"/>
  <c r="BC897" i="20"/>
  <c r="BC898" i="20"/>
  <c r="BC899" i="20"/>
  <c r="BC908" i="20"/>
  <c r="BC909" i="20"/>
  <c r="BC912" i="20"/>
  <c r="BC917" i="20"/>
  <c r="BC918" i="20"/>
  <c r="BC921" i="20"/>
  <c r="BC922" i="20"/>
  <c r="BC925" i="20"/>
  <c r="BC927" i="20"/>
  <c r="BC931" i="20"/>
  <c r="BC933" i="20"/>
  <c r="BC934" i="20"/>
  <c r="BC935" i="20"/>
  <c r="BC936" i="20"/>
  <c r="BC937" i="20"/>
  <c r="BC938" i="20"/>
  <c r="BC941" i="20"/>
  <c r="BC947" i="20"/>
  <c r="BC948" i="20"/>
  <c r="BC949" i="20"/>
  <c r="BC950" i="20"/>
  <c r="BC951" i="20"/>
  <c r="BC952" i="20"/>
  <c r="BC974" i="20"/>
  <c r="BC975" i="20"/>
  <c r="BC977" i="20"/>
  <c r="BC978" i="20"/>
  <c r="BC979" i="20"/>
  <c r="BC980" i="20"/>
  <c r="BC984" i="20"/>
  <c r="BC987" i="20"/>
  <c r="BC988" i="20"/>
  <c r="BC994" i="20"/>
  <c r="BC997" i="20"/>
  <c r="BC998" i="20"/>
  <c r="BC999" i="20"/>
  <c r="BC1000" i="20"/>
  <c r="BC1001" i="20"/>
  <c r="BC1002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03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<sst xmlns="http://schemas.openxmlformats.org/spreadsheetml/2006/main" count="162014" uniqueCount="10698">
  <si>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</si>
  <si>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</si>
  <si>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</si>
  <si>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</si>
  <si>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</si>
  <si>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</si>
  <si>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</si>
  <si>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</si>
  <si>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</si>
  <si>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</si>
  <si>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</si>
  <si>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</si>
  <si>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</si>
  <si>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</si>
  <si>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</si>
  <si>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</si>
  <si>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</si>
  <si>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</si>
  <si>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</si>
  <si>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</si>
  <si>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</si>
  <si>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</si>
  <si>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</si>
  <si>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</si>
  <si>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</si>
  <si>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</si>
  <si>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</si>
  <si>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</si>
  <si>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</si>
  <si>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</si>
  <si>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</si>
  <si>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</si>
  <si>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</si>
  <si>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</si>
  <si>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</si>
  <si>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</si>
  <si>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</si>
  <si>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</si>
  <si>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</si>
  <si>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</si>
  <si>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</si>
  <si>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</si>
  <si>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</si>
  <si>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</si>
  <si>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</si>
  <si>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</si>
  <si>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</si>
  <si>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</si>
  <si>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</si>
  <si>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</si>
  <si>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</si>
  <si>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</si>
  <si>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</si>
  <si>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</si>
  <si>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</si>
  <si>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</si>
  <si>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</si>
  <si>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</si>
  <si>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</si>
  <si>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</si>
  <si>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</si>
  <si>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</si>
  <si>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</si>
  <si>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</si>
  <si>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</si>
  <si>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</si>
  <si>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</si>
  <si>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</si>
  <si>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</si>
  <si>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</si>
  <si>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</si>
  <si>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</si>
  <si>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</si>
  <si>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</si>
  <si>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</si>
  <si>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</si>
  <si>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</si>
  <si>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</si>
  <si>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</si>
  <si>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</si>
  <si>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</si>
  <si>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</si>
  <si>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</si>
  <si>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</si>
  <si>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</si>
  <si>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</si>
  <si>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</si>
  <si>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</si>
  <si>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</si>
  <si>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</si>
  <si>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</si>
  <si>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</si>
  <si>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</si>
  <si>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</si>
  <si>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</si>
  <si>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</si>
  <si>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</si>
  <si>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</si>
  <si>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</si>
  <si>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</si>
  <si>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</si>
  <si>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</si>
  <si>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</si>
  <si>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</si>
  <si>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</si>
  <si>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</si>
  <si>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</si>
  <si>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</si>
  <si>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</si>
  <si>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</si>
  <si>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</si>
  <si>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</si>
  <si>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</si>
  <si>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</si>
  <si>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</si>
  <si>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</si>
  <si>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</si>
  <si>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</si>
  <si>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</si>
  <si>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</si>
  <si>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</si>
  <si>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</si>
  <si>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</si>
  <si>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</si>
  <si>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</si>
  <si>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</si>
  <si>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</si>
  <si>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</si>
  <si>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</si>
  <si>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</si>
  <si>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</si>
  <si>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</si>
  <si>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</si>
  <si>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</si>
  <si>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</si>
  <si>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</si>
  <si>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</si>
  <si>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</si>
  <si>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</si>
  <si>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</si>
  <si>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</si>
  <si>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</si>
  <si>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</si>
  <si>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</si>
  <si>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</si>
  <si>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</si>
  <si>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</si>
  <si>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</si>
  <si>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</si>
  <si>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</si>
  <si>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</si>
  <si>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</si>
  <si>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</si>
  <si>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</si>
  <si>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</si>
  <si>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</si>
  <si>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</si>
  <si>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</si>
  <si>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</si>
  <si>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</si>
  <si>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</si>
  <si>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</si>
  <si>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</si>
  <si>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</si>
  <si>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</si>
  <si>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</si>
  <si>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</si>
  <si>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</si>
  <si>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</si>
  <si>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</si>
  <si>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</si>
  <si>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</si>
  <si>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</si>
  <si>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</si>
  <si>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</si>
  <si>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</si>
  <si>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</si>
  <si>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</si>
  <si>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</si>
  <si>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</si>
  <si>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</si>
  <si>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</si>
  <si>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</si>
  <si>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</si>
  <si>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</si>
  <si>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</si>
  <si>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</si>
  <si>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</si>
  <si>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</si>
  <si>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</si>
  <si>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</si>
  <si>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</si>
  <si>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</si>
  <si>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</si>
  <si>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</si>
  <si>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</si>
  <si>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</si>
  <si>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</si>
  <si>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</si>
  <si>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</si>
  <si>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</si>
  <si>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</si>
  <si>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</si>
  <si>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</si>
  <si>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</si>
  <si>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</si>
  <si>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</si>
  <si>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</si>
  <si>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</si>
  <si>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</si>
  <si>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</si>
  <si>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</si>
  <si>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</si>
  <si>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</si>
  <si>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</si>
  <si>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</si>
  <si>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</si>
  <si>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</si>
  <si>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</si>
  <si>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</si>
  <si>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</si>
  <si>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</si>
  <si>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</si>
  <si>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</si>
  <si>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</si>
  <si>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</si>
  <si>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</si>
  <si>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</si>
  <si>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</si>
  <si>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</si>
  <si>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</si>
  <si>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</si>
  <si>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</si>
  <si>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</si>
  <si>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</si>
  <si>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</si>
  <si>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</si>
  <si>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</si>
  <si>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</si>
  <si>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</si>
  <si>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</si>
  <si>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</si>
  <si>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</si>
  <si>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</si>
  <si>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</si>
  <si>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</si>
  <si>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</si>
  <si>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</si>
  <si>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</si>
  <si>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</si>
  <si>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</si>
  <si>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</si>
  <si>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</si>
  <si>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</si>
  <si>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</si>
  <si>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</si>
  <si>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</si>
  <si>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</si>
  <si>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</si>
  <si>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</si>
  <si>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</si>
  <si>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</si>
  <si>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</si>
  <si>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</si>
  <si>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</si>
  <si>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</si>
  <si>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</si>
  <si>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</si>
  <si>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</si>
  <si>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</si>
  <si>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</si>
  <si>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</si>
  <si>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</si>
  <si>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</si>
  <si>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</si>
  <si>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</si>
  <si>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</si>
  <si>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</si>
  <si>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</si>
  <si>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</si>
  <si>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</si>
  <si>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</si>
  <si>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</si>
  <si>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</si>
  <si>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</si>
  <si>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</si>
  <si>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</si>
  <si>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</si>
  <si>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</si>
  <si>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</si>
  <si>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</si>
  <si>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</si>
  <si>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</si>
  <si>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</si>
  <si>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</si>
  <si>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</si>
  <si>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</si>
  <si>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</si>
  <si>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</si>
  <si>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</si>
  <si>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</si>
  <si>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</si>
  <si>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</si>
  <si>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</si>
  <si>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</si>
  <si>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</si>
  <si>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</si>
  <si>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</si>
  <si>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</si>
  <si>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</si>
  <si>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</si>
  <si>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</si>
  <si>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</si>
  <si>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</si>
  <si>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</si>
  <si>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</si>
  <si>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</si>
  <si>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</si>
  <si>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</si>
  <si>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</si>
  <si>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</si>
  <si>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</si>
  <si>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</si>
  <si>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</si>
  <si>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</si>
  <si>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</si>
  <si>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</si>
  <si>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</si>
  <si>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</si>
  <si>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</si>
  <si>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</si>
  <si>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</si>
  <si>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</si>
  <si>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</si>
  <si>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</si>
  <si>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</si>
  <si>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</si>
  <si>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</si>
  <si>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</si>
  <si>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</si>
  <si>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</si>
  <si>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</si>
  <si>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</si>
  <si>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</si>
  <si>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</si>
  <si>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</si>
  <si>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</si>
  <si>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</si>
  <si>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</si>
  <si>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</si>
  <si>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</si>
  <si>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</si>
  <si>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</si>
  <si>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</si>
  <si>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</si>
  <si>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</si>
  <si>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</si>
  <si>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</si>
  <si>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</si>
  <si>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</si>
  <si>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</si>
  <si>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</si>
  <si>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</si>
  <si>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</si>
  <si>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</si>
  <si>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</si>
  <si>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</si>
  <si>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</si>
  <si>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</si>
  <si>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</si>
  <si>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</si>
  <si>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</si>
  <si>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</si>
  <si>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</si>
  <si>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</si>
  <si>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</si>
  <si>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</si>
  <si>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</si>
  <si>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</si>
  <si>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</si>
  <si>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</si>
  <si>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</si>
  <si>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</si>
  <si>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</si>
  <si>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</si>
  <si>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</si>
  <si>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</si>
  <si>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</si>
  <si>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</si>
  <si>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</si>
  <si>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</si>
  <si>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</si>
  <si>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</si>
  <si>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</si>
  <si>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</si>
  <si>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</si>
  <si>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</si>
  <si>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</si>
  <si>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</si>
  <si>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</si>
  <si>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</si>
  <si>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</si>
  <si>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</si>
  <si>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</si>
  <si>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</si>
  <si>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</si>
  <si>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</si>
  <si>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</si>
  <si>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</si>
  <si>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</si>
  <si>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</si>
  <si>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</si>
  <si>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</si>
  <si>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</si>
  <si>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</si>
  <si>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</si>
  <si>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</si>
  <si>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</si>
  <si>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</si>
  <si>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</si>
  <si>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</si>
  <si>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</si>
  <si>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</si>
  <si>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</si>
  <si>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</si>
  <si>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</si>
  <si>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</si>
  <si>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</si>
  <si>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</si>
  <si>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</si>
  <si>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</si>
  <si>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</si>
  <si>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</si>
  <si>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</si>
  <si>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</si>
  <si>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</si>
  <si>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</si>
  <si>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</si>
  <si>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</si>
  <si>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</si>
  <si>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</si>
  <si>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</si>
  <si>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</si>
  <si>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</si>
  <si>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</si>
  <si>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</si>
  <si>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</si>
  <si>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</si>
  <si>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</si>
  <si>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</si>
  <si>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</si>
  <si>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</si>
  <si>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</si>
  <si>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</si>
  <si>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</si>
  <si>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</si>
  <si>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</si>
  <si>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</si>
  <si>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</si>
  <si>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</si>
  <si>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</si>
  <si>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</si>
  <si>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</si>
  <si>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</si>
  <si>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</si>
  <si>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</si>
  <si>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</si>
  <si>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</si>
  <si>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</si>
  <si>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</si>
  <si>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</si>
  <si>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</si>
  <si>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</si>
  <si>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</si>
  <si>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</si>
  <si>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</si>
  <si>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</si>
  <si>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</si>
  <si>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</si>
  <si>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</si>
  <si>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</si>
  <si>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</si>
  <si>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</si>
  <si>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</si>
  <si>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</si>
  <si>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</si>
  <si>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</si>
  <si>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</si>
  <si>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</si>
  <si>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</si>
  <si>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</si>
  <si>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</si>
  <si>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</si>
  <si>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</si>
  <si>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</si>
  <si>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</si>
  <si>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</si>
  <si>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</si>
  <si>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</si>
  <si>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</si>
  <si>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</si>
  <si>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</si>
  <si>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</si>
  <si>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</si>
  <si>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</si>
  <si>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</si>
  <si>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</si>
  <si>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</si>
  <si>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</si>
  <si>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</si>
  <si>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</si>
  <si>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</si>
  <si>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</si>
  <si>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</si>
  <si>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</si>
  <si>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</si>
  <si>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</si>
  <si>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</si>
  <si>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</si>
  <si>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</si>
  <si>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</si>
  <si>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</si>
  <si>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</si>
  <si>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</si>
  <si>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</si>
  <si>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</si>
  <si>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</si>
  <si>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</si>
  <si>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</si>
  <si>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</si>
  <si>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</si>
  <si>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</si>
  <si>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</si>
  <si>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</si>
  <si>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</si>
  <si>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</si>
  <si>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</si>
  <si>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</si>
  <si>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</si>
  <si>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</si>
  <si>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</si>
  <si>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</si>
  <si>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</si>
  <si>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</si>
  <si>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</si>
  <si>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</si>
  <si>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</si>
  <si>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</si>
  <si>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</si>
  <si>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</si>
  <si>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</si>
  <si>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</si>
  <si>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</si>
  <si>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</si>
  <si>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</si>
  <si>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</si>
  <si>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</si>
  <si>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</si>
  <si>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</si>
  <si>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</si>
  <si>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</si>
  <si>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</si>
  <si>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</si>
  <si>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</si>
  <si>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</si>
  <si>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</si>
  <si>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</si>
  <si>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</si>
  <si>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</si>
  <si>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</si>
  <si>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</si>
  <si>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</si>
  <si>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</si>
  <si>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</si>
  <si>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</si>
  <si>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</si>
  <si>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</si>
  <si>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</si>
  <si>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</si>
  <si>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</si>
  <si>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</si>
  <si>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</si>
  <si>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</si>
  <si>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</si>
  <si>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</si>
  <si>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</si>
  <si>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</si>
  <si>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</si>
  <si>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</si>
  <si>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</si>
  <si>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</si>
  <si>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</si>
  <si>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</si>
  <si>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</si>
  <si>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</si>
  <si>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</si>
  <si>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</si>
  <si>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</si>
  <si>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</si>
  <si>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</si>
  <si>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</si>
  <si>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</si>
  <si>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</si>
  <si>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</si>
  <si>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</si>
  <si>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</si>
  <si>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</si>
  <si>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</si>
  <si>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</si>
  <si>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</si>
  <si>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</si>
  <si>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</si>
  <si>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</si>
  <si>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</si>
  <si>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</si>
  <si>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</si>
  <si>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</si>
  <si>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</si>
  <si>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</si>
  <si>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</si>
  <si>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</si>
  <si>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</si>
  <si>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</si>
  <si>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</si>
  <si>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</si>
  <si>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</si>
  <si>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</si>
  <si>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</si>
  <si>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</si>
  <si>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</si>
  <si>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</si>
  <si>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</si>
  <si>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</si>
  <si>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</si>
  <si>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</si>
  <si>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</si>
  <si>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</si>
  <si>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</si>
  <si>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</si>
  <si>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</si>
  <si>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</si>
  <si>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</si>
  <si>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</si>
  <si>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</si>
  <si>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</si>
  <si>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</si>
  <si>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</si>
  <si>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</si>
  <si>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</si>
  <si>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</si>
  <si>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</si>
  <si>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</si>
  <si>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</si>
  <si>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</si>
  <si>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</si>
  <si>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</si>
  <si>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</si>
  <si>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</si>
  <si>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</si>
  <si>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</si>
  <si>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</si>
  <si>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</si>
  <si>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</si>
  <si>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</si>
  <si>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</si>
  <si>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</si>
  <si>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</si>
  <si>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</si>
  <si>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</si>
  <si>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</si>
  <si>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</si>
  <si>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</si>
  <si>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</si>
  <si>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</si>
  <si>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</si>
  <si>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</si>
  <si>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</si>
  <si>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</si>
  <si>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</si>
  <si>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</si>
  <si>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</si>
  <si>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</si>
  <si>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</si>
  <si>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</si>
  <si>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</si>
  <si>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</si>
  <si>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</si>
  <si>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</si>
  <si>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</si>
  <si>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</si>
  <si>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</si>
  <si>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</si>
  <si>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</si>
  <si>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</si>
  <si>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</si>
  <si>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</si>
  <si>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</si>
  <si>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</si>
  <si>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</si>
  <si>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</si>
  <si>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</si>
  <si>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</si>
  <si>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</si>
  <si>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</si>
  <si>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</si>
  <si>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</si>
  <si>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</si>
  <si>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</si>
  <si>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</si>
  <si>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</si>
  <si>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</si>
  <si>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</si>
  <si>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</si>
  <si>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</si>
  <si>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</si>
  <si>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</si>
  <si>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</si>
  <si>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</si>
  <si>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</si>
  <si>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</si>
  <si>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</si>
  <si>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</si>
  <si>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</si>
  <si>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</si>
  <si>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</si>
  <si>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</si>
  <si>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</si>
  <si>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</si>
  <si>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</si>
  <si>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</si>
  <si>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</si>
  <si>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</si>
  <si>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</si>
  <si>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</si>
  <si>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</si>
  <si>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</si>
  <si>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</si>
  <si>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</si>
  <si>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</si>
  <si>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</si>
  <si>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</si>
  <si>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</si>
  <si>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</si>
  <si>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</si>
  <si>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</si>
  <si>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</si>
  <si>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</si>
  <si>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</si>
  <si>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</si>
  <si>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</si>
  <si>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</si>
  <si>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</si>
  <si>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</si>
  <si>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</si>
  <si>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</si>
  <si>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</si>
  <si>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</si>
  <si>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</si>
  <si>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</si>
  <si>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</si>
  <si>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</si>
  <si>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</si>
  <si>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</si>
  <si>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</si>
  <si>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</si>
  <si>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</si>
  <si>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</si>
  <si>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</si>
  <si>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</si>
  <si>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</si>
  <si>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</si>
  <si>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</si>
  <si>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</si>
  <si>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</si>
  <si>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</si>
  <si>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</si>
  <si>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</si>
  <si>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</si>
  <si>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</si>
  <si>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</si>
  <si>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</si>
  <si>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</si>
  <si>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</si>
  <si>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</si>
  <si>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</si>
  <si>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</si>
  <si>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</si>
  <si>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</si>
  <si>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</si>
  <si>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</si>
  <si>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</si>
  <si>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</si>
  <si>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</si>
  <si>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</si>
  <si>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</si>
  <si>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</si>
  <si>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</si>
  <si>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</si>
  <si>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</si>
  <si>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</si>
  <si>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</si>
  <si>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</si>
  <si>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</si>
  <si>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</si>
  <si>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</si>
  <si>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</si>
  <si>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</si>
  <si>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</si>
  <si>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</si>
  <si>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</si>
  <si>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</si>
  <si>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</si>
  <si>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</si>
  <si>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</si>
  <si>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</si>
  <si>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</si>
  <si>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</si>
  <si>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</si>
  <si>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</si>
  <si>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</si>
  <si>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</si>
  <si>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</si>
  <si>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</si>
  <si>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</si>
  <si>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</si>
  <si>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</si>
  <si>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</si>
  <si>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</si>
  <si>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</si>
  <si>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</si>
  <si>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</si>
  <si>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</si>
  <si>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</si>
  <si>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</si>
  <si>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</si>
  <si>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</si>
  <si>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</si>
  <si>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</si>
  <si>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</si>
  <si>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</si>
  <si>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</si>
  <si>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</si>
  <si>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</si>
  <si>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</si>
  <si>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</si>
  <si>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</si>
  <si>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</si>
  <si>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</si>
  <si>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</si>
  <si>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</si>
  <si>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</si>
  <si>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</si>
  <si>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</si>
  <si>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</si>
  <si>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</si>
  <si>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</si>
  <si>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</si>
  <si>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</si>
  <si>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</si>
  <si>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</si>
  <si>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</si>
  <si>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</si>
  <si>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</si>
  <si>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</si>
  <si>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</si>
  <si>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</si>
  <si>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</si>
  <si>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</si>
  <si>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</si>
  <si>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</si>
  <si>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</si>
  <si>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</si>
  <si>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</si>
  <si>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</si>
  <si>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</si>
  <si>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</si>
  <si>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</si>
  <si>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</si>
  <si>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</si>
  <si>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</si>
  <si>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</si>
  <si>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</si>
  <si>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</si>
  <si>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</si>
  <si>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</si>
  <si>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</si>
  <si>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</si>
  <si>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</si>
  <si>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</si>
  <si>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</si>
  <si>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</si>
  <si>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</si>
  <si>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</si>
  <si>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</si>
  <si>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</si>
  <si>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</si>
  <si>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</si>
  <si>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</si>
  <si>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</si>
  <si>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</si>
  <si>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</si>
  <si>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</si>
  <si>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</si>
  <si>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</si>
  <si>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</si>
  <si>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</si>
  <si>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</si>
  <si>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</si>
  <si>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</si>
  <si>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</si>
  <si>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</si>
  <si>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</si>
  <si>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</si>
  <si>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</si>
  <si>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</si>
  <si>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</si>
  <si>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</si>
  <si>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</si>
  <si>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</si>
  <si>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</si>
  <si>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</si>
  <si>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</si>
  <si>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</si>
  <si>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</si>
  <si>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</si>
  <si>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</si>
  <si>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</si>
  <si>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</si>
  <si>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</si>
  <si>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</si>
  <si>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</si>
  <si>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</si>
  <si>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</si>
  <si>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</si>
  <si>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</si>
  <si>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</si>
  <si>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</si>
  <si>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</si>
  <si>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</si>
  <si>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</si>
  <si>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</si>
  <si>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</si>
  <si>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</si>
  <si>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</si>
  <si>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</si>
  <si>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</si>
  <si>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</si>
  <si>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</si>
  <si>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</si>
  <si>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</si>
  <si>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</si>
  <si>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</si>
  <si>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</si>
  <si>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</si>
  <si>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</si>
  <si>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</si>
  <si>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</si>
  <si>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</si>
  <si>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</si>
  <si>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</si>
  <si>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</si>
  <si>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</si>
  <si>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</si>
  <si>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</si>
  <si>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</si>
  <si>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</si>
  <si>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</si>
  <si>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</si>
  <si>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</si>
  <si>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</si>
  <si>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</si>
  <si>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</si>
  <si>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</si>
  <si>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</si>
  <si>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</si>
  <si>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</si>
  <si>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</si>
  <si>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</si>
  <si>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</si>
  <si>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</si>
  <si>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</si>
  <si>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</si>
  <si>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</si>
  <si>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</si>
  <si>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</si>
  <si>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</si>
  <si>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</si>
  <si>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</si>
  <si>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</si>
  <si>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</si>
  <si>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</si>
  <si>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</si>
  <si>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</si>
  <si>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</si>
  <si>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</si>
  <si>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</si>
  <si>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</si>
  <si>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</si>
  <si>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</si>
  <si>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</si>
  <si>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</si>
  <si>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</si>
  <si>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</si>
  <si>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</si>
  <si>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</si>
  <si>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</si>
  <si>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</si>
  <si>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</si>
  <si>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</si>
  <si>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</si>
  <si>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</si>
  <si>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</si>
  <si>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</si>
  <si>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</si>
  <si>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</si>
  <si>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</si>
  <si>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</si>
  <si>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</si>
  <si>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</si>
  <si>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</si>
  <si>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</si>
  <si>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</si>
  <si>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</si>
  <si>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</si>
  <si>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</si>
  <si>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</si>
  <si>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</si>
  <si>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</si>
  <si>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</si>
  <si>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</si>
  <si>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</si>
  <si>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</si>
  <si>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</si>
  <si>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</si>
  <si>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</si>
  <si>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</si>
  <si>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</si>
  <si>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</si>
  <si>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</si>
  <si>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</si>
  <si>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</si>
  <si>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</si>
  <si>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</si>
  <si>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</si>
  <si>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</si>
  <si>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</si>
  <si>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</si>
  <si>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</si>
  <si>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</si>
  <si>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</si>
  <si>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</si>
  <si>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</si>
  <si>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</si>
  <si>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</si>
  <si>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</si>
  <si>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</si>
  <si>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</si>
  <si>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</si>
  <si>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</si>
  <si>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</si>
  <si>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</si>
  <si>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</si>
  <si>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</si>
  <si>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</si>
  <si>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</si>
  <si>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</si>
  <si>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</si>
  <si>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</si>
  <si>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</si>
  <si>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</si>
  <si>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</si>
  <si>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</si>
  <si>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</si>
  <si>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</si>
  <si>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</si>
  <si>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</si>
  <si>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</si>
  <si>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</si>
  <si>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</si>
  <si>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</si>
  <si>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</si>
  <si>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</si>
  <si>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</si>
  <si>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</si>
  <si>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</si>
  <si>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</si>
  <si>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</si>
  <si>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</si>
  <si>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</si>
  <si>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</si>
  <si>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</si>
  <si>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</si>
  <si>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</si>
  <si>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</si>
  <si>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</si>
  <si>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</si>
  <si>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</si>
  <si>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</si>
  <si>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</si>
  <si>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</si>
  <si>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</si>
  <si>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</si>
  <si>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</si>
  <si>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</si>
  <si>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</si>
  <si>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</si>
  <si>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</si>
  <si>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</si>
  <si>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</si>
  <si>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</si>
  <si>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</si>
  <si>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</si>
  <si>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</si>
  <si>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</si>
  <si>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</si>
  <si>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</si>
  <si>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</si>
  <si>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</si>
  <si>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NÃO IDENTIFICADO</t>
  </si>
  <si>
    <t>SELO CANCELADO PELA CONSTRUTORA</t>
  </si>
  <si>
    <t>6014.2022/0003018-5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</si>
  <si>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</si>
  <si>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</si>
  <si>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</si>
  <si>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</si>
  <si>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</si>
  <si>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</si>
  <si>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</si>
  <si>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</si>
  <si>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</si>
  <si>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</si>
  <si>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</si>
  <si>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</si>
  <si>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</si>
  <si>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</si>
  <si>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</si>
  <si>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</si>
  <si>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</si>
  <si>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</si>
  <si>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</si>
  <si>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</si>
  <si>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</si>
  <si>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</si>
  <si>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</si>
  <si>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</si>
  <si>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</si>
  <si>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</si>
  <si>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</si>
  <si>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</si>
  <si>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</si>
  <si>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</si>
  <si>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</si>
  <si>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</si>
  <si>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</si>
  <si>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</si>
  <si>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</si>
  <si>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</si>
  <si>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</si>
  <si>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</si>
  <si>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</si>
  <si>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</si>
  <si>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</si>
  <si>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</si>
  <si>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</si>
  <si>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</si>
  <si>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</si>
  <si>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</si>
  <si>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</si>
  <si>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</si>
  <si>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</si>
  <si>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</si>
  <si>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</si>
  <si>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</si>
  <si>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</si>
  <si>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</si>
  <si>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</si>
  <si>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</si>
  <si>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</si>
  <si>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</si>
  <si>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</si>
  <si>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</si>
  <si>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</si>
  <si>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</si>
  <si>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</si>
  <si>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</si>
  <si>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</si>
  <si>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</si>
  <si>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</si>
  <si>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</si>
  <si>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</si>
  <si>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</si>
  <si>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</si>
  <si>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</si>
  <si>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</si>
  <si>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</si>
  <si>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</si>
  <si>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</si>
  <si>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</si>
  <si>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</si>
  <si>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</si>
  <si>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</si>
  <si>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</si>
  <si>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</si>
  <si>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</si>
  <si>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</si>
  <si>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</si>
  <si>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</si>
  <si>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</si>
  <si>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</si>
  <si>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</si>
  <si>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</si>
  <si>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</si>
  <si>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</si>
  <si>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</si>
  <si>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</si>
  <si>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</si>
  <si>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</si>
  <si>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</si>
  <si>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</si>
  <si>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</si>
  <si>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</si>
  <si>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</si>
  <si>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</si>
  <si>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</si>
  <si>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</si>
  <si>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</si>
  <si>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</si>
  <si>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</si>
  <si>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</si>
  <si>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</si>
  <si>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</si>
  <si>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</si>
  <si>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</si>
  <si>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</si>
  <si>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</si>
  <si>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</si>
  <si>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</si>
  <si>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</si>
  <si>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</si>
  <si>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</si>
  <si>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</si>
  <si>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</si>
  <si>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</si>
  <si>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</si>
  <si>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</si>
  <si>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</si>
  <si>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</si>
  <si>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</si>
  <si>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</si>
  <si>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</si>
  <si>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</si>
  <si>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</si>
  <si>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</si>
  <si>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</si>
  <si>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</si>
  <si>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</si>
  <si>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</si>
  <si>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</si>
  <si>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</si>
  <si>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</si>
  <si>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</si>
  <si>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</si>
  <si>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</si>
  <si>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</si>
  <si>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</si>
  <si>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</si>
  <si>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</si>
  <si>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</si>
  <si>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</si>
  <si>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</si>
  <si>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</si>
  <si>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</si>
  <si>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</si>
  <si>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</si>
  <si>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</si>
  <si>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</si>
  <si>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</si>
  <si>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</si>
  <si>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</si>
  <si>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</si>
  <si>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</si>
  <si>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</si>
  <si>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</si>
  <si>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</si>
  <si>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</si>
  <si>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</si>
  <si>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</si>
  <si>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</si>
  <si>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</si>
  <si>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</si>
  <si>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</si>
  <si>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</si>
  <si>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</si>
  <si>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</si>
  <si>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</si>
  <si>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</si>
  <si>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</si>
  <si>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</si>
  <si>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</si>
  <si>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</si>
  <si>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</si>
  <si>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</si>
  <si>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</si>
  <si>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</si>
  <si>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</si>
  <si>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</si>
  <si>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</si>
  <si>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</si>
  <si>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</si>
  <si>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</si>
  <si>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</si>
  <si>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</si>
  <si>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</si>
  <si>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</si>
  <si>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</si>
  <si>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</si>
  <si>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</si>
  <si>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</si>
  <si>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</si>
  <si>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</si>
  <si>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</si>
  <si>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</si>
  <si>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</si>
  <si>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</si>
  <si>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</si>
  <si>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</si>
  <si>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</si>
  <si>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</si>
  <si>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</si>
  <si>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</si>
  <si>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</si>
  <si>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</si>
  <si>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</si>
  <si>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</si>
  <si>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</si>
  <si>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</si>
  <si>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</si>
  <si>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</si>
  <si>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</si>
  <si>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</si>
  <si>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</si>
  <si>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</si>
  <si>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</si>
  <si>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</si>
  <si>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</si>
  <si>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</si>
  <si>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</si>
  <si>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</si>
  <si>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</si>
  <si>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</si>
  <si>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</si>
  <si>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</si>
  <si>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</si>
  <si>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</si>
  <si>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</si>
  <si>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</si>
  <si>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</si>
  <si>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</si>
  <si>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</si>
  <si>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</si>
  <si>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</si>
  <si>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</si>
  <si>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</si>
  <si>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</si>
  <si>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</si>
  <si>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</si>
  <si>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</si>
  <si>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</si>
  <si>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</si>
  <si>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</si>
  <si>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</si>
  <si>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</si>
  <si>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</si>
  <si>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</si>
  <si>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</si>
  <si>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</si>
  <si>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</si>
  <si>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</si>
  <si>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</si>
  <si>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</si>
  <si>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</si>
  <si>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</si>
  <si>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</si>
  <si>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</si>
  <si>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</si>
  <si>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</si>
  <si>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</si>
  <si>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</si>
  <si>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</si>
  <si>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</si>
  <si>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</si>
  <si>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</si>
  <si>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</si>
  <si>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</si>
  <si>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</si>
  <si>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</si>
  <si>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</si>
  <si>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</si>
  <si>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</si>
  <si>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</si>
  <si>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</si>
  <si>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</si>
  <si>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</si>
  <si>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</si>
  <si>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</si>
  <si>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</si>
  <si>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</si>
  <si>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</si>
  <si>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</si>
  <si>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</si>
  <si>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</si>
  <si>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</si>
  <si>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</si>
  <si>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</si>
  <si>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</si>
  <si>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</si>
  <si>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</si>
  <si>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</si>
  <si>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</si>
  <si>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</si>
  <si>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</si>
  <si>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</si>
  <si>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</si>
  <si>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</si>
  <si>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</si>
  <si>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</si>
  <si>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</si>
  <si>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</si>
  <si>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</si>
  <si>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</si>
  <si>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</si>
  <si>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</si>
  <si>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</si>
  <si>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</si>
  <si>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</si>
  <si>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</si>
  <si>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</si>
  <si>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</si>
  <si>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</si>
  <si>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</si>
  <si>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</si>
  <si>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</si>
  <si>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</si>
  <si>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</si>
  <si>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</si>
  <si>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</si>
  <si>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</si>
  <si>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</si>
  <si>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</si>
  <si>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</si>
  <si>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</si>
  <si>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</si>
  <si>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</si>
  <si>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</si>
  <si>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</si>
  <si>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</si>
  <si>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</si>
  <si>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</si>
  <si>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</si>
  <si>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</si>
  <si>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</si>
  <si>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</si>
  <si>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</si>
  <si>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</si>
  <si>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</si>
  <si>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</si>
  <si>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</si>
  <si>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</si>
  <si>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</si>
  <si>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</si>
  <si>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</si>
  <si>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</si>
  <si>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</si>
  <si>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</si>
  <si>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</si>
  <si>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</si>
  <si>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</si>
  <si>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</si>
  <si>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</si>
  <si>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</si>
  <si>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</si>
  <si>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</si>
  <si>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</si>
  <si>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</si>
  <si>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</si>
  <si>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</si>
  <si>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</si>
  <si>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</si>
  <si>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</si>
  <si>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</si>
  <si>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</si>
  <si>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</si>
  <si>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</si>
  <si>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</si>
  <si>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</si>
  <si>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</si>
  <si>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</si>
  <si>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</si>
  <si>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</si>
  <si>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</si>
  <si>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</si>
  <si>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</si>
  <si>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</si>
  <si>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</si>
  <si>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</si>
  <si>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</si>
  <si>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</si>
  <si>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</si>
  <si>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</si>
  <si>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</si>
  <si>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</si>
  <si>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</si>
  <si>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</si>
  <si>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</si>
  <si>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</si>
  <si>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</si>
  <si>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</si>
  <si>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</si>
  <si>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</si>
  <si>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</si>
  <si>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</si>
  <si>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</si>
  <si>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</si>
  <si>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</si>
  <si>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</si>
  <si>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</si>
  <si>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</si>
  <si>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</si>
  <si>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</si>
  <si>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</si>
  <si>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</si>
  <si>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</si>
  <si>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</si>
  <si>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</si>
  <si>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</si>
  <si>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</si>
  <si>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</si>
  <si>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</si>
  <si>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</si>
  <si>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</si>
  <si>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</si>
  <si>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</si>
  <si>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</si>
  <si>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</si>
  <si>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</si>
  <si>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</si>
  <si>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</si>
  <si>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</si>
  <si>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</si>
  <si>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</si>
  <si>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</si>
  <si>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</si>
  <si>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</si>
  <si>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</si>
  <si>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</si>
  <si>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</si>
  <si>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</si>
  <si>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</si>
  <si>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</si>
  <si>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</si>
  <si>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</si>
  <si>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</si>
  <si>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</si>
  <si>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</si>
  <si>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</si>
  <si>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</si>
  <si>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</si>
  <si>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</si>
  <si>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</si>
  <si>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</si>
  <si>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</si>
  <si>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</si>
  <si>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</si>
  <si>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</si>
  <si>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</si>
  <si>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</si>
  <si>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</si>
  <si>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</si>
  <si>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</si>
  <si>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</si>
  <si>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</si>
  <si>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</si>
  <si>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</si>
  <si>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</si>
  <si>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</si>
  <si>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</si>
  <si>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</si>
  <si>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</si>
  <si>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</si>
  <si>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</si>
  <si>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</si>
  <si>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</si>
  <si>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</si>
  <si>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</si>
  <si>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</si>
  <si>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</si>
  <si>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</si>
  <si>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</si>
  <si>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</si>
  <si>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</si>
  <si>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</si>
  <si>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</si>
  <si>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</si>
  <si>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</si>
  <si>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</si>
  <si>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</si>
  <si>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</si>
  <si>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</si>
  <si>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</si>
  <si>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</si>
  <si>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</si>
  <si>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</si>
  <si>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</si>
  <si>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</si>
  <si>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</si>
  <si>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</si>
  <si>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</si>
  <si>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</si>
  <si>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</si>
  <si>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</si>
  <si>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</si>
  <si>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</si>
  <si>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</si>
  <si>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</si>
  <si>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</si>
  <si>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</si>
  <si>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</si>
  <si>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</si>
  <si>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</si>
  <si>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</si>
  <si>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</si>
  <si>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</si>
  <si>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</si>
  <si>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</si>
  <si>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</si>
  <si>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</si>
  <si>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</si>
  <si>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</si>
  <si>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</si>
  <si>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</si>
  <si>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</si>
  <si>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</si>
  <si>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</si>
  <si>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</si>
  <si>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</si>
  <si>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</si>
  <si>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</si>
  <si>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</si>
  <si>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</si>
  <si>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</si>
  <si>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</si>
  <si>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</si>
  <si>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</si>
  <si>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</si>
  <si>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</si>
  <si>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</si>
  <si>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</si>
  <si>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</si>
  <si>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</si>
  <si>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</si>
  <si>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</si>
  <si>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</si>
  <si>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</si>
  <si>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</si>
  <si>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</si>
  <si>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</si>
  <si>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</si>
  <si>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</si>
  <si>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</si>
  <si>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</si>
  <si>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</si>
  <si>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</si>
  <si>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</si>
  <si>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</si>
  <si>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</si>
  <si>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</si>
  <si>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</si>
  <si>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</si>
  <si>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</si>
  <si>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</si>
  <si>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</si>
  <si>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</si>
  <si>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</si>
  <si>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</si>
  <si>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</si>
  <si>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</si>
  <si>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</si>
  <si>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</si>
  <si>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</si>
  <si>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</si>
  <si>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</si>
  <si>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</si>
  <si>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</si>
  <si>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</si>
  <si>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</si>
  <si>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</si>
  <si>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</si>
  <si>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</si>
  <si>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</si>
  <si>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</si>
  <si>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</si>
  <si>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</si>
  <si>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</si>
  <si>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</si>
  <si>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</si>
  <si>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</si>
  <si>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</si>
  <si>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</si>
  <si>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</si>
  <si>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</si>
  <si>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</si>
  <si>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</si>
  <si>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</si>
  <si>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</si>
  <si>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</si>
  <si>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</si>
  <si>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</si>
  <si>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</si>
  <si>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</si>
  <si>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</si>
  <si>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</si>
  <si>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</si>
  <si>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</si>
  <si>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</si>
  <si>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</si>
  <si>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</si>
  <si>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</si>
  <si>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</si>
  <si>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</si>
  <si>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</si>
  <si>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</si>
  <si>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</si>
  <si>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</si>
  <si>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</si>
  <si>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</si>
  <si>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</si>
  <si>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</si>
  <si>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</si>
  <si>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</si>
  <si>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</si>
  <si>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</si>
  <si>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</si>
  <si>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</si>
  <si>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</si>
  <si>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</si>
  <si>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</si>
  <si>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</si>
  <si>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</si>
  <si>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</si>
  <si>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</si>
  <si>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</si>
  <si>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</si>
  <si>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</si>
  <si>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</si>
  <si>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</si>
  <si>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</si>
  <si>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</si>
  <si>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</si>
  <si>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</si>
  <si>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</si>
  <si>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</si>
  <si>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</si>
  <si>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</si>
  <si>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</si>
  <si>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</si>
  <si>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</si>
  <si>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</si>
  <si>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</si>
  <si>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</si>
  <si>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</si>
  <si>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</si>
  <si>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</si>
  <si>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</si>
  <si>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</si>
  <si>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</si>
  <si>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</si>
  <si>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</si>
  <si>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</si>
  <si>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</si>
  <si>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</si>
  <si>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</si>
  <si>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</si>
  <si>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</si>
  <si>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</si>
  <si>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</si>
  <si>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</si>
  <si>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</si>
  <si>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</si>
  <si>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</si>
  <si>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</si>
  <si>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</si>
  <si>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</si>
  <si>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</si>
  <si>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</si>
  <si>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</si>
  <si>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</si>
  <si>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</si>
  <si>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</si>
  <si>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</si>
  <si>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</si>
  <si>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</si>
  <si>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</si>
  <si>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</si>
  <si>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</si>
  <si>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</si>
  <si>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</si>
  <si>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</si>
  <si>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</si>
  <si>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</si>
  <si>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</si>
  <si>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</si>
  <si>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</si>
  <si>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</si>
  <si>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</si>
  <si>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</si>
  <si>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</si>
  <si>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</si>
  <si>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</si>
  <si>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</si>
  <si>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</si>
  <si>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</si>
  <si>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</si>
  <si>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</si>
  <si>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</si>
  <si>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</si>
  <si>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</si>
  <si>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</si>
  <si>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</si>
  <si>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</si>
  <si>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</si>
  <si>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</si>
  <si>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</si>
  <si>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</si>
  <si>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</si>
  <si>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</si>
  <si>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</si>
  <si>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</si>
  <si>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</si>
  <si>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</si>
  <si>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</si>
  <si>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</si>
  <si>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</si>
  <si>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</si>
  <si>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</si>
  <si>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</si>
  <si>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</si>
  <si>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</si>
  <si>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</si>
  <si>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</si>
  <si>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</si>
  <si>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</si>
  <si>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</si>
  <si>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</si>
  <si>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</si>
  <si>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</si>
  <si>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</si>
  <si>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</si>
  <si>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</si>
  <si>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</si>
  <si>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</si>
  <si>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</si>
  <si>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</si>
  <si>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</si>
  <si>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</si>
  <si>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</si>
  <si>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</si>
  <si>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</si>
  <si>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</si>
  <si>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</si>
  <si>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</si>
  <si>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</si>
  <si>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</si>
  <si>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</si>
  <si>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</si>
  <si>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</si>
  <si>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</si>
  <si>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</si>
  <si>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</si>
  <si>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</si>
  <si>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</si>
  <si>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</si>
  <si>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</si>
  <si>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</si>
  <si>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</si>
  <si>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</si>
  <si>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</si>
  <si>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</si>
  <si>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</si>
  <si>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</si>
  <si>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</si>
  <si>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</si>
  <si>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</si>
  <si>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</si>
  <si>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</si>
  <si>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</si>
  <si>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</si>
  <si>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</si>
  <si>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</si>
  <si>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</si>
  <si>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</si>
  <si>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</si>
  <si>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</si>
  <si>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</si>
  <si>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</si>
  <si>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</si>
  <si>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</si>
  <si>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</si>
  <si>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</si>
  <si>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</si>
  <si>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</si>
  <si>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</si>
  <si>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</si>
  <si>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</si>
  <si>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</si>
  <si>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</si>
  <si>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</si>
  <si>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</si>
  <si>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</si>
  <si>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</si>
  <si>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</si>
  <si>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</si>
  <si>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</si>
  <si>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</si>
  <si>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</si>
  <si>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</si>
  <si>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</si>
  <si>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</si>
  <si>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</si>
  <si>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</si>
  <si>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</si>
  <si>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</si>
  <si>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</si>
  <si>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</si>
  <si>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</si>
  <si>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</si>
  <si>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</si>
  <si>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</si>
  <si>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</si>
  <si>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</si>
  <si>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</si>
  <si>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</si>
  <si>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</si>
  <si>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</si>
  <si>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</si>
  <si>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</si>
  <si>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</si>
  <si>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</si>
  <si>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</si>
  <si>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</si>
  <si>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</si>
  <si>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</si>
  <si>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</si>
  <si>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</si>
  <si>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</si>
  <si>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</si>
  <si>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</si>
  <si>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</si>
  <si>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</si>
  <si>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</si>
  <si>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</si>
  <si>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</si>
  <si>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</si>
  <si>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</si>
  <si>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</si>
  <si>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</si>
  <si>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</si>
  <si>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</si>
  <si>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</si>
  <si>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</si>
  <si>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</si>
  <si>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</si>
  <si>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</si>
  <si>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</si>
  <si>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</si>
  <si>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</si>
  <si>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</si>
  <si>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</si>
  <si>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</si>
  <si>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</si>
  <si>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</si>
  <si>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</si>
  <si>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</si>
  <si>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</si>
  <si>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</si>
  <si>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</si>
  <si>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</si>
  <si>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</si>
  <si>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</si>
  <si>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</si>
  <si>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</si>
  <si>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</si>
  <si>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</si>
  <si>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</si>
  <si>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</si>
  <si>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</si>
  <si>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</si>
  <si>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</si>
  <si>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</si>
  <si>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</si>
  <si>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</si>
  <si>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</si>
  <si>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</si>
  <si>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</si>
  <si>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</si>
  <si>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</si>
  <si>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</si>
  <si>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</si>
  <si>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</si>
  <si>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</si>
  <si>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</si>
  <si>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</si>
  <si>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</si>
  <si>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</si>
  <si>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</si>
  <si>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</si>
  <si>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</si>
  <si>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</si>
  <si>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</si>
  <si>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</si>
  <si>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</si>
  <si>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</si>
  <si>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</si>
  <si>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</si>
  <si>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</si>
  <si>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</si>
  <si>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</si>
  <si>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</si>
  <si>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</si>
  <si>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</si>
  <si>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</si>
  <si>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</si>
  <si>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</si>
  <si>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</si>
  <si>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</si>
  <si>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</si>
  <si>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</si>
  <si>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</si>
  <si>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</si>
  <si>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</si>
  <si>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</si>
  <si>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</si>
  <si>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</si>
  <si>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</si>
  <si>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</si>
  <si>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</si>
  <si>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</si>
  <si>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</si>
  <si>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</si>
  <si>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</si>
  <si>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</si>
  <si>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</si>
  <si>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</si>
  <si>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</si>
  <si>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</si>
  <si>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</si>
  <si>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</si>
  <si>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</si>
  <si>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</si>
  <si>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</si>
  <si>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</si>
  <si>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</si>
  <si>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</si>
  <si>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</si>
  <si>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</si>
  <si>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</si>
  <si>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</si>
  <si>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</si>
  <si>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</si>
  <si>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</si>
  <si>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</si>
  <si>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</si>
  <si>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</si>
  <si>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</si>
  <si>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</si>
  <si>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</si>
  <si>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</si>
  <si>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</si>
  <si>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</si>
  <si>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</si>
  <si>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</si>
  <si>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</si>
  <si>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</si>
  <si>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</si>
  <si>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</si>
  <si>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</si>
  <si>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</si>
  <si>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</si>
  <si>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</si>
  <si>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</si>
  <si>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</si>
  <si>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</si>
  <si>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</si>
  <si>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</si>
  <si>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</si>
  <si>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</si>
  <si>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</si>
  <si>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</si>
  <si>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</si>
  <si>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</si>
  <si>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</si>
  <si>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</si>
  <si>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</si>
  <si>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</si>
  <si>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</si>
  <si>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</si>
  <si>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</si>
  <si>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</si>
  <si>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</si>
  <si>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</si>
  <si>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</si>
  <si>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</si>
  <si>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</si>
  <si>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</si>
  <si>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</si>
  <si>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</si>
  <si>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</si>
  <si>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</si>
  <si>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</si>
  <si>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</si>
  <si>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</si>
  <si>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</si>
  <si>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</si>
  <si>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</si>
  <si>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</si>
  <si>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</si>
  <si>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</si>
  <si>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</si>
  <si>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</si>
  <si>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</si>
  <si>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</si>
  <si>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</si>
  <si>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</si>
  <si>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</si>
  <si>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</si>
  <si>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</si>
  <si>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</si>
  <si>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</si>
  <si>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</si>
  <si>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</si>
  <si>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</si>
  <si>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</si>
  <si>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</si>
  <si>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</si>
  <si>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</si>
  <si>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</si>
  <si>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</si>
  <si>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</si>
  <si>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</si>
  <si>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</si>
  <si>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</si>
  <si>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</si>
  <si>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</si>
  <si>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</si>
  <si>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</si>
  <si>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</si>
  <si>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</si>
  <si>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</si>
  <si>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</si>
  <si>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</si>
  <si>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</si>
  <si>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</si>
  <si>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</si>
  <si>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</si>
  <si>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</si>
  <si>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</si>
  <si>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</si>
  <si>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</si>
  <si>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</si>
  <si>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</si>
  <si>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</si>
  <si>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</si>
  <si>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</si>
  <si>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</si>
  <si>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</si>
  <si>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</si>
  <si>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</si>
  <si>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</si>
  <si>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</si>
  <si>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</si>
  <si>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</si>
  <si>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</si>
  <si>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</si>
  <si>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</si>
  <si>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</si>
  <si>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</si>
  <si>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</si>
  <si>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</si>
  <si>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</si>
  <si>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</si>
  <si>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</si>
  <si>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</si>
  <si>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</si>
  <si>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</si>
  <si>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</si>
  <si>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</si>
  <si>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</si>
  <si>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</si>
  <si>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</si>
  <si>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</si>
  <si>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</si>
  <si>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</si>
  <si>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</si>
  <si>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</si>
  <si>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</si>
  <si>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</si>
  <si>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</si>
  <si>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</si>
  <si>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</si>
  <si>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</si>
  <si>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</si>
  <si>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</si>
  <si>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</si>
  <si>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</si>
  <si>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</si>
  <si>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</si>
  <si>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</si>
  <si>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</si>
  <si>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</si>
  <si>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</si>
  <si>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</si>
  <si>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</si>
  <si>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</si>
  <si>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</si>
  <si>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</si>
  <si>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</si>
  <si>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</si>
  <si>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</si>
  <si>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</si>
  <si>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</si>
  <si>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</si>
  <si>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</si>
  <si>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</si>
  <si>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</si>
  <si>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</si>
  <si>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</si>
  <si>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</si>
  <si>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</si>
  <si>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</si>
  <si>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</si>
  <si>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</si>
  <si>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</si>
  <si>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</si>
  <si>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</si>
  <si>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</si>
  <si>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</si>
  <si>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</si>
  <si>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</si>
  <si>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</si>
  <si>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</si>
  <si>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</si>
  <si>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</si>
  <si>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</si>
  <si>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</si>
  <si>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</si>
  <si>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</si>
  <si>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</si>
  <si>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</si>
  <si>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</si>
  <si>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</si>
  <si>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</si>
  <si>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</si>
  <si>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</si>
  <si>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</si>
  <si>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</si>
  <si>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</si>
  <si>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</si>
  <si>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</si>
  <si>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</si>
  <si>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</si>
  <si>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</si>
  <si>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</si>
  <si>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</si>
  <si>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</si>
  <si>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</si>
  <si>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</si>
  <si>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</si>
  <si>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</si>
  <si>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</si>
  <si>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</si>
  <si>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</si>
  <si>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</si>
  <si>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</si>
  <si>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</si>
  <si>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</si>
  <si>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</si>
  <si>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</si>
  <si>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</si>
  <si>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</si>
  <si>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</si>
  <si>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</si>
  <si>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</si>
  <si>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</si>
  <si>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</si>
  <si>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</si>
  <si>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</si>
  <si>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</si>
  <si>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</si>
  <si>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</si>
  <si>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</si>
  <si>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</si>
  <si>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</si>
  <si>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</si>
  <si>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</si>
  <si>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</si>
  <si>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</si>
  <si>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</si>
  <si>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</si>
  <si>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</si>
  <si>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</si>
  <si>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</si>
  <si>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</si>
  <si>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</si>
  <si>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</si>
  <si>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</si>
  <si>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</si>
  <si>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</si>
  <si>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</si>
  <si>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</si>
  <si>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</si>
  <si>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</si>
  <si>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</si>
  <si>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</si>
  <si>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</si>
  <si>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</si>
  <si>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</si>
  <si>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</si>
  <si>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</si>
  <si>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</si>
  <si>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</si>
  <si>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</si>
  <si>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</si>
  <si>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</si>
  <si>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</si>
  <si>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</si>
  <si>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</si>
  <si>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</si>
  <si>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</si>
  <si>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</si>
  <si>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</si>
  <si>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</si>
  <si>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</si>
  <si>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</si>
  <si>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</si>
  <si>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</si>
  <si>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</si>
  <si>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</si>
  <si>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</si>
  <si>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</si>
  <si>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</si>
  <si>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</si>
  <si>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</si>
  <si>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</si>
  <si>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</si>
  <si>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</si>
  <si>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</si>
  <si>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</si>
  <si>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</si>
  <si>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</si>
  <si>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</si>
  <si>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</si>
  <si>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</si>
  <si>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</si>
  <si>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</si>
  <si>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</si>
  <si>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</si>
  <si>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</si>
  <si>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</si>
  <si>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</si>
  <si>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</si>
  <si>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</si>
  <si>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</si>
  <si>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</si>
  <si>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</si>
  <si>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</si>
  <si>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</si>
  <si>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</si>
  <si>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</si>
  <si>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</si>
  <si>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</si>
  <si>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</si>
  <si>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</si>
  <si>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</si>
  <si>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</si>
  <si>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</si>
  <si>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</si>
  <si>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</si>
  <si>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</si>
  <si>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</si>
  <si>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</si>
  <si>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</si>
  <si>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</si>
  <si>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</si>
  <si>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</si>
  <si>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</si>
  <si>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</si>
  <si>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</si>
  <si>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</si>
  <si>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</si>
  <si>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</si>
  <si>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</si>
  <si>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</si>
  <si>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</si>
  <si>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</si>
  <si>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</si>
  <si>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</si>
  <si>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</si>
  <si>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</si>
  <si>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</si>
  <si>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</si>
  <si>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</si>
  <si>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</si>
  <si>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</si>
  <si>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</si>
  <si>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</si>
  <si>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</si>
  <si>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</si>
  <si>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</si>
  <si>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</si>
  <si>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</si>
  <si>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</si>
  <si>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</si>
  <si>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</si>
  <si>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</si>
  <si>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</si>
  <si>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</si>
  <si>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</si>
  <si>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</si>
  <si>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</si>
  <si>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</si>
  <si>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</si>
  <si>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</si>
  <si>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</si>
  <si>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</si>
  <si>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</si>
  <si>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</si>
  <si>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</si>
  <si>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</si>
  <si>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</si>
  <si>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</si>
  <si>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</si>
  <si>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</si>
  <si>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</si>
  <si>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</si>
  <si>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</si>
  <si>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</si>
  <si>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</si>
  <si>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</si>
  <si>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</si>
  <si>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</si>
  <si>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</si>
  <si>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</si>
  <si>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</si>
  <si>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</si>
  <si>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</si>
  <si>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</si>
  <si>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</si>
  <si>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</si>
  <si>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</si>
  <si>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</si>
  <si>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</si>
  <si>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</si>
  <si>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</si>
  <si>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</si>
  <si>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</si>
  <si>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</si>
  <si>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</si>
  <si>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</si>
  <si>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</si>
  <si>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</si>
  <si>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</si>
  <si>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</si>
  <si>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</si>
  <si>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</si>
  <si>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</si>
  <si>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</si>
  <si>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</si>
  <si>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</si>
  <si>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</si>
  <si>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</si>
  <si>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</si>
  <si>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</si>
  <si>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</si>
  <si>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</si>
  <si>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</si>
  <si>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</si>
  <si>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</si>
  <si>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</si>
  <si>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</si>
  <si>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</si>
  <si>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</si>
  <si>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</si>
  <si>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</si>
  <si>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</si>
  <si>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</si>
  <si>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</si>
  <si>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</si>
  <si>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</si>
  <si>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</si>
  <si>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</si>
  <si>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</si>
  <si>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</si>
  <si>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</si>
  <si>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</si>
  <si>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</si>
  <si>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</si>
  <si>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</si>
  <si>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</si>
  <si>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</si>
  <si>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</si>
  <si>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</si>
  <si>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</si>
  <si>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</si>
  <si>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</si>
  <si>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</si>
  <si>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</si>
  <si>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</si>
  <si>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</si>
  <si>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</si>
  <si>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</si>
  <si>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</si>
  <si>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</si>
  <si>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</si>
  <si>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</si>
  <si>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</si>
  <si>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</si>
  <si>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</si>
  <si>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</si>
  <si>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</si>
  <si>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</si>
  <si>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</si>
  <si>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</si>
  <si>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</si>
  <si>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</si>
  <si>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</si>
  <si>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</si>
  <si>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</si>
  <si>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</si>
  <si>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</si>
  <si>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</si>
  <si>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</si>
  <si>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</si>
  <si>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</si>
  <si>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</si>
  <si>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</si>
  <si>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</si>
  <si>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</si>
  <si>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</si>
  <si>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</si>
  <si>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</si>
  <si>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</si>
  <si>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</si>
  <si>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</si>
  <si>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</si>
  <si>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</si>
  <si>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</si>
  <si>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</si>
  <si>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</si>
  <si>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</si>
  <si>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</si>
  <si>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</si>
  <si>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</si>
  <si>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</si>
  <si>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</si>
  <si>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</si>
  <si>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</si>
  <si>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</si>
  <si>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</si>
  <si>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</si>
  <si>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</si>
  <si>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</si>
  <si>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</si>
  <si>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</si>
  <si>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</si>
  <si>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</si>
  <si>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</si>
  <si>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</si>
  <si>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</si>
  <si>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</si>
  <si>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</si>
  <si>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</si>
  <si>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</si>
  <si>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</si>
  <si>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</si>
  <si>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</si>
  <si>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</si>
  <si>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</si>
  <si>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</si>
  <si>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</si>
  <si>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</si>
  <si>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</si>
  <si>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</si>
  <si>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</si>
  <si>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</si>
  <si>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</si>
  <si>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</si>
  <si>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</si>
  <si>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</si>
  <si>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</si>
  <si>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</si>
  <si>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</si>
  <si>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</si>
  <si>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</si>
  <si>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</si>
  <si>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</si>
  <si>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</si>
  <si>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</si>
  <si>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</si>
  <si>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</si>
  <si>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</si>
  <si>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</si>
  <si>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</si>
  <si>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</si>
  <si>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</si>
  <si>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</si>
  <si>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</si>
  <si>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</si>
  <si>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</si>
  <si>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</si>
  <si>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</si>
  <si>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</si>
  <si>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</si>
  <si>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</si>
  <si>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</si>
  <si>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</si>
  <si>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</si>
  <si>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</si>
  <si>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</si>
  <si>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</si>
  <si>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</si>
  <si>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</si>
  <si>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</si>
  <si>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</si>
  <si>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</si>
  <si>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</si>
  <si>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</si>
  <si>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</si>
  <si>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</si>
  <si>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</si>
  <si>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</si>
  <si>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</si>
  <si>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</si>
  <si>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</si>
  <si>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</si>
  <si>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</si>
  <si>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</si>
  <si>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</si>
  <si>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</si>
  <si>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</si>
  <si>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</si>
  <si>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</si>
  <si>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</si>
  <si>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</si>
  <si>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</si>
  <si>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</si>
  <si>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</si>
  <si>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</si>
  <si>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</si>
  <si>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</si>
  <si>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</si>
  <si>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</si>
  <si>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</si>
  <si>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</si>
  <si>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</si>
  <si>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</si>
  <si>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</si>
  <si>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</si>
  <si>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</si>
  <si>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</si>
  <si>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</si>
  <si>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</si>
  <si>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</si>
  <si>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</si>
  <si>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</si>
  <si>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</si>
  <si>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</si>
  <si>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</si>
  <si>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</si>
  <si>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</si>
  <si>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</si>
  <si>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</si>
  <si>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</si>
  <si>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</si>
  <si>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</si>
  <si>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</si>
  <si>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</si>
  <si>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</si>
  <si>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</si>
  <si>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</si>
  <si>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</si>
  <si>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</si>
  <si>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</si>
  <si>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</si>
  <si>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</si>
  <si>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</si>
  <si>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</si>
  <si>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</si>
  <si>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</si>
  <si>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</si>
  <si>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</si>
  <si>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</si>
  <si>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</si>
  <si>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</si>
  <si>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</si>
  <si>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</si>
  <si>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</si>
  <si>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</si>
  <si>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</si>
  <si>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</si>
  <si>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</si>
  <si>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</si>
  <si>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</si>
  <si>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</si>
  <si>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</si>
  <si>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</si>
  <si>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</si>
  <si>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</si>
  <si>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</si>
  <si>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</si>
  <si>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</si>
  <si>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</si>
  <si>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</si>
  <si>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</si>
  <si>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</si>
  <si>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</si>
  <si>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</si>
  <si>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</si>
  <si>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</si>
  <si>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</si>
  <si>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</si>
  <si>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</si>
  <si>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</si>
  <si>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</si>
  <si>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</si>
  <si>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</si>
  <si>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</si>
  <si>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</si>
  <si>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</si>
  <si>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</si>
  <si>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</si>
  <si>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</si>
  <si>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</si>
  <si>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</si>
  <si>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</si>
  <si>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</si>
  <si>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</si>
  <si>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</si>
  <si>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</si>
  <si>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</si>
  <si>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</si>
  <si>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</si>
  <si>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</si>
  <si>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</si>
  <si>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</si>
  <si>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</si>
  <si>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</si>
  <si>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</si>
  <si>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</si>
  <si>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</si>
  <si>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</si>
  <si>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</si>
  <si>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</si>
  <si>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</si>
  <si>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</si>
  <si>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</si>
  <si>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</si>
  <si>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</si>
  <si>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</si>
  <si>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</si>
  <si>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</si>
  <si>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</si>
  <si>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</si>
  <si>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</si>
  <si>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</si>
  <si>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</si>
  <si>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</si>
  <si>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</si>
  <si>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</si>
  <si>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</si>
  <si>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</si>
  <si>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</si>
  <si>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</si>
  <si>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</si>
  <si>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</si>
  <si>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</si>
  <si>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</si>
  <si>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</si>
  <si>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</si>
  <si>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</si>
  <si>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</si>
  <si>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</si>
  <si>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</si>
  <si>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</si>
  <si>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</si>
  <si>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</si>
  <si>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</si>
  <si>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</si>
  <si>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</si>
  <si>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</si>
  <si>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</si>
  <si>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</si>
  <si>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</si>
  <si>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</si>
  <si>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</si>
  <si>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</si>
  <si>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</si>
  <si>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</si>
  <si>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</si>
  <si>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</si>
  <si>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</si>
  <si>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</si>
  <si>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</si>
  <si>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</si>
  <si>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</si>
  <si>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</si>
  <si>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</si>
  <si>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</si>
  <si>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</si>
  <si>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</si>
  <si>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</si>
  <si>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</si>
  <si>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</si>
  <si>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</si>
  <si>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</si>
  <si>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</si>
  <si>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</si>
  <si>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</si>
  <si>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</si>
  <si>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</si>
  <si>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</si>
  <si>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</si>
  <si>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</si>
  <si>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</si>
  <si>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</si>
  <si>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</si>
  <si>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</si>
  <si>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</si>
  <si>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</si>
  <si>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</si>
  <si>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</si>
  <si>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</si>
  <si>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</si>
  <si>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</si>
  <si>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</si>
  <si>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</si>
  <si>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</si>
  <si>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</si>
  <si>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</si>
  <si>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</si>
  <si>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</si>
  <si>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</si>
  <si>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</si>
  <si>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</si>
  <si>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</si>
  <si>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</si>
  <si>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</si>
  <si>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</si>
  <si>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</si>
  <si>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</si>
  <si>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</si>
  <si>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</si>
  <si>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</si>
  <si>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</si>
  <si>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</si>
  <si>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</si>
  <si>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</si>
  <si>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</si>
  <si>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</si>
  <si>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</si>
  <si>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</si>
  <si>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</si>
  <si>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</si>
  <si>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</si>
  <si>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</si>
  <si>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</si>
  <si>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</si>
  <si>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</si>
  <si>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</si>
  <si>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</si>
  <si>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</si>
  <si>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</si>
  <si>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</si>
  <si>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</si>
  <si>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</si>
  <si>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</si>
  <si>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</si>
  <si>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</si>
  <si>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</si>
  <si>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</si>
  <si>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</si>
  <si>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</si>
  <si>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</si>
  <si>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</si>
  <si>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</si>
  <si>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</si>
  <si>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</si>
  <si>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</si>
  <si>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</si>
  <si>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</si>
  <si>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</si>
  <si>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</si>
  <si>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</si>
  <si>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</si>
  <si>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</si>
  <si>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</si>
  <si>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</si>
  <si>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</si>
  <si>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</si>
  <si>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</si>
  <si>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</si>
  <si>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</si>
  <si>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</si>
  <si>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</si>
  <si>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</si>
  <si>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</si>
  <si>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</si>
  <si>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</si>
  <si>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</si>
  <si>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</si>
  <si>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</si>
  <si>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</si>
  <si>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</si>
  <si>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</si>
  <si>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</si>
  <si>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</si>
  <si>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</si>
  <si>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</si>
  <si>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</si>
  <si>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</si>
  <si>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</si>
  <si>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</si>
  <si>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</si>
  <si>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</si>
  <si>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</si>
  <si>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</si>
  <si>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</si>
  <si>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</si>
  <si>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</si>
  <si>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</si>
  <si>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</si>
  <si>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</si>
  <si>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</si>
  <si>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</si>
  <si>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</si>
  <si>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</si>
  <si>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</si>
  <si>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</si>
  <si>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</si>
  <si>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</si>
  <si>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</si>
  <si>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</si>
  <si>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</si>
  <si>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</si>
  <si>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</si>
  <si>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</si>
  <si>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</si>
  <si>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</si>
  <si>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</si>
  <si>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</si>
  <si>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</si>
  <si>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</si>
  <si>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</si>
  <si>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</si>
  <si>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</si>
  <si>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</si>
  <si>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</si>
  <si>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</si>
  <si>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</si>
  <si>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</si>
  <si>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</si>
  <si>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</si>
  <si>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</si>
  <si>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</si>
  <si>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</si>
  <si>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</si>
  <si>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</si>
  <si>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</si>
  <si>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</si>
  <si>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</si>
  <si>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</si>
  <si>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</si>
  <si>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</si>
  <si>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</si>
  <si>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</si>
  <si>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</si>
  <si>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</si>
  <si>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</si>
  <si>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</si>
  <si>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</si>
  <si>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</si>
  <si>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</si>
  <si>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</si>
  <si>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</si>
  <si>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</si>
  <si>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</si>
  <si>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</si>
  <si>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</si>
  <si>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</si>
  <si>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</si>
  <si>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</si>
  <si>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</si>
  <si>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</si>
  <si>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</si>
  <si>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</si>
  <si>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</si>
  <si>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</si>
  <si>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</si>
  <si>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</si>
  <si>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</si>
  <si>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</si>
  <si>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</si>
  <si>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</si>
  <si>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</si>
  <si>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</si>
  <si>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</si>
  <si>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</si>
  <si>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</si>
  <si>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</si>
  <si>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</si>
  <si>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</si>
  <si>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</si>
  <si>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</si>
  <si>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</si>
  <si>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</si>
  <si>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</si>
  <si>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</si>
  <si>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</si>
  <si>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</si>
  <si>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</si>
  <si>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</si>
  <si>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</si>
  <si>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</si>
  <si>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</si>
  <si>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</si>
  <si>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</si>
  <si>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</si>
  <si>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</si>
  <si>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</si>
  <si>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</si>
  <si>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</si>
  <si>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</si>
  <si>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</si>
  <si>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</si>
  <si>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</si>
  <si>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</si>
  <si>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</si>
  <si>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</si>
  <si>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</si>
  <si>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</si>
  <si>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</si>
  <si>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</si>
  <si>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</si>
  <si>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</si>
  <si>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</si>
  <si>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</si>
  <si>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</si>
  <si>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</si>
  <si>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</si>
  <si>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</si>
  <si>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</si>
  <si>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</si>
  <si>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</si>
  <si>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</si>
  <si>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</si>
  <si>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</si>
  <si>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</si>
  <si>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</si>
  <si>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</si>
  <si>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</si>
  <si>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</si>
  <si>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</si>
  <si>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</si>
  <si>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</si>
  <si>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</si>
  <si>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</si>
  <si>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</si>
  <si>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</si>
  <si>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</si>
  <si>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</si>
  <si>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</si>
  <si>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</si>
  <si>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</si>
  <si>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</si>
  <si>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</si>
  <si>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</si>
  <si>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</si>
  <si>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</si>
  <si>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</si>
  <si>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</si>
  <si>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</si>
  <si>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</si>
  <si>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</si>
  <si>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</si>
  <si>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</si>
  <si>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</si>
  <si>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</si>
  <si>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</si>
  <si>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</si>
  <si>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</si>
  <si>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</si>
  <si>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</si>
  <si>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</si>
  <si>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</si>
  <si>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</si>
  <si>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</si>
  <si>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</si>
  <si>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</si>
  <si>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</si>
  <si>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</si>
  <si>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</si>
  <si>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</si>
  <si>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</si>
  <si>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</si>
  <si>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</si>
  <si>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</si>
  <si>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</si>
  <si>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</si>
  <si>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</si>
  <si>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</si>
  <si>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</si>
  <si>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</si>
  <si>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</si>
  <si>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</si>
  <si>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</si>
  <si>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</si>
  <si>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</si>
  <si>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</si>
  <si>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</si>
  <si>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</si>
  <si>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</si>
  <si>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</si>
  <si>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</si>
  <si>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</si>
  <si>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</si>
  <si>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</si>
  <si>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</si>
  <si>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</si>
  <si>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</si>
  <si>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</si>
  <si>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</si>
  <si>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</si>
  <si>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</si>
  <si>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</si>
  <si>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</si>
  <si>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</si>
  <si>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</si>
  <si>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</si>
  <si>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</si>
  <si>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</si>
  <si>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</si>
  <si>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</si>
  <si>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</si>
  <si>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</si>
  <si>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</si>
  <si>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</si>
  <si>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</si>
  <si>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</si>
  <si>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</si>
  <si>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</si>
  <si>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</si>
  <si>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</si>
  <si>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</si>
  <si>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</si>
  <si>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</si>
  <si>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</si>
  <si>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</si>
  <si>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</si>
  <si>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</si>
  <si>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</si>
  <si>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</si>
  <si>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</si>
  <si>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</si>
  <si>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</si>
  <si>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</si>
  <si>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</si>
  <si>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</si>
  <si>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</si>
  <si>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</si>
  <si>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</si>
  <si>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</si>
  <si>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</si>
  <si>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</si>
  <si>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</si>
  <si>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</si>
  <si>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</si>
  <si>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</si>
  <si>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</si>
  <si>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</si>
  <si>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</si>
  <si>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</si>
  <si>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</si>
  <si>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</si>
  <si>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</si>
  <si>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</si>
  <si>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</si>
  <si>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</si>
  <si>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</si>
  <si>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</si>
  <si>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</si>
  <si>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</si>
  <si>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</si>
  <si>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</si>
  <si>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</si>
  <si>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</si>
  <si>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</si>
  <si>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</si>
  <si>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</si>
  <si>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</si>
  <si>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</si>
  <si>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</si>
  <si>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</si>
  <si>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</si>
  <si>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</si>
  <si>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</si>
  <si>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</si>
  <si>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</si>
  <si>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</si>
  <si>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</si>
  <si>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</si>
  <si>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</si>
  <si>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</si>
  <si>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</si>
  <si>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</si>
  <si>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</si>
  <si>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</si>
  <si>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</si>
  <si>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</si>
  <si>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</si>
  <si>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</si>
  <si>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</si>
  <si>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</si>
  <si>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</si>
  <si>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</si>
  <si>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</si>
  <si>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</si>
  <si>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</si>
  <si>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</si>
  <si>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</si>
  <si>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</si>
  <si>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</si>
  <si>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</si>
  <si>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</si>
  <si>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</si>
  <si>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</si>
  <si>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</si>
  <si>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</si>
  <si>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</si>
  <si>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</si>
  <si>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</si>
  <si>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</si>
  <si>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</si>
  <si>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</si>
  <si>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</si>
  <si>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</si>
  <si>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</si>
  <si>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</si>
  <si>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</si>
  <si>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</si>
  <si>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</si>
  <si>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</si>
  <si>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</si>
  <si>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</si>
  <si>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</si>
  <si>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</si>
  <si>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</si>
  <si>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</si>
  <si>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</si>
  <si>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</si>
  <si>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</si>
  <si>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</si>
  <si>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</si>
  <si>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</si>
  <si>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</si>
  <si>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</si>
  <si>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</si>
  <si>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</si>
  <si>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</si>
  <si>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</si>
  <si>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</si>
  <si>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</si>
  <si>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</si>
  <si>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</si>
  <si>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</si>
  <si>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</si>
  <si>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</si>
  <si>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</si>
  <si>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</si>
  <si>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</si>
  <si>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</si>
  <si>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</si>
  <si>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</si>
  <si>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</si>
  <si>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</si>
  <si>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</si>
  <si>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</si>
  <si>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</si>
  <si>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</si>
  <si>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</si>
  <si>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</si>
  <si>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</si>
  <si>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</si>
  <si>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</si>
  <si>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</si>
  <si>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</si>
  <si>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</si>
  <si>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</si>
  <si>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</si>
  <si>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</si>
  <si>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</si>
  <si>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</si>
  <si>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</si>
  <si>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</si>
  <si>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</si>
  <si>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</si>
  <si>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</si>
  <si>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</si>
  <si>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</si>
  <si>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</si>
  <si>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</si>
  <si>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</si>
  <si>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</si>
  <si>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</si>
  <si>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</si>
  <si>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</si>
  <si>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</si>
  <si>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</si>
  <si>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</si>
  <si>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</si>
  <si>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</si>
  <si>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</si>
  <si>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</si>
  <si>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</si>
  <si>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</si>
  <si>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</si>
  <si>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</si>
  <si>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</si>
  <si>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</si>
  <si>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</si>
  <si>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</si>
  <si>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</si>
  <si>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</si>
  <si>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</si>
  <si>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</si>
  <si>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</si>
  <si>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</si>
  <si>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</si>
  <si>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</si>
  <si>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</si>
  <si>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</si>
  <si>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</si>
  <si>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</si>
  <si>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</si>
  <si>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</si>
  <si>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</si>
  <si>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</si>
  <si>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</si>
  <si>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</si>
  <si>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</si>
  <si>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</si>
  <si>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</si>
  <si>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</si>
  <si>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</si>
  <si>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</si>
  <si>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</si>
  <si>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</si>
  <si>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</si>
  <si>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</si>
  <si>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</si>
  <si>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</si>
  <si>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</si>
  <si>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</si>
  <si>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</si>
  <si>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</si>
  <si>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</si>
  <si>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</si>
  <si>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</si>
  <si>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</si>
  <si>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</si>
  <si>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</si>
  <si>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</si>
  <si>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</si>
  <si>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</si>
  <si>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</si>
  <si>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</si>
  <si>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</si>
  <si>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</si>
  <si>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</si>
  <si>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</si>
  <si>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</si>
  <si>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</si>
  <si>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</si>
  <si>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</si>
  <si>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</si>
  <si>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</si>
  <si>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</si>
  <si>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</si>
  <si>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</si>
  <si>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</si>
  <si>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</si>
  <si>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</si>
  <si>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</si>
  <si>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</si>
  <si>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</si>
  <si>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</si>
  <si>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</si>
  <si>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</si>
  <si>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</si>
  <si>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</si>
  <si>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</si>
  <si>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</si>
  <si>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</si>
  <si>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</si>
  <si>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</si>
  <si>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</si>
  <si>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</si>
  <si>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</si>
  <si>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</si>
  <si>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</si>
  <si>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</si>
  <si>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</si>
  <si>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</si>
  <si>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</si>
  <si>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</si>
  <si>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</si>
  <si>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</si>
  <si>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</si>
  <si>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</si>
  <si>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</si>
  <si>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</si>
  <si>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</si>
  <si>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</si>
  <si>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</si>
  <si>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</si>
  <si>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</si>
  <si>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</si>
  <si>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</si>
  <si>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</si>
  <si>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</si>
  <si>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</si>
  <si>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</si>
  <si>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</si>
  <si>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</si>
  <si>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</si>
  <si>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</si>
  <si>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</si>
  <si>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</si>
  <si>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</si>
  <si>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</si>
  <si>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</si>
  <si>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</si>
  <si>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</si>
  <si>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</si>
  <si>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</si>
  <si>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</si>
  <si>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</si>
  <si>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</si>
  <si>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</si>
  <si>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</si>
  <si>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</si>
  <si>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</si>
  <si>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</si>
  <si>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</si>
  <si>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</si>
  <si>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</si>
  <si>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</si>
  <si>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</si>
  <si>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</si>
  <si>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</si>
  <si>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</si>
  <si>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</si>
  <si>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</si>
  <si>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</si>
  <si>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</si>
  <si>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</si>
  <si>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</si>
  <si>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</si>
  <si>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</si>
  <si>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</si>
  <si>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</si>
  <si>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</si>
  <si>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</si>
  <si>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</si>
  <si>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</si>
  <si>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</si>
  <si>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</si>
  <si>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</si>
  <si>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</si>
  <si>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</si>
  <si>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</si>
  <si>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</si>
  <si>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</si>
  <si>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</si>
  <si>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</si>
  <si>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</si>
  <si>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</si>
  <si>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</si>
  <si>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</si>
  <si>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</si>
  <si>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</si>
  <si>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</si>
  <si>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</si>
  <si>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</si>
  <si>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</si>
  <si>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</si>
  <si>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</si>
  <si>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</si>
  <si>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</si>
  <si>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</si>
  <si>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</si>
  <si>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</si>
  <si>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</si>
  <si>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</si>
  <si>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</si>
  <si>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</si>
  <si>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</si>
  <si>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</si>
  <si>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</si>
  <si>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</si>
  <si>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</si>
  <si>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</si>
  <si>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</si>
  <si>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</si>
  <si>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</si>
  <si>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</si>
  <si>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</si>
  <si>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</si>
  <si>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</si>
  <si>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</si>
  <si>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</si>
  <si>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</si>
  <si>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</si>
  <si>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</si>
  <si>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</si>
  <si>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</si>
  <si>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</si>
  <si>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</si>
  <si>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</si>
  <si>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</si>
  <si>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</si>
  <si>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</si>
  <si>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</si>
  <si>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</si>
  <si>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</si>
  <si>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</si>
  <si>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</si>
  <si>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</si>
  <si>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</si>
  <si>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</si>
  <si>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</si>
  <si>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</si>
  <si>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</si>
  <si>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</si>
  <si>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</si>
  <si>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</si>
  <si>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</si>
  <si>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</si>
  <si>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</si>
  <si>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</si>
  <si>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</si>
  <si>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</si>
  <si>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</si>
  <si>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</si>
  <si>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</si>
  <si>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</si>
  <si>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</si>
  <si>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</si>
  <si>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</si>
  <si>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</si>
  <si>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</si>
  <si>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</si>
  <si>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</si>
  <si>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</si>
  <si>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</si>
  <si>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</si>
  <si>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</si>
  <si>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</si>
  <si>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</si>
  <si>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</si>
  <si>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</si>
  <si>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</si>
  <si>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</si>
  <si>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</si>
  <si>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</si>
  <si>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</si>
  <si>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</si>
  <si>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</si>
  <si>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</si>
  <si>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</si>
  <si>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</si>
  <si>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</si>
  <si>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</si>
  <si>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</si>
  <si>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</si>
  <si>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</si>
  <si>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</si>
  <si>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</si>
  <si>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</si>
  <si>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</si>
  <si>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</si>
  <si>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</si>
  <si>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</si>
  <si>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</si>
  <si>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</si>
  <si>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</si>
  <si>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</si>
  <si>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</si>
  <si>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</si>
  <si>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</si>
  <si>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</si>
  <si>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</si>
  <si>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</si>
  <si>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</si>
  <si>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</si>
  <si>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</si>
  <si>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</si>
  <si>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</si>
  <si>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</si>
  <si>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</si>
  <si>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</si>
  <si>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</si>
  <si>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</si>
  <si>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</si>
  <si>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</si>
  <si>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</si>
  <si>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</si>
  <si>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</si>
  <si>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</si>
  <si>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</si>
  <si>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</si>
  <si>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</si>
  <si>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</si>
  <si>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</si>
  <si>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</si>
  <si>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</si>
  <si>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</si>
  <si>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</si>
  <si>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</si>
  <si>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</si>
  <si>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</si>
  <si>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</si>
  <si>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</si>
  <si>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</si>
  <si>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</si>
  <si>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</si>
  <si>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</si>
  <si>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</si>
  <si>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</si>
  <si>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</si>
  <si>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</si>
  <si>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</si>
  <si>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</si>
  <si>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</si>
  <si>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</si>
  <si>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</si>
  <si>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</si>
  <si>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</si>
  <si>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</si>
  <si>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</si>
  <si>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</si>
  <si>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</si>
  <si>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</si>
  <si>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</si>
  <si>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</si>
  <si>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</si>
  <si>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</si>
  <si>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</si>
  <si>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</si>
  <si>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</si>
  <si>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</si>
  <si>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</si>
  <si>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</si>
  <si>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</si>
  <si>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</si>
  <si>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</si>
  <si>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</si>
  <si>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</si>
  <si>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</si>
  <si>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</si>
  <si>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</si>
  <si>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</si>
  <si>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</si>
  <si>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</si>
  <si>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</si>
  <si>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</si>
  <si>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</si>
  <si>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</si>
  <si>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</si>
  <si>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</si>
  <si>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</si>
  <si>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</si>
  <si>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</si>
  <si>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</si>
  <si>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</si>
  <si>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</si>
  <si>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</si>
  <si>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</si>
  <si>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</si>
  <si>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</si>
  <si>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</si>
  <si>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</si>
  <si>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</si>
  <si>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</si>
  <si>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</si>
  <si>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</si>
  <si>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</si>
  <si>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</si>
  <si>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</si>
  <si>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</si>
  <si>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</si>
  <si>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</si>
  <si>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</si>
  <si>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</si>
  <si>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</si>
  <si>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</si>
  <si>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</si>
  <si>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</si>
  <si>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</si>
  <si>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</si>
  <si>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</si>
  <si>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</si>
  <si>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</si>
  <si>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</si>
  <si>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</si>
  <si>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</si>
  <si>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</si>
  <si>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</si>
  <si>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</si>
  <si>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</si>
  <si>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</si>
  <si>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</si>
  <si>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</si>
  <si>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</si>
  <si>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</si>
  <si>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</si>
  <si>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</si>
  <si>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</si>
  <si>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</si>
  <si>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</si>
  <si>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</si>
  <si>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</si>
  <si>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</si>
  <si>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</si>
  <si>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</si>
  <si>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</si>
  <si>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</si>
  <si>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</si>
  <si>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</si>
  <si>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</si>
  <si>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</si>
  <si>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</si>
  <si>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</si>
  <si>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</si>
  <si>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</si>
  <si>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</si>
  <si>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</si>
  <si>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</si>
  <si>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</si>
  <si>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</si>
  <si>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</si>
  <si>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</si>
  <si>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</si>
  <si>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</si>
  <si>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</si>
  <si>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</si>
  <si>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</si>
  <si>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</si>
  <si>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</si>
  <si>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</si>
  <si>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</si>
  <si>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</si>
  <si>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</si>
  <si>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</si>
  <si>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</si>
  <si>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</si>
  <si>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</si>
  <si>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</si>
  <si>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</si>
  <si>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</si>
  <si>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</si>
  <si>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</si>
  <si>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</si>
  <si>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</si>
  <si>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</si>
  <si>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</si>
  <si>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</si>
  <si>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</si>
  <si>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</si>
  <si>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</si>
  <si>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</si>
  <si>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</si>
  <si>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</si>
  <si>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</si>
  <si>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</si>
  <si>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</si>
  <si>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</si>
  <si>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</si>
  <si>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</si>
  <si>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</si>
  <si>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</si>
  <si>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</si>
  <si>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</si>
  <si>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</si>
  <si>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</si>
  <si>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</si>
  <si>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</si>
  <si>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</si>
  <si>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</si>
  <si>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</si>
  <si>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</si>
  <si>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</si>
  <si>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</si>
  <si>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</si>
  <si>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</si>
  <si>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</si>
  <si>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</si>
  <si>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</si>
  <si>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</si>
  <si>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</si>
  <si>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</si>
  <si>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</si>
  <si>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</si>
  <si>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</si>
  <si>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</si>
  <si>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</si>
  <si>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</si>
  <si>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</si>
  <si>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</si>
  <si>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</si>
  <si>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</si>
  <si>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</si>
  <si>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</si>
  <si>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</si>
  <si>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</si>
  <si>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</si>
  <si>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</si>
  <si>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</si>
  <si>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</si>
  <si>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</si>
  <si>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</si>
  <si>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</si>
  <si>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</si>
  <si>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</si>
  <si>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</si>
  <si>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</si>
  <si>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</si>
  <si>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</si>
  <si>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</si>
  <si>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</si>
  <si>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</si>
  <si>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</si>
  <si>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</si>
  <si>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</si>
  <si>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</si>
  <si>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</si>
  <si>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</si>
  <si>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</si>
  <si>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</si>
  <si>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</si>
  <si>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</si>
  <si>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</si>
  <si>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</si>
  <si>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</si>
  <si>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</si>
  <si>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</si>
  <si>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</si>
  <si>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</si>
  <si>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</si>
  <si>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</si>
  <si>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</si>
  <si>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</si>
  <si>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</si>
  <si>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</si>
  <si>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</si>
  <si>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</si>
  <si>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</si>
  <si>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</si>
  <si>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</si>
  <si>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</si>
  <si>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</si>
  <si>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</si>
  <si>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</si>
  <si>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</si>
  <si>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</si>
  <si>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</si>
  <si>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</si>
  <si>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</si>
  <si>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</si>
  <si>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</si>
  <si>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</si>
  <si>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</si>
  <si>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</si>
  <si>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</si>
  <si>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</si>
  <si>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</si>
  <si>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</si>
  <si>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</si>
  <si>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</si>
  <si>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</si>
  <si>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</si>
  <si>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</si>
  <si>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</si>
  <si>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</si>
  <si>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</si>
  <si>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</si>
  <si>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</si>
  <si>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</si>
  <si>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</si>
  <si>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</si>
  <si>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</si>
  <si>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</si>
  <si>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</si>
  <si>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</si>
  <si>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</si>
  <si>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</si>
  <si>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</si>
  <si>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</si>
  <si>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</si>
  <si>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</si>
  <si>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</si>
  <si>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</si>
  <si>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</si>
  <si>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</si>
  <si>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</si>
  <si>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</si>
  <si>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</si>
  <si>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</si>
  <si>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</si>
  <si>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</si>
  <si>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</si>
  <si>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</si>
  <si>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</si>
  <si>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</si>
  <si>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</si>
  <si>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</si>
  <si>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</si>
  <si>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</si>
  <si>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</si>
  <si>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</si>
  <si>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</si>
  <si>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</si>
  <si>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</si>
  <si>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</si>
  <si>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</si>
  <si>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</si>
  <si>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</si>
  <si>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</si>
  <si>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</si>
  <si>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</si>
  <si>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</si>
  <si>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</si>
  <si>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</si>
  <si>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</si>
  <si>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</si>
  <si>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</si>
  <si>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</si>
  <si>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</si>
  <si>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</si>
  <si>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</si>
  <si>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</si>
  <si>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</si>
  <si>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</si>
  <si>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</si>
  <si>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</si>
  <si>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</si>
  <si>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</si>
  <si>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</si>
  <si>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</si>
  <si>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</si>
  <si>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</si>
  <si>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</si>
  <si>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</si>
  <si>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</si>
  <si>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</si>
  <si>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</si>
  <si>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</si>
  <si>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</si>
  <si>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</si>
  <si>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</si>
  <si>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</si>
  <si>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</si>
  <si>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</si>
  <si>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</si>
  <si>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</si>
  <si>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</si>
  <si>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</si>
  <si>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</si>
  <si>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</si>
  <si>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</si>
  <si>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</si>
  <si>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</si>
  <si>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</si>
  <si>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</si>
  <si>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</si>
  <si>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</si>
  <si>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</si>
  <si>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</si>
  <si>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</si>
  <si>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</si>
  <si>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</si>
  <si>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</si>
  <si>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</si>
  <si>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</si>
  <si>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</si>
  <si>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</si>
  <si>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</si>
  <si>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</si>
  <si>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</si>
  <si>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</si>
  <si>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</si>
  <si>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</si>
  <si>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</si>
  <si>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</si>
  <si>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</si>
  <si>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</si>
  <si>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</si>
  <si>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</si>
  <si>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</si>
  <si>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</si>
  <si>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</si>
  <si>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</si>
  <si>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</si>
  <si>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</si>
  <si>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</si>
  <si>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</si>
  <si>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</si>
  <si>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</si>
  <si>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</si>
  <si>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</si>
  <si>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</si>
  <si>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</si>
  <si>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</si>
  <si>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</si>
  <si>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</si>
  <si>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</si>
  <si>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</si>
  <si>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</si>
  <si>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</si>
  <si>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</si>
  <si>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</si>
  <si>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</si>
  <si>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</si>
  <si>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</si>
  <si>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</si>
  <si>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</si>
  <si>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</si>
  <si>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</si>
  <si>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</si>
  <si>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</si>
  <si>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</si>
  <si>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</si>
  <si>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</si>
  <si>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</si>
  <si>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</si>
  <si>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</si>
  <si>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</si>
  <si>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</si>
  <si>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</si>
  <si>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</si>
  <si>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</si>
  <si>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</si>
  <si>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</si>
  <si>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</si>
  <si>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</si>
  <si>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</si>
  <si>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</si>
  <si>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</si>
  <si>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</si>
  <si>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</si>
  <si>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</si>
  <si>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</si>
  <si>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</si>
  <si>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</si>
  <si>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</si>
  <si>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</si>
  <si>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</si>
  <si>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</si>
  <si>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</si>
  <si>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</si>
  <si>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</si>
  <si>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</si>
  <si>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</si>
  <si>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</si>
  <si>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</si>
  <si>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</si>
  <si>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</si>
  <si>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</si>
  <si>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</si>
  <si>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</si>
  <si>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</si>
  <si>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</si>
  <si>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</si>
  <si>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</si>
  <si>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</si>
  <si>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</si>
  <si>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</si>
  <si>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</si>
  <si>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</si>
  <si>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</si>
  <si>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</si>
  <si>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</si>
  <si>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</si>
  <si>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</si>
  <si>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</si>
  <si>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</si>
  <si>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</si>
  <si>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</si>
  <si>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</si>
  <si>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</si>
  <si>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</si>
  <si>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</si>
  <si>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</si>
  <si>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</si>
  <si>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</si>
  <si>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</si>
  <si>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</si>
  <si>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</si>
  <si>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</si>
  <si>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</si>
  <si>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</si>
  <si>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</si>
  <si>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</si>
  <si>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</si>
  <si>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</si>
  <si>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</si>
  <si>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</si>
  <si>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</si>
  <si>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</si>
  <si>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</si>
  <si>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</si>
  <si>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</si>
  <si>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</si>
  <si>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</si>
  <si>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</si>
  <si>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</si>
  <si>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</si>
  <si>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</si>
  <si>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</si>
  <si>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</si>
  <si>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</si>
  <si>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</si>
  <si>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</si>
  <si>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</si>
  <si>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</si>
  <si>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</si>
  <si>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</si>
  <si>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</si>
  <si>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</si>
  <si>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</si>
  <si>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</si>
  <si>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</si>
  <si>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</si>
  <si>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</si>
  <si>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</si>
  <si>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</si>
  <si>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</si>
  <si>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</si>
  <si>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</si>
  <si>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</si>
  <si>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</si>
  <si>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</si>
  <si>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</si>
  <si>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</si>
  <si>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</si>
  <si>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</si>
  <si>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</si>
  <si>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</si>
  <si>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</si>
  <si>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</si>
  <si>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</si>
  <si>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</si>
  <si>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</si>
  <si>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</si>
  <si>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</si>
  <si>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</si>
  <si>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</si>
  <si>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</si>
  <si>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</si>
  <si>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</si>
  <si>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</si>
  <si>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</si>
  <si>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</si>
  <si>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</si>
  <si>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</si>
  <si>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</si>
  <si>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</si>
  <si>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</si>
  <si>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</si>
  <si>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</si>
  <si>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</si>
  <si>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</si>
  <si>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</si>
  <si>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</si>
  <si>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</si>
  <si>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</si>
  <si>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</si>
  <si>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</si>
  <si>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</si>
  <si>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</si>
  <si>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</si>
  <si>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</si>
  <si>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</si>
  <si>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</si>
  <si>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</si>
  <si>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</si>
  <si>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</si>
  <si>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</si>
  <si>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</si>
  <si>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</si>
  <si>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</si>
  <si>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</si>
  <si>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</si>
  <si>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</si>
  <si>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</si>
  <si>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</si>
  <si>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</si>
  <si>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</si>
  <si>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</si>
  <si>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</si>
  <si>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</si>
  <si>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</si>
  <si>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</si>
  <si>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</si>
  <si>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</si>
  <si>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</si>
  <si>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</si>
  <si>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</si>
  <si>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</si>
  <si>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</si>
  <si>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</si>
  <si>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</si>
  <si>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</si>
  <si>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</si>
  <si>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</si>
  <si>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</si>
  <si>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</si>
  <si>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</si>
  <si>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</si>
  <si>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</si>
  <si>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</si>
  <si>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</si>
  <si>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</si>
  <si>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</si>
  <si>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</si>
  <si>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</si>
  <si>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</si>
  <si>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</si>
  <si>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</si>
  <si>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</si>
  <si>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</si>
  <si>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</si>
  <si>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</si>
  <si>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</si>
  <si>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</si>
  <si>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</si>
  <si>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</si>
  <si>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</si>
  <si>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</si>
  <si>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</si>
  <si>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</si>
  <si>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</si>
  <si>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</si>
  <si>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</si>
  <si>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</si>
  <si>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</si>
  <si>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</si>
  <si>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</si>
  <si>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</si>
  <si>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</si>
  <si>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</si>
  <si>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</si>
  <si>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</si>
  <si>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</si>
  <si>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</si>
  <si>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</si>
  <si>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</si>
  <si>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</si>
  <si>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</si>
  <si>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</si>
  <si>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</si>
  <si>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</si>
  <si>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</si>
  <si>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</si>
  <si>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</si>
  <si>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</si>
  <si>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</si>
  <si>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</si>
  <si>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</si>
  <si>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</si>
  <si>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</si>
  <si>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</si>
  <si>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</si>
  <si>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</si>
  <si>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</si>
  <si>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</si>
  <si>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</si>
  <si>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</si>
  <si>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</si>
  <si>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</si>
  <si>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</si>
  <si>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</si>
  <si>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</si>
  <si>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</si>
  <si>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</si>
  <si>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</si>
  <si>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</si>
  <si>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</si>
  <si>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</si>
  <si>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</si>
  <si>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</si>
  <si>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</si>
  <si>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</si>
  <si>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</si>
  <si>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</si>
  <si>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</si>
  <si>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</si>
  <si>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</si>
  <si>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</si>
  <si>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</si>
  <si>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</si>
  <si>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</si>
  <si>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</si>
  <si>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</si>
  <si>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</si>
  <si>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</si>
  <si>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</si>
  <si>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</si>
  <si>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</si>
  <si>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</si>
  <si>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</si>
  <si>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</si>
  <si>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</si>
  <si>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</si>
  <si>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</si>
  <si>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</si>
  <si>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</si>
  <si>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</si>
  <si>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</si>
  <si>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</si>
  <si>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</si>
  <si>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</si>
  <si>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</si>
  <si>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</si>
  <si>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</si>
  <si>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</si>
  <si>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</si>
  <si>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</si>
  <si>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</si>
  <si>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</si>
  <si>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</si>
  <si>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</si>
  <si>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</si>
  <si>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</si>
  <si>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</si>
  <si>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</si>
  <si>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</si>
  <si>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</si>
  <si>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</si>
  <si>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</si>
  <si>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</si>
  <si>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</si>
  <si>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</si>
  <si>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</si>
  <si>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</si>
  <si>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</si>
  <si>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</si>
  <si>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</si>
  <si>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</si>
  <si>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</si>
  <si>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</si>
  <si>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</si>
  <si>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</si>
  <si>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</si>
  <si>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</si>
  <si>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</si>
  <si>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</si>
  <si>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</si>
  <si>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</si>
  <si>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</si>
  <si>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</si>
  <si>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</si>
  <si>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</si>
  <si>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</si>
  <si>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</si>
  <si>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</si>
  <si>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</si>
  <si>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</si>
  <si>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</si>
  <si>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</si>
  <si>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</si>
  <si>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</si>
  <si>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</si>
  <si>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</si>
  <si>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</si>
  <si>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</si>
  <si>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</si>
  <si>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</si>
  <si>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</si>
  <si>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</si>
  <si>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</si>
  <si>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</si>
  <si>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</si>
  <si>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</si>
  <si>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</si>
  <si>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</si>
  <si>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</si>
  <si>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</si>
  <si>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</si>
  <si>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</si>
  <si>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</si>
  <si>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</si>
  <si>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</si>
  <si>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</si>
  <si>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</si>
  <si>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</si>
  <si>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</si>
  <si>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</si>
  <si>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</si>
  <si>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</si>
  <si>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</si>
  <si>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</si>
  <si>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</si>
  <si>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</si>
  <si>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</si>
  <si>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</si>
  <si>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</si>
  <si>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</si>
  <si>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</si>
  <si>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</si>
  <si>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</si>
  <si>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</si>
  <si>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</si>
  <si>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</si>
  <si>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</si>
  <si>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</si>
  <si>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</si>
  <si>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</si>
  <si>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</si>
  <si>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</si>
  <si>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</si>
  <si>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</si>
  <si>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</si>
  <si>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</si>
  <si>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</si>
  <si>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</si>
  <si>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</si>
  <si>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</si>
  <si>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</si>
  <si>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</si>
  <si>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</si>
  <si>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</si>
  <si>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</si>
  <si>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</si>
  <si>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</si>
  <si>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</si>
  <si>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</si>
  <si>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</si>
  <si>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</si>
  <si>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</si>
  <si>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</si>
  <si>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</si>
  <si>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</si>
  <si>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</si>
  <si>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</si>
  <si>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</si>
  <si>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</si>
  <si>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</si>
  <si>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</si>
  <si>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</si>
  <si>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</si>
  <si>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</si>
  <si>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</si>
  <si>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</si>
  <si>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</si>
  <si>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</si>
  <si>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</si>
  <si>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</si>
  <si>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</si>
  <si>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</si>
  <si>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</si>
  <si>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</si>
  <si>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</si>
  <si>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</si>
  <si>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</si>
  <si>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</si>
  <si>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</si>
  <si>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</si>
  <si>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</si>
  <si>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</si>
  <si>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</si>
  <si>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</si>
  <si>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</si>
  <si>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</si>
  <si>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</si>
  <si>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</si>
  <si>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</si>
  <si>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</si>
  <si>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</si>
  <si>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</si>
  <si>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</si>
  <si>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</si>
  <si>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</si>
  <si>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</si>
  <si>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</si>
  <si>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</si>
  <si>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</si>
  <si>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</si>
  <si>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</si>
  <si>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</si>
  <si>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</si>
  <si>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</si>
  <si>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</si>
  <si>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</si>
  <si>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</si>
  <si>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</si>
  <si>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</si>
  <si>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</si>
  <si>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</si>
  <si>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</si>
  <si>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</si>
  <si>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</si>
  <si>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</si>
  <si>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</si>
  <si>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</si>
  <si>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</si>
  <si>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</si>
  <si>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</si>
  <si>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</si>
  <si>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</si>
  <si>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</si>
  <si>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</si>
  <si>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</si>
  <si>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</si>
  <si>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</si>
  <si>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</si>
  <si>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</si>
  <si>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</si>
  <si>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</si>
  <si>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</si>
  <si>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</si>
  <si>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</si>
  <si>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</si>
  <si>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</si>
  <si>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</si>
  <si>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</si>
  <si>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</si>
  <si>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</si>
  <si>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</si>
  <si>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</si>
  <si>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</si>
  <si>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</si>
  <si>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</si>
  <si>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</si>
  <si>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</si>
  <si>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</si>
  <si>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</si>
  <si>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</si>
  <si>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</si>
  <si>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</si>
  <si>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</si>
  <si>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</si>
  <si>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</si>
  <si>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</si>
  <si>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</si>
  <si>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</si>
  <si>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</si>
  <si>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</si>
  <si>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</si>
  <si>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</si>
  <si>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</si>
  <si>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</si>
  <si>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</si>
  <si>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</si>
  <si>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</si>
  <si>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</si>
  <si>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</si>
  <si>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</si>
  <si>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</si>
  <si>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</si>
  <si>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</si>
  <si>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</si>
  <si>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</si>
  <si>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</si>
  <si>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</si>
  <si>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</si>
  <si>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</si>
  <si>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</si>
  <si>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</si>
  <si>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</si>
  <si>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</si>
  <si>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</si>
  <si>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</si>
  <si>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</si>
  <si>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</si>
  <si>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</si>
  <si>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</si>
  <si>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</si>
  <si>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</si>
  <si>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</si>
  <si>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</si>
  <si>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</si>
  <si>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</si>
  <si>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</si>
  <si>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</si>
  <si>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</si>
  <si>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</si>
  <si>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</si>
  <si>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</si>
  <si>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</si>
  <si>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</si>
  <si>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</si>
  <si>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</si>
  <si>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</si>
  <si>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</si>
  <si>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</si>
  <si>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</si>
  <si>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</si>
  <si>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</si>
  <si>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</si>
  <si>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</si>
  <si>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</si>
  <si>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</si>
  <si>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</si>
  <si>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</si>
  <si>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</si>
  <si>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</si>
  <si>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</si>
  <si>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</si>
  <si>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</si>
  <si>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</si>
  <si>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</si>
  <si>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</si>
  <si>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</si>
  <si>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</si>
  <si>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</si>
  <si>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</si>
  <si>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</si>
  <si>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</si>
  <si>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</si>
  <si>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</si>
  <si>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</si>
  <si>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</si>
  <si>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</si>
  <si>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</si>
  <si>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</si>
  <si>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</si>
  <si>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</si>
  <si>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</si>
  <si>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</si>
  <si>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</si>
  <si>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</si>
  <si>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</si>
  <si>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</si>
  <si>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</si>
  <si>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</si>
  <si>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</si>
  <si>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</si>
  <si>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</si>
  <si>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</si>
  <si>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</si>
  <si>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</si>
  <si>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</si>
  <si>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</si>
  <si>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</si>
  <si>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</si>
  <si>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</si>
  <si>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</si>
  <si>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</si>
  <si>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</si>
  <si>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</si>
  <si>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</si>
  <si>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</si>
  <si>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</si>
  <si>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</si>
  <si>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</si>
  <si>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</si>
  <si>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</si>
  <si>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</si>
  <si>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</si>
  <si>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</si>
  <si>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</si>
  <si>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</si>
  <si>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</si>
  <si>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</si>
  <si>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</si>
  <si>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</si>
  <si>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</si>
  <si>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</si>
  <si>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</si>
  <si>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</si>
  <si>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</si>
  <si>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</si>
  <si>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</si>
  <si>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</si>
  <si>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</si>
  <si>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</si>
  <si>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</si>
  <si>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</si>
  <si>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</si>
  <si>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</si>
  <si>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</si>
  <si>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</si>
  <si>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</si>
  <si>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</si>
  <si>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</si>
  <si>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</si>
  <si>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</si>
  <si>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</si>
  <si>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</si>
  <si>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</si>
  <si>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</si>
  <si>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</si>
  <si>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</si>
  <si>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</si>
  <si>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</si>
  <si>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</si>
  <si>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</si>
  <si>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</si>
  <si>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</si>
  <si>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</si>
  <si>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</si>
  <si>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</si>
  <si>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</si>
  <si>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</si>
  <si>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</si>
  <si>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</si>
  <si>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</si>
  <si>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</si>
  <si>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</si>
  <si>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</si>
  <si>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</si>
  <si>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</si>
  <si>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</si>
  <si>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</si>
  <si>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</si>
  <si>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</si>
  <si>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</si>
  <si>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</si>
  <si>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</si>
  <si>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</si>
  <si>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</si>
  <si>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</si>
  <si>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</si>
  <si>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</si>
  <si>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</si>
  <si>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</si>
  <si>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</si>
  <si>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</si>
  <si>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</si>
  <si>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</si>
  <si>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</si>
  <si>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</si>
  <si>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</si>
  <si>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</si>
  <si>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</si>
  <si>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</si>
  <si>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</si>
  <si>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</si>
  <si>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</si>
  <si>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</si>
  <si>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</si>
  <si>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</si>
  <si>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</si>
  <si>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</si>
  <si>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</si>
  <si>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</si>
  <si>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</si>
  <si>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</si>
  <si>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</si>
  <si>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</si>
  <si>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</si>
  <si>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</si>
  <si>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</si>
  <si>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</si>
  <si>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</si>
  <si>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</si>
  <si>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</si>
  <si>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</si>
  <si>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</si>
  <si>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</si>
  <si>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</si>
  <si>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</si>
  <si>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</si>
  <si>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</si>
  <si>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</si>
  <si>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</si>
  <si>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</si>
  <si>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</si>
  <si>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</si>
  <si>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</si>
  <si>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</si>
  <si>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</si>
  <si>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</si>
  <si>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</si>
  <si>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</si>
  <si>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</si>
  <si>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</si>
  <si>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</si>
  <si>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</si>
  <si>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</si>
  <si>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</si>
  <si>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</si>
  <si>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</si>
  <si>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</si>
  <si>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</si>
  <si>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</si>
  <si>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</si>
  <si>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</si>
  <si>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</si>
  <si>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</si>
  <si>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</si>
  <si>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</si>
  <si>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</si>
  <si>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</si>
  <si>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</si>
  <si>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</si>
  <si>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</si>
  <si>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</si>
  <si>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</si>
  <si>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</si>
  <si>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</si>
  <si>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</si>
  <si>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</si>
  <si>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</si>
  <si>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</si>
  <si>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</si>
  <si>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</si>
  <si>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</si>
  <si>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</si>
  <si>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</si>
  <si>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</si>
  <si>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</si>
  <si>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</si>
  <si>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</si>
  <si>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</si>
  <si>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</si>
  <si>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</si>
  <si>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</si>
  <si>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</si>
  <si>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</si>
  <si>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</si>
  <si>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</si>
  <si>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</si>
  <si>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</si>
  <si>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</si>
  <si>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</si>
  <si>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</si>
  <si>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</si>
  <si>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</si>
  <si>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</si>
  <si>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</si>
  <si>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</si>
  <si>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</si>
  <si>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</si>
  <si>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</si>
  <si>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</si>
  <si>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</si>
  <si>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</si>
  <si>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</si>
  <si>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</si>
  <si>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</si>
  <si>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</si>
  <si>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</si>
  <si>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</si>
  <si>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</si>
  <si>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</si>
  <si>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</si>
  <si>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</si>
  <si>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</si>
  <si>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</si>
  <si>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</si>
  <si>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</si>
  <si>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</si>
  <si>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</si>
  <si>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</si>
  <si>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</si>
  <si>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</si>
  <si>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</si>
  <si>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</si>
  <si>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</si>
  <si>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</si>
  <si>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</si>
  <si>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</si>
  <si>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</si>
  <si>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</si>
  <si>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</si>
  <si>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</si>
  <si>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</si>
  <si>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</si>
  <si>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</si>
  <si>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</si>
  <si>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</si>
  <si>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</si>
  <si>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</si>
  <si>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</si>
  <si>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</si>
  <si>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AGUARDANDO ENVIO ÁREA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</si>
  <si>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</si>
  <si>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</si>
  <si>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</si>
  <si>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</si>
  <si>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</si>
  <si>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</si>
  <si>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</si>
  <si>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</si>
  <si>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</si>
  <si>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</si>
  <si>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</si>
  <si>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</si>
  <si>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</si>
  <si>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</si>
  <si>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</si>
  <si>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</si>
  <si>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</si>
  <si>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</si>
  <si>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</si>
  <si>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</si>
  <si>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</si>
  <si>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</si>
  <si>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</si>
  <si>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</si>
  <si>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</si>
  <si>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</si>
  <si>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</si>
  <si>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</si>
  <si>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</si>
  <si>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</si>
  <si>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</si>
  <si>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</si>
  <si>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</si>
  <si>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</si>
  <si>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</si>
  <si>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</si>
  <si>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</si>
  <si>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</si>
  <si>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</si>
  <si>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</si>
  <si>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</si>
  <si>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</si>
  <si>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</si>
  <si>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</si>
  <si>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</si>
  <si>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</si>
  <si>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</si>
  <si>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</si>
  <si>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</si>
  <si>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</si>
  <si>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</si>
  <si>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</si>
  <si>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</si>
  <si>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</si>
  <si>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</si>
  <si>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031/0028/Q</t>
  </si>
  <si>
    <t xml:space="preserve"> WILLIAN NOCERA SAMPAIO</t>
  </si>
  <si>
    <t>357.900.718-13</t>
  </si>
  <si>
    <t>6014.2026/0004373-0</t>
  </si>
  <si>
    <t>031/0028/R</t>
  </si>
  <si>
    <t>031/0028/S</t>
  </si>
  <si>
    <t>RENATO MONTEIRO DA SILVA</t>
  </si>
  <si>
    <t>63.298.485-5</t>
  </si>
  <si>
    <t>527.412.608-18</t>
  </si>
  <si>
    <t>PENDENTE ENVIO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</si>
  <si>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</si>
  <si>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</si>
  <si>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</si>
  <si>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</si>
  <si>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</si>
  <si>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</si>
  <si>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</si>
  <si>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</si>
  <si>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</si>
  <si>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</si>
  <si>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</si>
  <si>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</si>
  <si>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</si>
  <si>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</si>
  <si>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</si>
  <si>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</si>
  <si>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</si>
  <si>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</si>
  <si>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</si>
  <si>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</si>
  <si>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</si>
  <si>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</si>
  <si>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</si>
  <si>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</si>
  <si>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</si>
  <si>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</si>
  <si>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</si>
  <si>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</si>
  <si>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</si>
  <si>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</si>
  <si>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</si>
  <si>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</si>
  <si>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</si>
  <si>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</si>
  <si>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</si>
  <si>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</si>
  <si>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</si>
  <si>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</si>
  <si>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</si>
  <si>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>Termo recebido e entregue à CTS 20/07/26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</si>
  <si>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</si>
  <si>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</si>
  <si>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</si>
  <si>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</si>
  <si>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</si>
  <si>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</si>
  <si>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</si>
  <si>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</si>
  <si>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</si>
  <si>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</si>
  <si>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</si>
  <si>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</si>
  <si>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</si>
  <si>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</si>
  <si>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</si>
  <si>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</si>
  <si>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</si>
  <si>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TERMO IDENTICO AO SELO 0032.B E 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</si>
  <si>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</si>
  <si>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</si>
  <si>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</si>
  <si>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</si>
  <si>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</si>
  <si>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</si>
  <si>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</si>
  <si>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</si>
  <si>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</si>
  <si>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</si>
  <si>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</si>
  <si>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</si>
  <si>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</si>
  <si>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</si>
  <si>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</si>
  <si>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</si>
  <si>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</si>
  <si>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</si>
  <si>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</si>
  <si>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</si>
  <si>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</si>
  <si>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</si>
  <si>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</si>
  <si>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</si>
  <si>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</si>
  <si>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</si>
  <si>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TERMO E DADOS NO LAUDO E PLANILHA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</si>
  <si>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</si>
  <si>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</si>
  <si>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</si>
  <si>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</si>
  <si>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</si>
  <si>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</si>
  <si>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</si>
  <si>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</si>
  <si>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</si>
  <si>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</si>
  <si>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</si>
  <si>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</si>
  <si>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</si>
  <si>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</si>
  <si>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</si>
  <si>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</si>
  <si>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</si>
  <si>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</si>
  <si>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</si>
  <si>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</si>
  <si>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</si>
  <si>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</si>
  <si>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</si>
  <si>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</si>
  <si>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</si>
  <si>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</si>
  <si>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</si>
  <si>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</si>
  <si>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</si>
  <si>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</si>
  <si>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</si>
  <si>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</si>
  <si>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</si>
  <si>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</si>
  <si>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</si>
  <si>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</si>
  <si>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</si>
  <si>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</si>
  <si>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</si>
  <si>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</si>
  <si>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</si>
  <si>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</si>
  <si>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</si>
  <si>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</si>
  <si>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</si>
  <si>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</si>
  <si>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</si>
  <si>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</si>
  <si>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</si>
  <si>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</si>
  <si>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</si>
  <si>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</si>
  <si>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</si>
  <si>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</si>
  <si>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</si>
  <si>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</si>
  <si>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</si>
  <si>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</si>
  <si>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</si>
  <si>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</si>
  <si>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</si>
  <si>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</si>
  <si>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</si>
  <si>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</si>
  <si>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</si>
  <si>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</si>
  <si>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</si>
  <si>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</si>
  <si>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</si>
  <si>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</si>
  <si>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</si>
  <si>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</si>
  <si>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</si>
  <si>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</si>
  <si>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</si>
  <si>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</si>
  <si>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</si>
  <si>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</si>
  <si>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</si>
  <si>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</si>
  <si>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</si>
  <si>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</si>
  <si>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</si>
  <si>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</si>
  <si>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</si>
  <si>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</si>
  <si>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</si>
  <si>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</si>
  <si>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</si>
  <si>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</si>
  <si>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</si>
  <si>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</si>
  <si>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</si>
  <si>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</si>
  <si>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</si>
  <si>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</si>
  <si>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</si>
  <si>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</si>
  <si>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</si>
  <si>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</si>
  <si>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</si>
  <si>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</si>
  <si>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</si>
  <si>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</si>
  <si>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</si>
  <si>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</si>
  <si>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</si>
  <si>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</si>
  <si>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</si>
  <si>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</si>
  <si>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EDUARDO SOUZA DA SILVA</t>
  </si>
  <si>
    <t>43.711.570-7</t>
  </si>
  <si>
    <t>452.549.708-47</t>
  </si>
  <si>
    <t>031/0033/S</t>
  </si>
  <si>
    <t>JOHNATA JEFERSON SILVA VASCONCELOS</t>
  </si>
  <si>
    <t>031/0033/T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</si>
  <si>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</si>
  <si>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</si>
  <si>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</si>
  <si>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</si>
  <si>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</si>
  <si>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</si>
  <si>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</si>
  <si>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</si>
  <si>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</si>
  <si>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</si>
  <si>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</si>
  <si>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</si>
  <si>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</si>
  <si>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</si>
  <si>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</si>
  <si>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</si>
  <si>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</si>
  <si>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</si>
  <si>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</si>
  <si>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</si>
  <si>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</si>
  <si>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</si>
  <si>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</si>
  <si>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</si>
  <si>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</si>
  <si>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</si>
  <si>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</si>
  <si>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</si>
  <si>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</si>
  <si>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</si>
  <si>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</si>
  <si>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</si>
  <si>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</si>
  <si>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</si>
  <si>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</si>
  <si>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</si>
  <si>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</si>
  <si>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</si>
  <si>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</si>
  <si>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</si>
  <si>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</si>
  <si>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</si>
  <si>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</si>
  <si>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</si>
  <si>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</si>
  <si>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</si>
  <si>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</si>
  <si>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</si>
  <si>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</si>
  <si>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</si>
  <si>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</si>
  <si>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</si>
  <si>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</si>
  <si>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</si>
  <si>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</si>
  <si>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</si>
  <si>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</si>
  <si>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</si>
  <si>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</si>
  <si>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</si>
  <si>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</si>
  <si>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</si>
  <si>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</si>
  <si>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</si>
  <si>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</si>
  <si>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</si>
  <si>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</si>
  <si>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</si>
  <si>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</si>
  <si>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</si>
  <si>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</si>
  <si>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</si>
  <si>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</si>
  <si>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</si>
  <si>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</si>
  <si>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</si>
  <si>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</si>
  <si>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</si>
  <si>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</si>
  <si>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</si>
  <si>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</si>
  <si>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</si>
  <si>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</si>
  <si>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</si>
  <si>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</si>
  <si>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</si>
  <si>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</si>
  <si>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</si>
  <si>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</si>
  <si>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</si>
  <si>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</si>
  <si>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</si>
  <si>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</si>
  <si>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</si>
  <si>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</si>
  <si>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</si>
  <si>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</si>
  <si>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</si>
  <si>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</si>
  <si>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</si>
  <si>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</si>
  <si>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</si>
  <si>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</si>
  <si>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</si>
  <si>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</si>
  <si>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</si>
  <si>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</si>
  <si>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</si>
  <si>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</si>
  <si>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</si>
  <si>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</si>
  <si>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</si>
  <si>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</si>
  <si>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</si>
  <si>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</si>
  <si>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</si>
  <si>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</si>
  <si>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</si>
  <si>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</si>
  <si>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</si>
  <si>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</si>
  <si>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</si>
  <si>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</si>
  <si>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</si>
  <si>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</si>
  <si>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</si>
  <si>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</si>
  <si>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</si>
  <si>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</si>
  <si>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</si>
  <si>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</si>
  <si>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</si>
  <si>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</si>
  <si>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</si>
  <si>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</si>
  <si>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</si>
  <si>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</si>
  <si>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</si>
  <si>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</si>
  <si>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</si>
  <si>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</si>
  <si>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</si>
  <si>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</si>
  <si>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</si>
  <si>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</si>
  <si>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</si>
  <si>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</si>
  <si>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</si>
  <si>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</si>
  <si>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</si>
  <si>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</si>
  <si>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</si>
  <si>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</si>
  <si>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</si>
  <si>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</si>
  <si>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</si>
  <si>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</si>
  <si>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</si>
  <si>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</si>
  <si>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</si>
  <si>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</si>
  <si>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</si>
  <si>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</si>
  <si>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</si>
  <si>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</si>
  <si>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</si>
  <si>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</si>
  <si>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</si>
  <si>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</si>
  <si>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</si>
  <si>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</si>
  <si>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</si>
  <si>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</si>
  <si>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</si>
  <si>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</si>
  <si>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</si>
  <si>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</si>
  <si>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</si>
  <si>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</si>
  <si>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</si>
  <si>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</si>
  <si>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</si>
  <si>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</si>
  <si>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</si>
  <si>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</si>
  <si>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</si>
  <si>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</si>
  <si>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</si>
  <si>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</si>
  <si>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</si>
  <si>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</si>
  <si>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</si>
  <si>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</si>
  <si>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</si>
  <si>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</si>
  <si>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</si>
  <si>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</si>
  <si>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</si>
  <si>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</si>
  <si>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</si>
  <si>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</si>
  <si>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</si>
  <si>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</si>
  <si>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</si>
  <si>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</si>
  <si>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</si>
  <si>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</si>
  <si>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</si>
  <si>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</si>
  <si>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</si>
  <si>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</si>
  <si>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</si>
  <si>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</si>
  <si>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</si>
  <si>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</si>
  <si>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</si>
  <si>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</si>
  <si>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</si>
  <si>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</si>
  <si>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</si>
  <si>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</si>
  <si>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</si>
  <si>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</si>
  <si>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</si>
  <si>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</si>
  <si>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</si>
  <si>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</si>
  <si>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</si>
  <si>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</si>
  <si>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</si>
  <si>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</si>
  <si>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</si>
  <si>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</si>
  <si>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</si>
  <si>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</si>
  <si>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</si>
  <si>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</si>
  <si>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</si>
  <si>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</si>
  <si>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</si>
  <si>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</si>
  <si>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</si>
  <si>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</si>
  <si>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</si>
  <si>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</si>
  <si>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</si>
  <si>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</si>
  <si>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</si>
  <si>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</si>
  <si>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</si>
  <si>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</si>
  <si>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</si>
  <si>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</si>
  <si>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</si>
  <si>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</si>
  <si>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</si>
  <si>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</si>
  <si>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</si>
  <si>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</si>
  <si>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</si>
  <si>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</si>
  <si>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</si>
  <si>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</si>
  <si>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</si>
  <si>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</si>
  <si>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</si>
  <si>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</si>
  <si>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</si>
  <si>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</si>
  <si>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</si>
  <si>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</si>
  <si>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</si>
  <si>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</si>
  <si>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</si>
  <si>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</si>
  <si>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</si>
  <si>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</si>
  <si>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</si>
  <si>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</si>
  <si>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</si>
  <si>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</si>
  <si>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</si>
  <si>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</si>
  <si>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</si>
  <si>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</si>
  <si>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</si>
  <si>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</si>
  <si>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</si>
  <si>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</si>
  <si>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</si>
  <si>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</si>
  <si>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</si>
  <si>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</si>
  <si>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</si>
  <si>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</si>
  <si>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</si>
  <si>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</si>
  <si>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</si>
  <si>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</si>
  <si>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</si>
  <si>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</si>
  <si>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</si>
  <si>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</si>
  <si>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</si>
  <si>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</si>
  <si>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</si>
  <si>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</si>
  <si>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</si>
  <si>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</si>
  <si>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</si>
  <si>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</si>
  <si>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</si>
  <si>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</si>
  <si>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</si>
  <si>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</si>
  <si>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</si>
  <si>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</si>
  <si>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</si>
  <si>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</si>
  <si>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</si>
  <si>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</si>
  <si>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</si>
  <si>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</si>
  <si>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</si>
  <si>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</si>
  <si>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</si>
  <si>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</si>
  <si>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</si>
  <si>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</si>
  <si>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</si>
  <si>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</si>
  <si>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</si>
  <si>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</si>
  <si>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</si>
  <si>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</si>
  <si>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</si>
  <si>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</si>
  <si>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</si>
  <si>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</si>
  <si>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</si>
  <si>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</si>
  <si>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</si>
  <si>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</si>
  <si>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</si>
  <si>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</si>
  <si>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</si>
  <si>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</si>
  <si>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</si>
  <si>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</si>
  <si>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</si>
  <si>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</si>
  <si>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</si>
  <si>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</si>
  <si>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</si>
  <si>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</si>
  <si>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</si>
  <si>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</si>
  <si>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</si>
  <si>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</si>
  <si>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</si>
  <si>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</si>
  <si>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</si>
  <si>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</si>
  <si>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</si>
  <si>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</si>
  <si>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</si>
  <si>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</si>
  <si>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</si>
  <si>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</si>
  <si>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</si>
  <si>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</si>
  <si>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</si>
  <si>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</si>
  <si>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</si>
  <si>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</si>
  <si>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</si>
  <si>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</si>
  <si>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</si>
  <si>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</si>
  <si>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</si>
  <si>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</si>
  <si>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</si>
  <si>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</si>
  <si>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</si>
  <si>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</si>
  <si>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</si>
  <si>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</si>
  <si>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</si>
  <si>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</si>
  <si>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</si>
  <si>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</si>
  <si>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</si>
  <si>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</si>
  <si>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</si>
  <si>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</si>
  <si>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</si>
  <si>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</si>
  <si>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</si>
  <si>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</si>
  <si>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</si>
  <si>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</si>
  <si>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</si>
  <si>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</si>
  <si>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</si>
  <si>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</si>
  <si>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</si>
  <si>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</si>
  <si>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</si>
  <si>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</si>
  <si>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</si>
  <si>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</si>
  <si>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</si>
  <si>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</si>
  <si>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</si>
  <si>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</si>
  <si>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</si>
  <si>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</si>
  <si>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</si>
  <si>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</si>
  <si>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</si>
  <si>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</si>
  <si>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</si>
  <si>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</si>
  <si>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</si>
  <si>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</si>
  <si>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</si>
  <si>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</si>
  <si>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</si>
  <si>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</si>
  <si>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</si>
  <si>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</si>
  <si>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</si>
  <si>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</si>
  <si>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</si>
  <si>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</si>
  <si>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</si>
  <si>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</si>
  <si>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</si>
  <si>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</si>
  <si>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</si>
  <si>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</si>
  <si>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</si>
  <si>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</si>
  <si>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</si>
  <si>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</si>
  <si>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</si>
  <si>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</si>
  <si>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</si>
  <si>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</si>
  <si>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</si>
  <si>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</si>
  <si>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</si>
  <si>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</si>
  <si>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</si>
  <si>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</si>
  <si>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</si>
  <si>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</si>
  <si>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</si>
  <si>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</si>
  <si>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</si>
  <si>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</si>
  <si>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</si>
  <si>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</si>
  <si>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</si>
  <si>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</si>
  <si>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</si>
  <si>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</si>
  <si>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</si>
  <si>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</si>
  <si>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</si>
  <si>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</si>
  <si>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</si>
  <si>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</si>
  <si>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</si>
  <si>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</si>
  <si>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</si>
  <si>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</si>
  <si>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</si>
  <si>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</si>
  <si>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</si>
  <si>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</si>
  <si>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</si>
  <si>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</si>
  <si>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</si>
  <si>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</si>
  <si>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</si>
  <si>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</si>
  <si>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</si>
  <si>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</si>
  <si>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</si>
  <si>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</si>
  <si>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</si>
  <si>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</si>
  <si>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</si>
  <si>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</si>
  <si>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</si>
  <si>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</si>
  <si>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</si>
  <si>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</si>
  <si>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</si>
  <si>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</si>
  <si>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</si>
  <si>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</si>
  <si>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</si>
  <si>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</si>
  <si>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</si>
  <si>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</si>
  <si>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</si>
  <si>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</si>
  <si>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</si>
  <si>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</si>
  <si>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</si>
  <si>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</si>
  <si>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</si>
  <si>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</si>
  <si>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</si>
  <si>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</si>
  <si>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</si>
  <si>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</si>
  <si>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</si>
  <si>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</si>
  <si>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</si>
  <si>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</si>
  <si>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</si>
  <si>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</si>
  <si>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</si>
  <si>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</si>
  <si>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</si>
  <si>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</si>
  <si>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</si>
  <si>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</si>
  <si>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</si>
  <si>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</si>
  <si>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</si>
  <si>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</si>
  <si>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</si>
  <si>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</si>
  <si>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</si>
  <si>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</si>
  <si>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</si>
  <si>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</si>
  <si>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</si>
  <si>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</si>
  <si>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</si>
  <si>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</si>
  <si>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</si>
  <si>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</si>
  <si>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</si>
  <si>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</si>
  <si>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</si>
  <si>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</si>
  <si>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</si>
  <si>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</si>
  <si>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</si>
  <si>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</si>
  <si>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</si>
  <si>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</si>
  <si>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</si>
  <si>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</si>
  <si>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</si>
  <si>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</si>
  <si>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</si>
  <si>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</si>
  <si>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</si>
  <si>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</si>
  <si>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</si>
  <si>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</si>
  <si>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</si>
  <si>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</si>
  <si>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</si>
  <si>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</si>
  <si>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</si>
  <si>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</si>
  <si>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</si>
  <si>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</si>
  <si>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</si>
  <si>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</si>
  <si>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</si>
  <si>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</si>
  <si>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</si>
  <si>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</si>
  <si>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</si>
  <si>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</si>
  <si>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</si>
  <si>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</si>
  <si>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</si>
  <si>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</si>
  <si>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</si>
  <si>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</si>
  <si>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</si>
  <si>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</si>
  <si>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</si>
  <si>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</si>
  <si>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</si>
  <si>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</si>
  <si>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</si>
  <si>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</si>
  <si>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</si>
  <si>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</si>
  <si>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</si>
  <si>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</si>
  <si>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</si>
  <si>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</si>
  <si>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</si>
  <si>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</si>
  <si>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</si>
  <si>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</si>
  <si>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</si>
  <si>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</si>
  <si>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</si>
  <si>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</si>
  <si>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</si>
  <si>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</si>
  <si>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</si>
  <si>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</si>
  <si>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</si>
  <si>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</si>
  <si>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</si>
  <si>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</si>
  <si>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</si>
  <si>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</si>
  <si>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</si>
  <si>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</si>
  <si>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</si>
  <si>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</si>
  <si>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</si>
  <si>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</si>
  <si>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</si>
  <si>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</si>
  <si>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</si>
  <si>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</si>
  <si>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</si>
  <si>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</si>
  <si>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</si>
  <si>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</si>
  <si>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</si>
  <si>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</si>
  <si>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</si>
  <si>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</si>
  <si>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</si>
  <si>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</si>
  <si>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</si>
  <si>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</si>
  <si>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</si>
  <si>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</si>
  <si>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</si>
  <si>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</si>
  <si>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</si>
  <si>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</si>
  <si>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</si>
  <si>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</si>
  <si>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</si>
  <si>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</si>
  <si>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</si>
  <si>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</si>
  <si>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</si>
  <si>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</si>
  <si>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</si>
  <si>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</si>
  <si>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</si>
  <si>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</si>
  <si>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</si>
  <si>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</si>
  <si>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</si>
  <si>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</si>
  <si>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</si>
  <si>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</si>
  <si>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</si>
  <si>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</si>
  <si>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</si>
  <si>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</si>
  <si>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</si>
  <si>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</si>
  <si>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</si>
  <si>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</si>
  <si>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</si>
  <si>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</si>
  <si>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</si>
  <si>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</si>
  <si>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</si>
  <si>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</si>
  <si>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</si>
  <si>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</si>
  <si>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</si>
  <si>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</si>
  <si>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</si>
  <si>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</si>
  <si>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</si>
  <si>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</si>
  <si>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</si>
  <si>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</si>
  <si>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</si>
  <si>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</si>
  <si>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</si>
  <si>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</si>
  <si>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</si>
  <si>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</si>
  <si>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</si>
  <si>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</si>
  <si>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</si>
  <si>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</si>
  <si>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</si>
  <si>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</si>
  <si>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</si>
  <si>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</si>
  <si>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</si>
  <si>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</si>
  <si>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</si>
  <si>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</si>
  <si>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</si>
  <si>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</si>
  <si>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</si>
  <si>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</si>
  <si>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</si>
  <si>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</si>
  <si>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</si>
  <si>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</si>
  <si>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</si>
  <si>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</si>
  <si>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</si>
  <si>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</si>
  <si>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</si>
  <si>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</si>
  <si>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</si>
  <si>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</si>
  <si>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</si>
  <si>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</si>
  <si>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</si>
  <si>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</si>
  <si>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</si>
  <si>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</si>
  <si>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</si>
  <si>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</si>
  <si>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</si>
  <si>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</si>
  <si>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</si>
  <si>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</si>
  <si>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</si>
  <si>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</si>
  <si>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</si>
  <si>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</si>
  <si>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</si>
  <si>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</si>
  <si>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</si>
  <si>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</si>
  <si>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</si>
  <si>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</si>
  <si>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</si>
  <si>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</si>
  <si>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</si>
  <si>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</si>
  <si>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</si>
  <si>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</si>
  <si>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</si>
  <si>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</si>
  <si>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</si>
  <si>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</si>
  <si>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</si>
  <si>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</si>
  <si>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</si>
  <si>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</si>
  <si>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</si>
  <si>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</si>
  <si>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</si>
  <si>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</si>
  <si>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</si>
  <si>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</si>
  <si>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</si>
  <si>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</si>
  <si>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</si>
  <si>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</si>
  <si>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</si>
  <si>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</si>
  <si>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</si>
  <si>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</si>
  <si>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</si>
  <si>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</si>
  <si>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</si>
  <si>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</si>
  <si>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</si>
  <si>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</si>
  <si>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</si>
  <si>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</si>
  <si>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</si>
  <si>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</si>
  <si>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</si>
  <si>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</si>
  <si>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</si>
  <si>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</si>
  <si>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</si>
  <si>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</si>
  <si>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</si>
  <si>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</si>
  <si>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</si>
  <si>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</si>
  <si>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</si>
  <si>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</si>
  <si>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</si>
  <si>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</si>
  <si>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</si>
  <si>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</si>
  <si>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</si>
  <si>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</si>
  <si>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</si>
  <si>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</si>
  <si>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</si>
  <si>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</si>
  <si>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</si>
  <si>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</si>
  <si>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</si>
  <si>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</si>
  <si>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</si>
  <si>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</si>
  <si>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</si>
  <si>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</si>
  <si>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</si>
  <si>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</si>
  <si>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</si>
  <si>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</si>
  <si>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</si>
  <si>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</si>
  <si>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</si>
  <si>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</si>
  <si>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</si>
  <si>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</si>
  <si>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</si>
  <si>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</si>
  <si>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</si>
  <si>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</si>
  <si>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</si>
  <si>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</si>
  <si>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</si>
  <si>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</si>
  <si>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</si>
  <si>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</si>
  <si>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</si>
  <si>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</si>
  <si>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</si>
  <si>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</si>
  <si>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</si>
  <si>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</si>
  <si>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</si>
  <si>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</si>
  <si>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</si>
  <si>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</si>
  <si>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</si>
  <si>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</si>
  <si>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</si>
  <si>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</si>
  <si>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</si>
  <si>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</si>
  <si>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</si>
  <si>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</si>
  <si>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</si>
  <si>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</si>
  <si>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</si>
  <si>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</si>
  <si>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</si>
  <si>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</si>
  <si>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</si>
  <si>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</si>
  <si>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</si>
  <si>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</si>
  <si>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</si>
  <si>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</si>
  <si>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</si>
  <si>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</si>
  <si>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</si>
  <si>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</si>
  <si>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</si>
  <si>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</si>
  <si>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</si>
  <si>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</si>
  <si>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</si>
  <si>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</si>
  <si>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</si>
  <si>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</si>
  <si>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</si>
  <si>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</si>
  <si>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</si>
  <si>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</si>
  <si>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</si>
  <si>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</si>
  <si>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</si>
  <si>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</si>
  <si>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</si>
  <si>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</si>
  <si>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</si>
  <si>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</si>
  <si>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</si>
  <si>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</si>
  <si>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</si>
  <si>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</si>
  <si>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</si>
  <si>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</si>
  <si>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</si>
  <si>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</si>
  <si>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</si>
  <si>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</si>
  <si>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</si>
  <si>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</si>
  <si>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</si>
  <si>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</si>
  <si>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</si>
  <si>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</si>
  <si>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</si>
  <si>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</si>
  <si>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</si>
  <si>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</si>
  <si>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</si>
  <si>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</si>
  <si>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</si>
  <si>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</si>
  <si>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</si>
  <si>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</si>
  <si>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</si>
  <si>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</si>
  <si>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</si>
  <si>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</si>
  <si>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</si>
  <si>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</si>
  <si>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</si>
  <si>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</si>
  <si>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</si>
  <si>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</si>
  <si>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</si>
  <si>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</si>
  <si>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</si>
  <si>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</si>
  <si>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</si>
  <si>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</si>
  <si>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</si>
  <si>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</si>
  <si>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</si>
  <si>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</si>
  <si>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</si>
  <si>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</si>
  <si>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</si>
  <si>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</si>
  <si>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</si>
  <si>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</si>
  <si>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</si>
  <si>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</si>
  <si>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</si>
  <si>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</si>
  <si>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</si>
  <si>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</si>
  <si>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</si>
  <si>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</si>
  <si>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</si>
  <si>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</si>
  <si>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</si>
  <si>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</si>
  <si>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</si>
  <si>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</si>
  <si>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</si>
  <si>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</si>
  <si>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</si>
  <si>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</si>
  <si>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</si>
  <si>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</si>
  <si>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</si>
  <si>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</si>
  <si>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</si>
  <si>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</si>
  <si>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</si>
  <si>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</si>
  <si>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</si>
  <si>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</si>
  <si>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</si>
  <si>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</si>
  <si>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</si>
  <si>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</si>
  <si>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</si>
  <si>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</si>
  <si>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</si>
  <si>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</si>
  <si>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Termo recebido e entregue à CTS em 27/04/26- Termo recebido e entregue à CTS 20/07/26</t>
  </si>
  <si>
    <t>6014.2026/0000483-1</t>
  </si>
  <si>
    <t>033/0019/A</t>
  </si>
  <si>
    <t>DILMA SANTOS DA SILVA SOUZA</t>
  </si>
  <si>
    <t>55.825.412-3</t>
  </si>
  <si>
    <t>041.408.715-12</t>
  </si>
  <si>
    <t>AGUARDANDO CORREÇÃO DE PROJ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</si>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</sst>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5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169" fontId="41" fillId="11" borderId="0" xfId="0" applyNumberFormat="1" applyFont="1" applyFill="1" applyAlignment="1">
      <alignment horizontal="center" vertical="center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3:VTR1669"/>
  <sheetViews>
    <sheetView showGridLines="0" tabSelected="1" topLeftCell="A10" zoomScale="85" zoomScaleNormal="85" workbookViewId="0">
      <pane xSplit="6" ySplit="4" topLeftCell="AE199" activePane="bottomRight" state="frozen"/>
      <selection pane="bottomRight" activeCell="AJ200" sqref="AJ200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56.42578125" style="113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4" t="s">
        <v>34</v>
      </c>
      <c r="B12" s="425"/>
      <c r="C12" s="425"/>
      <c r="D12" s="425"/>
      <c r="E12" s="425"/>
      <c r="F12" s="425"/>
      <c r="G12" s="425"/>
      <c r="H12" s="425"/>
      <c r="I12" s="425"/>
      <c r="J12" s="425"/>
      <c r="K12" s="425"/>
      <c r="L12" s="425"/>
      <c r="M12" s="425"/>
      <c r="N12" s="425"/>
      <c r="O12" s="426"/>
      <c r="P12" s="427" t="s">
        <v>35</v>
      </c>
      <c r="Q12" s="428"/>
      <c r="R12" s="428"/>
      <c r="S12" s="428"/>
      <c r="T12" s="428"/>
      <c r="U12" s="428"/>
      <c r="V12" s="428"/>
      <c r="W12" s="428"/>
      <c r="X12" s="428"/>
      <c r="Y12" s="428"/>
      <c r="Z12" s="428"/>
      <c r="AA12" s="429"/>
      <c r="AB12" s="421" t="s">
        <v>36</v>
      </c>
      <c r="AC12" s="422"/>
      <c r="AD12" s="422"/>
      <c r="AE12" s="422"/>
      <c r="AF12" s="422"/>
      <c r="AG12" s="422"/>
      <c r="AH12" s="422"/>
      <c r="AI12" s="422"/>
      <c r="AJ12" s="422"/>
      <c r="AK12" s="422"/>
      <c r="AL12" s="422"/>
      <c r="AM12" s="422"/>
      <c r="AN12" s="422"/>
      <c r="AO12" s="422"/>
      <c r="AP12" s="422"/>
      <c r="AQ12" s="422"/>
      <c r="AR12" s="422"/>
      <c r="AS12" s="422"/>
      <c r="AT12" s="422"/>
      <c r="AU12" s="422"/>
      <c r="AV12" s="422"/>
      <c r="AW12" s="422"/>
      <c r="AX12" s="422"/>
      <c r="AY12" s="422"/>
      <c r="AZ12" s="422"/>
      <c r="BA12" s="423"/>
      <c r="BB12" s="419" t="s">
        <v>37</v>
      </c>
      <c r="BC12" s="420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hidden="1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 t="shared" ref="BC14:BC26" si="0">IF(AY14-KD14=0,"",AY14-O14)</f>
        <v/>
      </c>
      <c r="BD14" s="127" t="str">
        <f t="shared" ref="BD14:BD45" si="1">IF(AND(AI14&lt;&gt;"SIM",AI14="UH"),"AA","INDENIZAÇÃO")</f>
        <v>AA</v>
      </c>
      <c r="BE14" s="127" t="str">
        <f t="shared" ref="BE14:BE45" si="2"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 t="shared" si="0"/>
        <v>102</v>
      </c>
      <c r="BD15" s="127" t="str">
        <f t="shared" si="1"/>
        <v>INDENIZAÇÃO</v>
      </c>
      <c r="BE15" s="127" t="str">
        <f t="shared" si="2"/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 t="shared" si="0"/>
        <v>84</v>
      </c>
      <c r="BD16" s="127" t="str">
        <f t="shared" si="1"/>
        <v>INDENIZAÇÃO</v>
      </c>
      <c r="BE16" s="127" t="str">
        <f t="shared" si="2"/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 t="shared" si="0"/>
        <v>163</v>
      </c>
      <c r="BD17" s="127" t="str">
        <f t="shared" si="1"/>
        <v>INDENIZAÇÃO</v>
      </c>
      <c r="BE17" s="127" t="str">
        <f t="shared" si="2"/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 t="shared" si="0"/>
        <v>148</v>
      </c>
      <c r="BD18" s="127" t="str">
        <f t="shared" si="1"/>
        <v>INDENIZAÇÃO</v>
      </c>
      <c r="BE18" s="127" t="str">
        <f t="shared" si="2"/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 t="shared" si="0"/>
        <v>150</v>
      </c>
      <c r="BD19" s="127" t="str">
        <f t="shared" si="1"/>
        <v>INDENIZAÇÃO</v>
      </c>
      <c r="BE19" s="127" t="str">
        <f t="shared" si="2"/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 t="shared" si="0"/>
        <v>464</v>
      </c>
      <c r="BD20" s="127" t="str">
        <f t="shared" si="1"/>
        <v>INDENIZAÇÃO</v>
      </c>
      <c r="BE20" s="127" t="str">
        <f t="shared" si="2"/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 t="shared" si="0"/>
        <v>173</v>
      </c>
      <c r="BD21" s="127" t="str">
        <f t="shared" si="1"/>
        <v>INDENIZAÇÃO</v>
      </c>
      <c r="BE21" s="127" t="str">
        <f t="shared" si="2"/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 t="shared" si="0"/>
        <v>197</v>
      </c>
      <c r="BD22" s="127" t="str">
        <f t="shared" si="1"/>
        <v>INDENIZAÇÃO</v>
      </c>
      <c r="BE22" s="127" t="str">
        <f t="shared" si="2"/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hidden="1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 t="shared" si="0"/>
        <v>42</v>
      </c>
      <c r="BD23" s="127" t="str">
        <f t="shared" si="1"/>
        <v>AA</v>
      </c>
      <c r="BE23" s="127" t="str">
        <f t="shared" si="2"/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 t="shared" si="0"/>
        <v>153</v>
      </c>
      <c r="BD24" s="127" t="str">
        <f t="shared" si="1"/>
        <v>INDENIZAÇÃO</v>
      </c>
      <c r="BE24" s="127" t="str">
        <f t="shared" si="2"/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hidden="1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 t="shared" si="0"/>
        <v/>
      </c>
      <c r="BD25" s="127" t="str">
        <f t="shared" si="1"/>
        <v>AA</v>
      </c>
      <c r="BE25" s="127" t="str">
        <f t="shared" si="2"/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78" t="s">
        <v>189</v>
      </c>
      <c r="K26" s="357" t="s">
        <v>190</v>
      </c>
      <c r="L26" s="357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189</v>
      </c>
      <c r="AC26" s="357" t="s">
        <v>190</v>
      </c>
      <c r="AD26" s="357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 t="shared" si="0"/>
        <v>449</v>
      </c>
      <c r="BD26" s="127" t="str">
        <f t="shared" si="1"/>
        <v>INDENIZAÇÃO</v>
      </c>
      <c r="BE26" s="127" t="str">
        <f t="shared" si="2"/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hidden="1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193</v>
      </c>
      <c r="G27" s="127" t="s">
        <v>10</v>
      </c>
      <c r="H27" s="127" t="s">
        <v>10</v>
      </c>
      <c r="I27" s="127" t="s">
        <v>194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194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194</v>
      </c>
      <c r="AF27" s="127" t="s">
        <v>24</v>
      </c>
      <c r="AG27" s="134">
        <v>22351.07</v>
      </c>
      <c r="AH27" s="134">
        <v>52351.07</v>
      </c>
      <c r="AI27" s="127" t="s">
        <v>194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 t="shared" si="1"/>
        <v>INDENIZAÇÃO</v>
      </c>
      <c r="BE27" s="127" t="str">
        <f t="shared" si="2"/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195</v>
      </c>
      <c r="G28" s="127" t="s">
        <v>1</v>
      </c>
      <c r="H28" s="127" t="s">
        <v>2</v>
      </c>
      <c r="I28" s="127" t="s">
        <v>12</v>
      </c>
      <c r="J28" s="132" t="s">
        <v>196</v>
      </c>
      <c r="K28" s="132" t="s">
        <v>197</v>
      </c>
      <c r="L28" s="132" t="s">
        <v>198</v>
      </c>
      <c r="M28" s="127" t="s">
        <v>4</v>
      </c>
      <c r="N28" s="127" t="s">
        <v>199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196</v>
      </c>
      <c r="AC28" s="132" t="s">
        <v>197</v>
      </c>
      <c r="AD28" s="132" t="s">
        <v>198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200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 t="shared" ref="BC28:BC59" si="3">IF(AY28-KD28=0,"",AY28-O28)</f>
        <v>217</v>
      </c>
      <c r="BD28" s="127" t="str">
        <f t="shared" si="1"/>
        <v>INDENIZAÇÃO</v>
      </c>
      <c r="BE28" s="127" t="str">
        <f t="shared" si="2"/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201</v>
      </c>
      <c r="G29" s="127" t="s">
        <v>1</v>
      </c>
      <c r="H29" s="127" t="s">
        <v>2</v>
      </c>
      <c r="I29" s="127" t="s">
        <v>12</v>
      </c>
      <c r="J29" s="132" t="s">
        <v>202</v>
      </c>
      <c r="K29" s="132" t="s">
        <v>203</v>
      </c>
      <c r="L29" s="132" t="s">
        <v>204</v>
      </c>
      <c r="M29" s="127" t="s">
        <v>4</v>
      </c>
      <c r="N29" s="127" t="s">
        <v>199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202</v>
      </c>
      <c r="AC29" s="132" t="s">
        <v>203</v>
      </c>
      <c r="AD29" s="132" t="s">
        <v>204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205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 t="shared" si="3"/>
        <v>160</v>
      </c>
      <c r="BD29" s="127" t="str">
        <f t="shared" si="1"/>
        <v>INDENIZAÇÃO</v>
      </c>
      <c r="BE29" s="127" t="str">
        <f t="shared" si="2"/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206</v>
      </c>
      <c r="G30" s="127" t="s">
        <v>1</v>
      </c>
      <c r="H30" s="127" t="s">
        <v>2</v>
      </c>
      <c r="I30" s="127" t="s">
        <v>12</v>
      </c>
      <c r="J30" s="132" t="s">
        <v>207</v>
      </c>
      <c r="K30" s="132" t="s">
        <v>208</v>
      </c>
      <c r="L30" s="132" t="s">
        <v>209</v>
      </c>
      <c r="M30" s="127" t="s">
        <v>4</v>
      </c>
      <c r="N30" s="127" t="s">
        <v>199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207</v>
      </c>
      <c r="AC30" s="144" t="s">
        <v>208</v>
      </c>
      <c r="AD30" s="132" t="s">
        <v>209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210</v>
      </c>
      <c r="AP30" s="132" t="s">
        <v>211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 t="shared" si="3"/>
        <v>43</v>
      </c>
      <c r="BD30" s="127" t="str">
        <f t="shared" si="1"/>
        <v>INDENIZAÇÃO</v>
      </c>
      <c r="BE30" s="127" t="str">
        <f t="shared" si="2"/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212</v>
      </c>
      <c r="G31" s="127" t="s">
        <v>1</v>
      </c>
      <c r="H31" s="127" t="s">
        <v>2</v>
      </c>
      <c r="I31" s="127" t="s">
        <v>12</v>
      </c>
      <c r="J31" s="132" t="s">
        <v>213</v>
      </c>
      <c r="K31" s="132" t="s">
        <v>214</v>
      </c>
      <c r="L31" s="132" t="s">
        <v>215</v>
      </c>
      <c r="M31" s="127" t="s">
        <v>4</v>
      </c>
      <c r="N31" s="145" t="s">
        <v>216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213</v>
      </c>
      <c r="AC31" s="132" t="s">
        <v>214</v>
      </c>
      <c r="AD31" s="243" t="s">
        <v>215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 t="shared" si="3"/>
        <v>44</v>
      </c>
      <c r="BD31" s="127" t="str">
        <f t="shared" si="1"/>
        <v>INDENIZAÇÃO</v>
      </c>
      <c r="BE31" s="127" t="str">
        <f t="shared" si="2"/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199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 t="shared" si="3"/>
        <v>176</v>
      </c>
      <c r="BD32" s="127" t="str">
        <f t="shared" si="1"/>
        <v>INDENIZAÇÃO</v>
      </c>
      <c r="BE32" s="127" t="str">
        <f t="shared" si="2"/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 t="shared" si="3"/>
        <v>-240</v>
      </c>
      <c r="BD33" s="127" t="str">
        <f t="shared" si="1"/>
        <v>INDENIZAÇÃO</v>
      </c>
      <c r="BE33" s="127" t="str">
        <f t="shared" si="2"/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199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 t="shared" si="3"/>
        <v>106</v>
      </c>
      <c r="BD34" s="127" t="str">
        <f t="shared" si="1"/>
        <v>INDENIZAÇÃO</v>
      </c>
      <c r="BE34" s="127" t="str">
        <f t="shared" si="2"/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199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 t="shared" si="3"/>
        <v>43</v>
      </c>
      <c r="BD35" s="127" t="str">
        <f t="shared" si="1"/>
        <v>INDENIZAÇÃO</v>
      </c>
      <c r="BE35" s="127" t="str">
        <f t="shared" si="2"/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hidden="1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 t="shared" si="3"/>
        <v>15</v>
      </c>
      <c r="BD36" s="127" t="str">
        <f t="shared" si="1"/>
        <v>AA</v>
      </c>
      <c r="BE36" s="127" t="str">
        <f t="shared" si="2"/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199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 t="shared" si="3"/>
        <v>43</v>
      </c>
      <c r="BD37" s="127" t="str">
        <f t="shared" si="1"/>
        <v>INDENIZAÇÃO</v>
      </c>
      <c r="BE37" s="127" t="str">
        <f t="shared" si="2"/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216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 t="shared" si="3"/>
        <v>606</v>
      </c>
      <c r="BD38" s="127" t="str">
        <f t="shared" si="1"/>
        <v>INDENIZAÇÃO</v>
      </c>
      <c r="BE38" s="127" t="str">
        <f t="shared" si="2"/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 t="shared" si="3"/>
        <v>64</v>
      </c>
      <c r="BD39" s="127" t="str">
        <f t="shared" si="1"/>
        <v>INDENIZAÇÃO</v>
      </c>
      <c r="BE39" s="127" t="str">
        <f t="shared" si="2"/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 t="shared" si="3"/>
        <v>70</v>
      </c>
      <c r="BD40" s="127" t="str">
        <f t="shared" si="1"/>
        <v>INDENIZAÇÃO</v>
      </c>
      <c r="BE40" s="127" t="str">
        <f t="shared" si="2"/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199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 t="shared" si="3"/>
        <v>50</v>
      </c>
      <c r="BD41" s="127" t="str">
        <f t="shared" si="1"/>
        <v>INDENIZAÇÃO</v>
      </c>
      <c r="BE41" s="127" t="str">
        <f t="shared" si="2"/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 t="shared" si="3"/>
        <v>50</v>
      </c>
      <c r="BD42" s="127" t="str">
        <f t="shared" si="1"/>
        <v>INDENIZAÇÃO</v>
      </c>
      <c r="BE42" s="127" t="str">
        <f t="shared" si="2"/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199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 t="shared" si="3"/>
        <v>43</v>
      </c>
      <c r="BD43" s="127" t="str">
        <f t="shared" si="1"/>
        <v>INDENIZAÇÃO</v>
      </c>
      <c r="BE43" s="127" t="str">
        <f t="shared" si="2"/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 t="shared" si="3"/>
        <v>129</v>
      </c>
      <c r="BD44" s="127" t="str">
        <f t="shared" si="1"/>
        <v>INDENIZAÇÃO</v>
      </c>
      <c r="BE44" s="127" t="str">
        <f t="shared" si="2"/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hidden="1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 t="shared" si="3"/>
        <v>47</v>
      </c>
      <c r="BD45" s="127" t="str">
        <f t="shared" si="1"/>
        <v>AA</v>
      </c>
      <c r="BE45" s="127" t="str">
        <f t="shared" si="2"/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hidden="1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 t="shared" si="3"/>
        <v>140</v>
      </c>
      <c r="BD46" s="127" t="str">
        <f t="shared" ref="BD46:BD77" si="4">IF(AND(AI46&lt;&gt;"SIM",AI46="UH"),"AA","INDENIZAÇÃO")</f>
        <v>AA</v>
      </c>
      <c r="BE46" s="127" t="str">
        <f t="shared" ref="BE46:BE77" si="5"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hidden="1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 t="shared" si="3"/>
        <v>44</v>
      </c>
      <c r="BD47" s="127" t="str">
        <f t="shared" si="4"/>
        <v>AA</v>
      </c>
      <c r="BE47" s="127" t="str">
        <f t="shared" si="5"/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hidden="1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 t="shared" si="3"/>
        <v>-293</v>
      </c>
      <c r="BD48" s="127" t="str">
        <f t="shared" si="4"/>
        <v>AA</v>
      </c>
      <c r="BE48" s="127" t="str">
        <f t="shared" si="5"/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 t="shared" si="3"/>
        <v>77</v>
      </c>
      <c r="BD49" s="127" t="str">
        <f t="shared" si="4"/>
        <v>INDENIZAÇÃO</v>
      </c>
      <c r="BE49" s="127" t="str">
        <f t="shared" si="5"/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hidden="1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 t="shared" si="3"/>
        <v>10</v>
      </c>
      <c r="BD50" s="127" t="str">
        <f t="shared" si="4"/>
        <v>AA</v>
      </c>
      <c r="BE50" s="127" t="str">
        <f t="shared" si="5"/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199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 t="shared" si="3"/>
        <v>77</v>
      </c>
      <c r="BD51" s="127" t="str">
        <f t="shared" si="4"/>
        <v>INDENIZAÇÃO</v>
      </c>
      <c r="BE51" s="127" t="str">
        <f t="shared" si="5"/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 t="shared" si="3"/>
        <v>99</v>
      </c>
      <c r="BD52" s="127" t="str">
        <f t="shared" si="4"/>
        <v>INDENIZAÇÃO</v>
      </c>
      <c r="BE52" s="127" t="str">
        <f t="shared" si="5"/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210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 t="shared" si="3"/>
        <v>77</v>
      </c>
      <c r="BD53" s="127" t="str">
        <f t="shared" si="4"/>
        <v>INDENIZAÇÃO</v>
      </c>
      <c r="BE53" s="127" t="str">
        <f t="shared" si="5"/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hidden="1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 t="shared" si="3"/>
        <v>88</v>
      </c>
      <c r="BD54" s="127" t="str">
        <f t="shared" si="4"/>
        <v>AA</v>
      </c>
      <c r="BE54" s="127" t="str">
        <f t="shared" si="5"/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216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 t="shared" si="3"/>
        <v>185</v>
      </c>
      <c r="BD55" s="127" t="str">
        <f t="shared" si="4"/>
        <v>INDENIZAÇÃO</v>
      </c>
      <c r="BE55" s="127" t="str">
        <f t="shared" si="5"/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216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 t="shared" si="3"/>
        <v>50</v>
      </c>
      <c r="BD56" s="127" t="str">
        <f t="shared" si="4"/>
        <v>INDENIZAÇÃO</v>
      </c>
      <c r="BE56" s="127" t="str">
        <f t="shared" si="5"/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199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 t="shared" si="3"/>
        <v>67</v>
      </c>
      <c r="BD57" s="127" t="str">
        <f t="shared" si="4"/>
        <v>INDENIZAÇÃO</v>
      </c>
      <c r="BE57" s="127" t="str">
        <f t="shared" si="5"/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199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 t="shared" si="3"/>
        <v>232</v>
      </c>
      <c r="BD58" s="127" t="str">
        <f t="shared" si="4"/>
        <v>INDENIZAÇÃO</v>
      </c>
      <c r="BE58" s="127" t="str">
        <f t="shared" si="5"/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 t="shared" si="3"/>
        <v>77</v>
      </c>
      <c r="BD59" s="127" t="str">
        <f t="shared" si="4"/>
        <v>INDENIZAÇÃO</v>
      </c>
      <c r="BE59" s="127" t="str">
        <f t="shared" si="5"/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hidden="1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 t="shared" ref="BC60:BC85" si="6">IF(AY60-KD60=0,"",AY60-O60)</f>
        <v>-383</v>
      </c>
      <c r="BD60" s="127" t="str">
        <f t="shared" si="4"/>
        <v>AA</v>
      </c>
      <c r="BE60" s="127" t="str">
        <f t="shared" si="5"/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199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 t="shared" si="6"/>
        <v>171</v>
      </c>
      <c r="BD61" s="127" t="str">
        <f t="shared" si="4"/>
        <v>INDENIZAÇÃO</v>
      </c>
      <c r="BE61" s="127" t="str">
        <f t="shared" si="5"/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 t="shared" si="6"/>
        <v>58</v>
      </c>
      <c r="BD62" s="127" t="str">
        <f t="shared" si="4"/>
        <v>INDENIZAÇÃO</v>
      </c>
      <c r="BE62" s="127" t="str">
        <f t="shared" si="5"/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199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 t="shared" si="6"/>
        <v>37</v>
      </c>
      <c r="BD63" s="127" t="str">
        <f t="shared" si="4"/>
        <v>INDENIZAÇÃO</v>
      </c>
      <c r="BE63" s="127" t="str">
        <f t="shared" si="5"/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 t="shared" si="6"/>
        <v>67</v>
      </c>
      <c r="BD64" s="127" t="str">
        <f t="shared" si="4"/>
        <v>INDENIZAÇÃO</v>
      </c>
      <c r="BE64" s="127" t="str">
        <f t="shared" si="5"/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 t="shared" si="6"/>
        <v>539</v>
      </c>
      <c r="BD65" s="127" t="str">
        <f t="shared" si="4"/>
        <v>INDENIZAÇÃO</v>
      </c>
      <c r="BE65" s="127" t="str">
        <f t="shared" si="5"/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 t="shared" si="6"/>
        <v>51</v>
      </c>
      <c r="BD66" s="127" t="str">
        <f t="shared" si="4"/>
        <v>INDENIZAÇÃO</v>
      </c>
      <c r="BE66" s="127" t="str">
        <f t="shared" si="5"/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hidden="1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 t="shared" si="6"/>
        <v/>
      </c>
      <c r="BD67" s="267" t="str">
        <f t="shared" si="4"/>
        <v>INDENIZAÇÃO</v>
      </c>
      <c r="BE67" s="267" t="str">
        <f t="shared" si="5"/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 t="shared" si="6"/>
        <v>150</v>
      </c>
      <c r="BD68" s="127" t="str">
        <f t="shared" si="4"/>
        <v>INDENIZAÇÃO</v>
      </c>
      <c r="BE68" s="127" t="str">
        <f t="shared" si="5"/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 t="shared" si="6"/>
        <v>202</v>
      </c>
      <c r="BD69" s="127" t="str">
        <f t="shared" si="4"/>
        <v>INDENIZAÇÃO</v>
      </c>
      <c r="BE69" s="127" t="str">
        <f t="shared" si="5"/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 t="shared" si="6"/>
        <v>165</v>
      </c>
      <c r="BD70" s="127" t="str">
        <f t="shared" si="4"/>
        <v>INDENIZAÇÃO</v>
      </c>
      <c r="BE70" s="127" t="str">
        <f t="shared" si="5"/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hidden="1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 t="shared" si="6"/>
        <v>91</v>
      </c>
      <c r="BD71" s="127" t="str">
        <f t="shared" si="4"/>
        <v>AA</v>
      </c>
      <c r="BE71" s="127" t="str">
        <f t="shared" si="5"/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 t="shared" si="6"/>
        <v>197</v>
      </c>
      <c r="BD72" s="127" t="str">
        <f t="shared" si="4"/>
        <v>INDENIZAÇÃO</v>
      </c>
      <c r="BE72" s="127" t="str">
        <f t="shared" si="5"/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hidden="1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 t="shared" si="6"/>
        <v>-151</v>
      </c>
      <c r="BD73" s="127" t="str">
        <f t="shared" si="4"/>
        <v>AA</v>
      </c>
      <c r="BE73" s="127" t="str">
        <f t="shared" si="5"/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hidden="1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 t="shared" si="6"/>
        <v>-61</v>
      </c>
      <c r="BD74" s="127" t="str">
        <f t="shared" si="4"/>
        <v>AA</v>
      </c>
      <c r="BE74" s="127" t="str">
        <f t="shared" si="5"/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216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 t="shared" si="6"/>
        <v>64</v>
      </c>
      <c r="BD75" s="127" t="str">
        <f t="shared" si="4"/>
        <v>INDENIZAÇÃO</v>
      </c>
      <c r="BE75" s="127" t="str">
        <f t="shared" si="5"/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216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 t="shared" si="6"/>
        <v>126</v>
      </c>
      <c r="BD76" s="127" t="str">
        <f t="shared" si="4"/>
        <v>INDENIZAÇÃO</v>
      </c>
      <c r="BE76" s="127" t="str">
        <f t="shared" si="5"/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hidden="1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 t="shared" si="6"/>
        <v/>
      </c>
      <c r="BD77" s="128" t="str">
        <f t="shared" si="4"/>
        <v>INDENIZAÇÃO</v>
      </c>
      <c r="BE77" s="128" t="str">
        <f t="shared" si="5"/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 t="shared" si="6"/>
        <v>64</v>
      </c>
      <c r="BD78" s="127" t="str">
        <f t="shared" ref="BD78:BD85" si="7">IF(AND(AI78&lt;&gt;"SIM",AI78="UH"),"AA","INDENIZAÇÃO")</f>
        <v>INDENIZAÇÃO</v>
      </c>
      <c r="BE78" s="127" t="str">
        <f t="shared" ref="BE78:BE85" si="8"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 t="shared" si="6"/>
        <v>99</v>
      </c>
      <c r="BD79" s="127" t="str">
        <f t="shared" si="7"/>
        <v>INDENIZAÇÃO</v>
      </c>
      <c r="BE79" s="127" t="str">
        <f t="shared" si="8"/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hidden="1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 t="shared" si="6"/>
        <v>31</v>
      </c>
      <c r="BD80" s="127" t="str">
        <f t="shared" si="7"/>
        <v>AA</v>
      </c>
      <c r="BE80" s="127" t="str">
        <f t="shared" si="8"/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 t="shared" si="6"/>
        <v>64</v>
      </c>
      <c r="BD81" s="127" t="str">
        <f t="shared" si="7"/>
        <v>INDENIZAÇÃO</v>
      </c>
      <c r="BE81" s="127" t="str">
        <f t="shared" si="8"/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210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 t="shared" si="6"/>
        <v>109</v>
      </c>
      <c r="BD82" s="127" t="str">
        <f t="shared" si="7"/>
        <v>INDENIZAÇÃO</v>
      </c>
      <c r="BE82" s="127" t="str">
        <f t="shared" si="8"/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 t="shared" si="6"/>
        <v>136</v>
      </c>
      <c r="BD83" s="127" t="str">
        <f t="shared" si="7"/>
        <v>INDENIZAÇÃO</v>
      </c>
      <c r="BE83" s="127" t="str">
        <f t="shared" si="8"/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 t="shared" si="6"/>
        <v>227</v>
      </c>
      <c r="BD84" s="127" t="str">
        <f t="shared" si="7"/>
        <v>INDENIZAÇÃO</v>
      </c>
      <c r="BE84" s="127" t="str">
        <f t="shared" si="8"/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 t="shared" si="6"/>
        <v>64</v>
      </c>
      <c r="BD85" s="127" t="str">
        <f t="shared" si="7"/>
        <v>INDENIZAÇÃO</v>
      </c>
      <c r="BE85" s="127" t="str">
        <f t="shared" si="8"/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hidden="1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216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hidden="1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561</v>
      </c>
      <c r="G90" s="127" t="s">
        <v>1</v>
      </c>
      <c r="H90" s="127" t="s">
        <v>2</v>
      </c>
      <c r="I90" s="127" t="s">
        <v>111</v>
      </c>
      <c r="J90" s="132" t="s">
        <v>562</v>
      </c>
      <c r="K90" s="132">
        <v>1126875392</v>
      </c>
      <c r="L90" s="132" t="s">
        <v>563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564</v>
      </c>
      <c r="AC90" s="132" t="s">
        <v>565</v>
      </c>
      <c r="AD90" s="243" t="s">
        <v>566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567</v>
      </c>
      <c r="AP90" s="144" t="s">
        <v>568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 t="shared" ref="BC90:BC133" si="9">IF(AY90-KD90=0,"",AY90-O90)</f>
        <v>113</v>
      </c>
      <c r="BD90" s="127" t="str">
        <f t="shared" ref="BD90:BD133" si="10">IF(AND(AI90&lt;&gt;"SIM",AI90="UH"),"AA","INDENIZAÇÃO")</f>
        <v>INDENIZAÇÃO</v>
      </c>
      <c r="BE90" s="127" t="str">
        <f t="shared" ref="BE90:BE133" si="11"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569</v>
      </c>
      <c r="G91" s="127" t="s">
        <v>1</v>
      </c>
      <c r="H91" s="127" t="s">
        <v>2</v>
      </c>
      <c r="I91" s="127" t="s">
        <v>12</v>
      </c>
      <c r="J91" s="132" t="s">
        <v>570</v>
      </c>
      <c r="K91" s="132" t="s">
        <v>571</v>
      </c>
      <c r="L91" s="132" t="s">
        <v>572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570</v>
      </c>
      <c r="AC91" s="144" t="s">
        <v>571</v>
      </c>
      <c r="AD91" s="144" t="s">
        <v>572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573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 t="shared" si="9"/>
        <v>99</v>
      </c>
      <c r="BD91" s="127" t="str">
        <f t="shared" si="10"/>
        <v>INDENIZAÇÃO</v>
      </c>
      <c r="BE91" s="127" t="str">
        <f t="shared" si="11"/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574</v>
      </c>
      <c r="G92" s="127" t="s">
        <v>1</v>
      </c>
      <c r="H92" s="127" t="s">
        <v>2</v>
      </c>
      <c r="I92" s="127" t="s">
        <v>111</v>
      </c>
      <c r="J92" s="132" t="s">
        <v>575</v>
      </c>
      <c r="K92" s="132" t="s">
        <v>576</v>
      </c>
      <c r="L92" s="132" t="s">
        <v>577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578</v>
      </c>
      <c r="AC92" s="132" t="s">
        <v>579</v>
      </c>
      <c r="AD92" s="243" t="s">
        <v>580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581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 t="shared" si="9"/>
        <v>67</v>
      </c>
      <c r="BD92" s="127" t="str">
        <f t="shared" si="10"/>
        <v>INDENIZAÇÃO</v>
      </c>
      <c r="BE92" s="127" t="str">
        <f t="shared" si="11"/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582</v>
      </c>
      <c r="G93" s="127" t="s">
        <v>1</v>
      </c>
      <c r="H93" s="127" t="s">
        <v>2</v>
      </c>
      <c r="I93" s="127" t="s">
        <v>111</v>
      </c>
      <c r="J93" s="132" t="s">
        <v>583</v>
      </c>
      <c r="K93" s="132" t="s">
        <v>584</v>
      </c>
      <c r="L93" s="132" t="s">
        <v>585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586</v>
      </c>
      <c r="AC93" s="132" t="s">
        <v>587</v>
      </c>
      <c r="AD93" s="243" t="s">
        <v>588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589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 t="shared" si="9"/>
        <v>64</v>
      </c>
      <c r="BD93" s="127" t="str">
        <f t="shared" si="10"/>
        <v>INDENIZAÇÃO</v>
      </c>
      <c r="BE93" s="127" t="str">
        <f t="shared" si="11"/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590</v>
      </c>
      <c r="G94" s="127" t="s">
        <v>1</v>
      </c>
      <c r="H94" s="127" t="s">
        <v>2</v>
      </c>
      <c r="I94" s="127" t="s">
        <v>111</v>
      </c>
      <c r="J94" s="132" t="s">
        <v>591</v>
      </c>
      <c r="K94" s="132" t="s">
        <v>592</v>
      </c>
      <c r="L94" s="132" t="s">
        <v>593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594</v>
      </c>
      <c r="AB94" s="144" t="s">
        <v>595</v>
      </c>
      <c r="AC94" s="132" t="s">
        <v>596</v>
      </c>
      <c r="AD94" s="243" t="s">
        <v>597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598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 t="shared" si="9"/>
        <v>66</v>
      </c>
      <c r="BD94" s="127" t="str">
        <f t="shared" si="10"/>
        <v>INDENIZAÇÃO</v>
      </c>
      <c r="BE94" s="127" t="str">
        <f t="shared" si="11"/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599</v>
      </c>
      <c r="G95" s="127" t="s">
        <v>1</v>
      </c>
      <c r="H95" s="127" t="s">
        <v>2</v>
      </c>
      <c r="I95" s="127" t="s">
        <v>12</v>
      </c>
      <c r="J95" s="132" t="s">
        <v>600</v>
      </c>
      <c r="K95" s="132" t="s">
        <v>601</v>
      </c>
      <c r="L95" s="132" t="s">
        <v>602</v>
      </c>
      <c r="M95" s="127" t="s">
        <v>4</v>
      </c>
      <c r="N95" s="145" t="s">
        <v>216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600</v>
      </c>
      <c r="AC95" s="144" t="s">
        <v>601</v>
      </c>
      <c r="AD95" s="244" t="s">
        <v>602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603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 t="shared" si="9"/>
        <v>64</v>
      </c>
      <c r="BD95" s="127" t="str">
        <f t="shared" si="10"/>
        <v>INDENIZAÇÃO</v>
      </c>
      <c r="BE95" s="127" t="str">
        <f t="shared" si="11"/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hidden="1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604</v>
      </c>
      <c r="G96" s="127" t="s">
        <v>10</v>
      </c>
      <c r="H96" s="127" t="s">
        <v>2</v>
      </c>
      <c r="I96" s="127" t="s">
        <v>12</v>
      </c>
      <c r="J96" s="132" t="s">
        <v>605</v>
      </c>
      <c r="K96" s="132" t="s">
        <v>606</v>
      </c>
      <c r="L96" s="132" t="s">
        <v>607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605</v>
      </c>
      <c r="AC96" s="144" t="s">
        <v>606</v>
      </c>
      <c r="AD96" s="144" t="s">
        <v>607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 t="shared" si="9"/>
        <v>52</v>
      </c>
      <c r="BD96" s="127" t="str">
        <f t="shared" si="10"/>
        <v>AA</v>
      </c>
      <c r="BE96" s="127" t="str">
        <f t="shared" si="11"/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608</v>
      </c>
      <c r="G97" s="127" t="s">
        <v>1</v>
      </c>
      <c r="H97" s="127" t="s">
        <v>2</v>
      </c>
      <c r="I97" s="127" t="s">
        <v>111</v>
      </c>
      <c r="J97" s="132" t="s">
        <v>609</v>
      </c>
      <c r="K97" s="132" t="s">
        <v>610</v>
      </c>
      <c r="L97" s="132" t="s">
        <v>611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612</v>
      </c>
      <c r="AC97" s="132" t="s">
        <v>613</v>
      </c>
      <c r="AD97" s="243" t="s">
        <v>614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615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 t="shared" si="9"/>
        <v>77</v>
      </c>
      <c r="BD97" s="127" t="str">
        <f t="shared" si="10"/>
        <v>INDENIZAÇÃO</v>
      </c>
      <c r="BE97" s="127" t="str">
        <f t="shared" si="11"/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616</v>
      </c>
      <c r="G98" s="127" t="s">
        <v>1</v>
      </c>
      <c r="H98" s="127" t="s">
        <v>2</v>
      </c>
      <c r="I98" s="127" t="s">
        <v>111</v>
      </c>
      <c r="J98" s="132" t="s">
        <v>617</v>
      </c>
      <c r="K98" s="132" t="s">
        <v>618</v>
      </c>
      <c r="L98" s="132" t="s">
        <v>619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620</v>
      </c>
      <c r="AC98" s="144" t="s">
        <v>621</v>
      </c>
      <c r="AD98" s="244" t="s">
        <v>622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623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 t="shared" si="9"/>
        <v>77</v>
      </c>
      <c r="BD98" s="127" t="str">
        <f t="shared" si="10"/>
        <v>INDENIZAÇÃO</v>
      </c>
      <c r="BE98" s="127" t="str">
        <f t="shared" si="11"/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624</v>
      </c>
      <c r="G99" s="127" t="s">
        <v>1</v>
      </c>
      <c r="H99" s="127" t="s">
        <v>2</v>
      </c>
      <c r="I99" s="127" t="s">
        <v>111</v>
      </c>
      <c r="J99" s="132" t="s">
        <v>625</v>
      </c>
      <c r="K99" s="132" t="s">
        <v>626</v>
      </c>
      <c r="L99" s="132" t="s">
        <v>627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628</v>
      </c>
      <c r="AC99" s="144" t="s">
        <v>629</v>
      </c>
      <c r="AD99" s="244" t="s">
        <v>630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631</v>
      </c>
      <c r="AP99" s="132" t="s">
        <v>632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 t="shared" si="9"/>
        <v>411</v>
      </c>
      <c r="BD99" s="127" t="str">
        <f t="shared" si="10"/>
        <v>INDENIZAÇÃO</v>
      </c>
      <c r="BE99" s="127" t="str">
        <f t="shared" si="11"/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633</v>
      </c>
      <c r="G100" s="127" t="s">
        <v>1</v>
      </c>
      <c r="H100" s="127" t="s">
        <v>2</v>
      </c>
      <c r="I100" s="127" t="s">
        <v>111</v>
      </c>
      <c r="J100" s="132" t="s">
        <v>634</v>
      </c>
      <c r="K100" s="132" t="s">
        <v>635</v>
      </c>
      <c r="L100" s="132" t="s">
        <v>636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637</v>
      </c>
      <c r="AC100" s="132" t="s">
        <v>638</v>
      </c>
      <c r="AD100" s="243" t="s">
        <v>639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640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 t="shared" si="9"/>
        <v>197</v>
      </c>
      <c r="BD100" s="127" t="str">
        <f t="shared" si="10"/>
        <v>INDENIZAÇÃO</v>
      </c>
      <c r="BE100" s="127" t="str">
        <f t="shared" si="11"/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641</v>
      </c>
      <c r="G101" s="127" t="s">
        <v>1</v>
      </c>
      <c r="H101" s="127" t="s">
        <v>2</v>
      </c>
      <c r="I101" s="127" t="s">
        <v>111</v>
      </c>
      <c r="J101" s="132" t="s">
        <v>642</v>
      </c>
      <c r="K101" s="132" t="s">
        <v>643</v>
      </c>
      <c r="L101" s="132" t="s">
        <v>644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645</v>
      </c>
      <c r="AC101" s="132" t="s">
        <v>646</v>
      </c>
      <c r="AD101" s="243" t="s">
        <v>647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648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 t="shared" si="9"/>
        <v>149</v>
      </c>
      <c r="BD101" s="127" t="str">
        <f t="shared" si="10"/>
        <v>INDENIZAÇÃO</v>
      </c>
      <c r="BE101" s="127" t="str">
        <f t="shared" si="11"/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649</v>
      </c>
      <c r="G102" s="127" t="s">
        <v>1</v>
      </c>
      <c r="H102" s="127" t="s">
        <v>2</v>
      </c>
      <c r="I102" s="127" t="s">
        <v>111</v>
      </c>
      <c r="J102" s="132" t="s">
        <v>650</v>
      </c>
      <c r="K102" s="132" t="s">
        <v>651</v>
      </c>
      <c r="L102" s="132" t="s">
        <v>652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653</v>
      </c>
      <c r="AB102" s="144" t="s">
        <v>654</v>
      </c>
      <c r="AC102" s="144" t="s">
        <v>655</v>
      </c>
      <c r="AD102" s="244" t="s">
        <v>656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657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 t="shared" si="9"/>
        <v>80</v>
      </c>
      <c r="BD102" s="127" t="str">
        <f t="shared" si="10"/>
        <v>INDENIZAÇÃO</v>
      </c>
      <c r="BE102" s="127" t="str">
        <f t="shared" si="11"/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658</v>
      </c>
      <c r="G103" s="127" t="s">
        <v>10</v>
      </c>
      <c r="H103" s="127" t="s">
        <v>2</v>
      </c>
      <c r="I103" s="127" t="s">
        <v>3</v>
      </c>
      <c r="J103" s="132" t="s">
        <v>659</v>
      </c>
      <c r="K103" s="132" t="s">
        <v>660</v>
      </c>
      <c r="L103" s="132" t="s">
        <v>661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659</v>
      </c>
      <c r="AC103" s="132" t="s">
        <v>660</v>
      </c>
      <c r="AD103" s="132" t="s">
        <v>661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662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 t="shared" si="9"/>
        <v>197</v>
      </c>
      <c r="BD103" s="127" t="str">
        <f t="shared" si="10"/>
        <v>INDENIZAÇÃO</v>
      </c>
      <c r="BE103" s="127" t="str">
        <f t="shared" si="11"/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663</v>
      </c>
      <c r="G104" s="127" t="s">
        <v>1</v>
      </c>
      <c r="H104" s="127" t="s">
        <v>11</v>
      </c>
      <c r="I104" s="127" t="s">
        <v>3</v>
      </c>
      <c r="J104" s="132" t="s">
        <v>664</v>
      </c>
      <c r="K104" s="132" t="s">
        <v>665</v>
      </c>
      <c r="L104" s="132" t="s">
        <v>666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664</v>
      </c>
      <c r="AC104" s="132" t="s">
        <v>665</v>
      </c>
      <c r="AD104" s="132" t="s">
        <v>666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667</v>
      </c>
      <c r="AP104" s="132" t="s">
        <v>668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 t="shared" si="9"/>
        <v>62</v>
      </c>
      <c r="BD104" s="127" t="str">
        <f t="shared" si="10"/>
        <v>INDENIZAÇÃO</v>
      </c>
      <c r="BE104" s="127" t="str">
        <f t="shared" si="11"/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669</v>
      </c>
      <c r="G105" s="140" t="s">
        <v>1</v>
      </c>
      <c r="H105" s="127" t="s">
        <v>2</v>
      </c>
      <c r="I105" s="127" t="s">
        <v>111</v>
      </c>
      <c r="J105" s="144" t="s">
        <v>670</v>
      </c>
      <c r="K105" s="132" t="s">
        <v>671</v>
      </c>
      <c r="L105" s="132" t="s">
        <v>672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673</v>
      </c>
      <c r="AB105" s="144" t="s">
        <v>674</v>
      </c>
      <c r="AC105" s="132" t="s">
        <v>675</v>
      </c>
      <c r="AD105" s="243" t="s">
        <v>676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677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 t="shared" si="9"/>
        <v>186</v>
      </c>
      <c r="BD105" s="127" t="str">
        <f t="shared" si="10"/>
        <v>INDENIZAÇÃO</v>
      </c>
      <c r="BE105" s="127" t="str">
        <f t="shared" si="11"/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hidden="1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678</v>
      </c>
      <c r="G106" s="127" t="s">
        <v>1</v>
      </c>
      <c r="H106" s="154" t="s">
        <v>11</v>
      </c>
      <c r="I106" s="127" t="s">
        <v>111</v>
      </c>
      <c r="J106" s="132" t="s">
        <v>679</v>
      </c>
      <c r="K106" s="132" t="s">
        <v>680</v>
      </c>
      <c r="L106" s="132" t="s">
        <v>681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682</v>
      </c>
      <c r="AJ106" s="132" t="s">
        <v>131</v>
      </c>
      <c r="AK106" s="127" t="s">
        <v>109</v>
      </c>
      <c r="AL106" s="127"/>
      <c r="AM106" s="127"/>
      <c r="AN106" s="127"/>
      <c r="AO106" s="127" t="s">
        <v>683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 t="shared" si="9"/>
        <v/>
      </c>
      <c r="BD106" s="127" t="str">
        <f t="shared" si="10"/>
        <v>INDENIZAÇÃO</v>
      </c>
      <c r="BE106" s="127" t="str">
        <f t="shared" si="11"/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684</v>
      </c>
      <c r="G107" s="127" t="s">
        <v>1</v>
      </c>
      <c r="H107" s="127" t="s">
        <v>2</v>
      </c>
      <c r="I107" s="127" t="s">
        <v>12</v>
      </c>
      <c r="J107" s="132" t="s">
        <v>685</v>
      </c>
      <c r="K107" s="132" t="s">
        <v>686</v>
      </c>
      <c r="L107" s="132" t="s">
        <v>687</v>
      </c>
      <c r="M107" s="127" t="s">
        <v>4</v>
      </c>
      <c r="N107" s="127" t="s">
        <v>199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685</v>
      </c>
      <c r="AC107" s="132" t="s">
        <v>686</v>
      </c>
      <c r="AD107" s="132" t="s">
        <v>687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688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 t="shared" si="9"/>
        <v>434</v>
      </c>
      <c r="BD107" s="127" t="str">
        <f t="shared" si="10"/>
        <v>INDENIZAÇÃO</v>
      </c>
      <c r="BE107" s="127" t="str">
        <f t="shared" si="11"/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689</v>
      </c>
      <c r="G108" s="127" t="s">
        <v>1</v>
      </c>
      <c r="H108" s="127" t="s">
        <v>2</v>
      </c>
      <c r="I108" s="127" t="s">
        <v>111</v>
      </c>
      <c r="J108" s="132" t="s">
        <v>690</v>
      </c>
      <c r="K108" s="132" t="s">
        <v>691</v>
      </c>
      <c r="L108" s="132" t="s">
        <v>692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693</v>
      </c>
      <c r="AC108" s="132" t="s">
        <v>694</v>
      </c>
      <c r="AD108" s="132" t="s">
        <v>695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696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 t="shared" si="9"/>
        <v>449</v>
      </c>
      <c r="BD108" s="127" t="str">
        <f t="shared" si="10"/>
        <v>INDENIZAÇÃO</v>
      </c>
      <c r="BE108" s="127" t="str">
        <f t="shared" si="11"/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697</v>
      </c>
      <c r="G109" s="127" t="s">
        <v>1</v>
      </c>
      <c r="H109" s="154" t="s">
        <v>11</v>
      </c>
      <c r="I109" s="127" t="s">
        <v>3</v>
      </c>
      <c r="J109" s="132" t="s">
        <v>698</v>
      </c>
      <c r="K109" s="132" t="s">
        <v>699</v>
      </c>
      <c r="L109" s="132" t="s">
        <v>700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698</v>
      </c>
      <c r="AC109" s="132" t="s">
        <v>699</v>
      </c>
      <c r="AD109" s="132" t="s">
        <v>700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701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 t="shared" si="9"/>
        <v>67</v>
      </c>
      <c r="BD109" s="127" t="str">
        <f t="shared" si="10"/>
        <v>INDENIZAÇÃO</v>
      </c>
      <c r="BE109" s="127" t="str">
        <f t="shared" si="11"/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702</v>
      </c>
      <c r="G110" s="127" t="s">
        <v>1</v>
      </c>
      <c r="H110" s="127" t="s">
        <v>2</v>
      </c>
      <c r="I110" s="127" t="s">
        <v>12</v>
      </c>
      <c r="J110" s="132" t="s">
        <v>703</v>
      </c>
      <c r="K110" s="132" t="s">
        <v>704</v>
      </c>
      <c r="L110" s="132" t="s">
        <v>705</v>
      </c>
      <c r="M110" s="127" t="s">
        <v>4</v>
      </c>
      <c r="N110" s="145" t="s">
        <v>216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703</v>
      </c>
      <c r="AC110" s="132" t="s">
        <v>704</v>
      </c>
      <c r="AD110" s="132" t="s">
        <v>705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706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 t="shared" si="9"/>
        <v>895</v>
      </c>
      <c r="BD110" s="127" t="str">
        <f t="shared" si="10"/>
        <v>INDENIZAÇÃO</v>
      </c>
      <c r="BE110" s="127" t="str">
        <f t="shared" si="11"/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707</v>
      </c>
      <c r="G111" s="127" t="s">
        <v>1</v>
      </c>
      <c r="H111" s="127" t="s">
        <v>2</v>
      </c>
      <c r="I111" s="127" t="s">
        <v>111</v>
      </c>
      <c r="J111" s="132" t="s">
        <v>708</v>
      </c>
      <c r="K111" s="132" t="s">
        <v>709</v>
      </c>
      <c r="L111" s="132" t="s">
        <v>710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711</v>
      </c>
      <c r="AC111" s="132" t="s">
        <v>712</v>
      </c>
      <c r="AD111" s="243" t="s">
        <v>713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714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 t="shared" si="9"/>
        <v>338</v>
      </c>
      <c r="BD111" s="127" t="str">
        <f t="shared" si="10"/>
        <v>INDENIZAÇÃO</v>
      </c>
      <c r="BE111" s="127" t="str">
        <f t="shared" si="11"/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715</v>
      </c>
      <c r="G112" s="127" t="s">
        <v>1</v>
      </c>
      <c r="H112" s="154" t="s">
        <v>11</v>
      </c>
      <c r="I112" s="127" t="s">
        <v>111</v>
      </c>
      <c r="J112" s="132" t="s">
        <v>708</v>
      </c>
      <c r="K112" s="132" t="s">
        <v>709</v>
      </c>
      <c r="L112" s="132" t="s">
        <v>710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716</v>
      </c>
      <c r="AC112" s="132" t="s">
        <v>717</v>
      </c>
      <c r="AD112" s="132" t="s">
        <v>718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719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 t="shared" si="9"/>
        <v>197</v>
      </c>
      <c r="BD112" s="127" t="str">
        <f t="shared" si="10"/>
        <v>INDENIZAÇÃO</v>
      </c>
      <c r="BE112" s="127" t="str">
        <f t="shared" si="11"/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720</v>
      </c>
      <c r="G113" s="127" t="s">
        <v>1</v>
      </c>
      <c r="H113" s="127" t="s">
        <v>2</v>
      </c>
      <c r="I113" s="127" t="s">
        <v>111</v>
      </c>
      <c r="J113" s="132" t="s">
        <v>721</v>
      </c>
      <c r="K113" s="132" t="s">
        <v>722</v>
      </c>
      <c r="L113" s="132" t="s">
        <v>723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724</v>
      </c>
      <c r="AC113" s="132" t="s">
        <v>725</v>
      </c>
      <c r="AD113" s="243" t="s">
        <v>726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727</v>
      </c>
      <c r="AP113" s="132" t="s">
        <v>728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 t="shared" si="9"/>
        <v>198</v>
      </c>
      <c r="BD113" s="127" t="str">
        <f t="shared" si="10"/>
        <v>INDENIZAÇÃO</v>
      </c>
      <c r="BE113" s="127" t="str">
        <f t="shared" si="11"/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729</v>
      </c>
      <c r="G114" s="127" t="s">
        <v>1</v>
      </c>
      <c r="H114" s="127" t="s">
        <v>2</v>
      </c>
      <c r="I114" s="127" t="s">
        <v>111</v>
      </c>
      <c r="J114" s="132" t="s">
        <v>730</v>
      </c>
      <c r="K114" s="132" t="s">
        <v>731</v>
      </c>
      <c r="L114" s="132" t="s">
        <v>732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733</v>
      </c>
      <c r="AB114" s="132" t="s">
        <v>734</v>
      </c>
      <c r="AC114" s="132" t="s">
        <v>735</v>
      </c>
      <c r="AD114" s="243" t="s">
        <v>736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737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 t="shared" si="9"/>
        <v>238</v>
      </c>
      <c r="BD114" s="127" t="str">
        <f t="shared" si="10"/>
        <v>INDENIZAÇÃO</v>
      </c>
      <c r="BE114" s="127" t="str">
        <f t="shared" si="11"/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738</v>
      </c>
      <c r="G115" s="127" t="s">
        <v>1</v>
      </c>
      <c r="H115" s="127" t="s">
        <v>2</v>
      </c>
      <c r="I115" s="127" t="s">
        <v>12</v>
      </c>
      <c r="J115" s="132" t="s">
        <v>739</v>
      </c>
      <c r="K115" s="132" t="s">
        <v>740</v>
      </c>
      <c r="L115" s="132" t="s">
        <v>741</v>
      </c>
      <c r="M115" s="127" t="s">
        <v>4</v>
      </c>
      <c r="N115" s="145" t="s">
        <v>216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739</v>
      </c>
      <c r="AC115" s="132" t="s">
        <v>740</v>
      </c>
      <c r="AD115" s="243" t="s">
        <v>741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742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 t="shared" si="9"/>
        <v>48</v>
      </c>
      <c r="BD115" s="127" t="str">
        <f t="shared" si="10"/>
        <v>INDENIZAÇÃO</v>
      </c>
      <c r="BE115" s="127" t="str">
        <f t="shared" si="11"/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hidden="1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743</v>
      </c>
      <c r="G116" s="267" t="s">
        <v>1</v>
      </c>
      <c r="H116" s="267" t="s">
        <v>2</v>
      </c>
      <c r="I116" s="267" t="s">
        <v>111</v>
      </c>
      <c r="J116" s="266" t="s">
        <v>744</v>
      </c>
      <c r="K116" s="266" t="s">
        <v>745</v>
      </c>
      <c r="L116" s="266" t="s">
        <v>746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747</v>
      </c>
      <c r="AC116" s="266" t="s">
        <v>424</v>
      </c>
      <c r="AD116" s="266" t="s">
        <v>748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 t="shared" si="9"/>
        <v/>
      </c>
      <c r="BD116" s="128" t="str">
        <f t="shared" si="10"/>
        <v>INDENIZAÇÃO</v>
      </c>
      <c r="BE116" s="128" t="str">
        <f t="shared" si="11"/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hidden="1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749</v>
      </c>
      <c r="G117" s="127" t="s">
        <v>1</v>
      </c>
      <c r="H117" s="127" t="s">
        <v>2</v>
      </c>
      <c r="I117" s="127" t="s">
        <v>12</v>
      </c>
      <c r="J117" s="132" t="s">
        <v>750</v>
      </c>
      <c r="K117" s="132" t="s">
        <v>751</v>
      </c>
      <c r="L117" s="132" t="s">
        <v>752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750</v>
      </c>
      <c r="AC117" s="132" t="s">
        <v>751</v>
      </c>
      <c r="AD117" s="132" t="s">
        <v>752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 t="shared" si="9"/>
        <v>70</v>
      </c>
      <c r="BD117" s="127" t="str">
        <f t="shared" si="10"/>
        <v>AA</v>
      </c>
      <c r="BE117" s="127" t="str">
        <f t="shared" si="11"/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hidden="1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753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 t="shared" si="9"/>
        <v/>
      </c>
      <c r="BD118" s="128" t="str">
        <f t="shared" si="10"/>
        <v>INDENIZAÇÃO</v>
      </c>
      <c r="BE118" s="128" t="str">
        <f t="shared" si="11"/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hidden="1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754</v>
      </c>
      <c r="G119" s="267" t="s">
        <v>1</v>
      </c>
      <c r="H119" s="267" t="s">
        <v>2</v>
      </c>
      <c r="I119" s="267" t="s">
        <v>12</v>
      </c>
      <c r="J119" s="266" t="s">
        <v>755</v>
      </c>
      <c r="K119" s="266" t="s">
        <v>756</v>
      </c>
      <c r="L119" s="266" t="s">
        <v>748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755</v>
      </c>
      <c r="AC119" s="266" t="s">
        <v>756</v>
      </c>
      <c r="AD119" s="266" t="s">
        <v>748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 t="shared" si="9"/>
        <v/>
      </c>
      <c r="BD119" s="128" t="str">
        <f t="shared" si="10"/>
        <v>INDENIZAÇÃO</v>
      </c>
      <c r="BE119" s="128" t="str">
        <f t="shared" si="11"/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757</v>
      </c>
      <c r="G120" s="127" t="s">
        <v>1</v>
      </c>
      <c r="H120" s="127" t="s">
        <v>2</v>
      </c>
      <c r="I120" s="127" t="s">
        <v>111</v>
      </c>
      <c r="J120" s="132" t="s">
        <v>758</v>
      </c>
      <c r="K120" s="132" t="s">
        <v>759</v>
      </c>
      <c r="L120" s="132" t="s">
        <v>760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761</v>
      </c>
      <c r="AC120" s="144" t="s">
        <v>762</v>
      </c>
      <c r="AD120" s="244" t="s">
        <v>763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764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 t="shared" si="9"/>
        <v>51</v>
      </c>
      <c r="BD120" s="127" t="str">
        <f t="shared" si="10"/>
        <v>INDENIZAÇÃO</v>
      </c>
      <c r="BE120" s="127" t="str">
        <f t="shared" si="11"/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765</v>
      </c>
      <c r="G121" s="127" t="s">
        <v>1</v>
      </c>
      <c r="H121" s="127" t="s">
        <v>2</v>
      </c>
      <c r="I121" s="127" t="s">
        <v>111</v>
      </c>
      <c r="J121" s="132" t="s">
        <v>766</v>
      </c>
      <c r="K121" s="132" t="s">
        <v>767</v>
      </c>
      <c r="L121" s="132" t="s">
        <v>768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769</v>
      </c>
      <c r="AC121" s="144" t="s">
        <v>770</v>
      </c>
      <c r="AD121" s="244" t="s">
        <v>771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772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 t="shared" si="9"/>
        <v>50</v>
      </c>
      <c r="BD121" s="127" t="str">
        <f t="shared" si="10"/>
        <v>INDENIZAÇÃO</v>
      </c>
      <c r="BE121" s="127" t="str">
        <f t="shared" si="11"/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773</v>
      </c>
      <c r="G122" s="127" t="s">
        <v>1</v>
      </c>
      <c r="H122" s="127" t="s">
        <v>2</v>
      </c>
      <c r="I122" s="127" t="s">
        <v>12</v>
      </c>
      <c r="J122" s="132" t="s">
        <v>774</v>
      </c>
      <c r="K122" s="132" t="s">
        <v>775</v>
      </c>
      <c r="L122" s="132" t="s">
        <v>776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774</v>
      </c>
      <c r="AC122" s="132" t="s">
        <v>775</v>
      </c>
      <c r="AD122" s="132" t="s">
        <v>776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777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 t="shared" si="9"/>
        <v>170</v>
      </c>
      <c r="BD122" s="127" t="str">
        <f t="shared" si="10"/>
        <v>INDENIZAÇÃO</v>
      </c>
      <c r="BE122" s="127" t="str">
        <f t="shared" si="11"/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778</v>
      </c>
      <c r="G123" s="127" t="s">
        <v>1</v>
      </c>
      <c r="H123" s="127" t="s">
        <v>2</v>
      </c>
      <c r="I123" s="127" t="s">
        <v>111</v>
      </c>
      <c r="J123" s="132" t="s">
        <v>779</v>
      </c>
      <c r="K123" s="132" t="s">
        <v>780</v>
      </c>
      <c r="L123" s="132" t="s">
        <v>781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782</v>
      </c>
      <c r="AC123" s="132" t="s">
        <v>783</v>
      </c>
      <c r="AD123" s="243" t="s">
        <v>784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785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 t="shared" si="9"/>
        <v>294</v>
      </c>
      <c r="BD123" s="127" t="str">
        <f t="shared" si="10"/>
        <v>INDENIZAÇÃO</v>
      </c>
      <c r="BE123" s="127" t="str">
        <f t="shared" si="11"/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786</v>
      </c>
      <c r="G124" s="127" t="s">
        <v>1</v>
      </c>
      <c r="H124" s="127" t="s">
        <v>2</v>
      </c>
      <c r="I124" s="127" t="s">
        <v>111</v>
      </c>
      <c r="J124" s="132" t="s">
        <v>787</v>
      </c>
      <c r="K124" s="132" t="s">
        <v>788</v>
      </c>
      <c r="L124" s="132" t="s">
        <v>789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790</v>
      </c>
      <c r="AC124" s="132" t="s">
        <v>791</v>
      </c>
      <c r="AD124" s="243" t="s">
        <v>792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793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 t="shared" si="9"/>
        <v>205</v>
      </c>
      <c r="BD124" s="127" t="str">
        <f t="shared" si="10"/>
        <v>INDENIZAÇÃO</v>
      </c>
      <c r="BE124" s="127" t="str">
        <f t="shared" si="11"/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794</v>
      </c>
      <c r="G125" s="127" t="s">
        <v>1</v>
      </c>
      <c r="H125" s="127" t="s">
        <v>2</v>
      </c>
      <c r="I125" s="127" t="s">
        <v>111</v>
      </c>
      <c r="J125" s="132" t="s">
        <v>795</v>
      </c>
      <c r="K125" s="132" t="s">
        <v>796</v>
      </c>
      <c r="L125" s="132" t="s">
        <v>797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798</v>
      </c>
      <c r="AC125" s="132" t="s">
        <v>799</v>
      </c>
      <c r="AD125" s="243" t="s">
        <v>800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801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 t="shared" si="9"/>
        <v>197</v>
      </c>
      <c r="BD125" s="127" t="str">
        <f t="shared" si="10"/>
        <v>INDENIZAÇÃO</v>
      </c>
      <c r="BE125" s="127" t="str">
        <f t="shared" si="11"/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802</v>
      </c>
      <c r="G126" s="127" t="s">
        <v>1</v>
      </c>
      <c r="H126" s="127" t="s">
        <v>2</v>
      </c>
      <c r="I126" s="127" t="s">
        <v>111</v>
      </c>
      <c r="J126" s="132" t="s">
        <v>803</v>
      </c>
      <c r="K126" s="132" t="s">
        <v>804</v>
      </c>
      <c r="L126" s="132" t="s">
        <v>805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806</v>
      </c>
      <c r="AC126" s="132" t="s">
        <v>807</v>
      </c>
      <c r="AD126" s="243" t="s">
        <v>808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809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 t="shared" si="9"/>
        <v>22</v>
      </c>
      <c r="BD126" s="127" t="str">
        <f t="shared" si="10"/>
        <v>INDENIZAÇÃO</v>
      </c>
      <c r="BE126" s="127" t="str">
        <f t="shared" si="11"/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810</v>
      </c>
      <c r="G127" s="127" t="s">
        <v>1</v>
      </c>
      <c r="H127" s="127" t="s">
        <v>2</v>
      </c>
      <c r="I127" s="127" t="s">
        <v>12</v>
      </c>
      <c r="J127" s="132" t="s">
        <v>811</v>
      </c>
      <c r="K127" s="132" t="s">
        <v>812</v>
      </c>
      <c r="L127" s="132" t="s">
        <v>813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811</v>
      </c>
      <c r="AC127" s="132" t="s">
        <v>812</v>
      </c>
      <c r="AD127" s="132" t="s">
        <v>813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814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 t="shared" si="9"/>
        <v>58</v>
      </c>
      <c r="BD127" s="127" t="str">
        <f t="shared" si="10"/>
        <v>INDENIZAÇÃO</v>
      </c>
      <c r="BE127" s="127" t="str">
        <f t="shared" si="11"/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815</v>
      </c>
      <c r="G128" s="127" t="s">
        <v>1</v>
      </c>
      <c r="H128" s="127" t="s">
        <v>2</v>
      </c>
      <c r="I128" s="127" t="s">
        <v>12</v>
      </c>
      <c r="J128" s="132" t="s">
        <v>816</v>
      </c>
      <c r="K128" s="132" t="s">
        <v>817</v>
      </c>
      <c r="L128" s="132" t="s">
        <v>818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816</v>
      </c>
      <c r="AC128" s="132" t="s">
        <v>817</v>
      </c>
      <c r="AD128" s="132" t="s">
        <v>818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819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 t="shared" si="9"/>
        <v>149</v>
      </c>
      <c r="BD128" s="127" t="str">
        <f t="shared" si="10"/>
        <v>INDENIZAÇÃO</v>
      </c>
      <c r="BE128" s="127" t="str">
        <f t="shared" si="11"/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hidden="1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820</v>
      </c>
      <c r="G129" s="127" t="s">
        <v>1</v>
      </c>
      <c r="H129" s="127" t="s">
        <v>2</v>
      </c>
      <c r="I129" s="127" t="s">
        <v>12</v>
      </c>
      <c r="J129" s="132" t="s">
        <v>821</v>
      </c>
      <c r="K129" s="132" t="s">
        <v>822</v>
      </c>
      <c r="L129" s="132" t="s">
        <v>823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821</v>
      </c>
      <c r="AC129" s="132" t="s">
        <v>822</v>
      </c>
      <c r="AD129" s="132" t="s">
        <v>823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 t="shared" si="9"/>
        <v>-114</v>
      </c>
      <c r="BD129" s="127" t="str">
        <f t="shared" si="10"/>
        <v>AA</v>
      </c>
      <c r="BE129" s="127" t="str">
        <f t="shared" si="11"/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824</v>
      </c>
      <c r="G130" s="127" t="s">
        <v>1</v>
      </c>
      <c r="H130" s="127" t="s">
        <v>2</v>
      </c>
      <c r="I130" s="127" t="s">
        <v>111</v>
      </c>
      <c r="J130" s="132" t="s">
        <v>825</v>
      </c>
      <c r="K130" s="132" t="s">
        <v>826</v>
      </c>
      <c r="L130" s="144" t="s">
        <v>827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828</v>
      </c>
      <c r="AC130" s="132" t="s">
        <v>829</v>
      </c>
      <c r="AD130" s="243" t="s">
        <v>830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831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 t="shared" si="9"/>
        <v>198</v>
      </c>
      <c r="BD130" s="127" t="str">
        <f t="shared" si="10"/>
        <v>INDENIZAÇÃO</v>
      </c>
      <c r="BE130" s="127" t="str">
        <f t="shared" si="11"/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hidden="1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832</v>
      </c>
      <c r="G131" s="127" t="s">
        <v>1</v>
      </c>
      <c r="H131" s="127" t="s">
        <v>2</v>
      </c>
      <c r="I131" s="127" t="s">
        <v>12</v>
      </c>
      <c r="J131" s="132" t="s">
        <v>833</v>
      </c>
      <c r="K131" s="132" t="s">
        <v>834</v>
      </c>
      <c r="L131" s="132" t="s">
        <v>835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833</v>
      </c>
      <c r="AC131" s="132" t="s">
        <v>834</v>
      </c>
      <c r="AD131" s="132" t="s">
        <v>835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 t="shared" si="9"/>
        <v>-87</v>
      </c>
      <c r="BD131" s="127" t="str">
        <f t="shared" si="10"/>
        <v>AA</v>
      </c>
      <c r="BE131" s="127" t="str">
        <f t="shared" si="11"/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hidden="1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836</v>
      </c>
      <c r="G132" s="127" t="s">
        <v>1</v>
      </c>
      <c r="H132" s="127" t="s">
        <v>2</v>
      </c>
      <c r="I132" s="127" t="s">
        <v>12</v>
      </c>
      <c r="J132" s="132" t="s">
        <v>837</v>
      </c>
      <c r="K132" s="132" t="s">
        <v>838</v>
      </c>
      <c r="L132" s="132" t="s">
        <v>839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837</v>
      </c>
      <c r="AC132" s="132" t="s">
        <v>838</v>
      </c>
      <c r="AD132" s="132" t="s">
        <v>839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 t="shared" si="9"/>
        <v>-148</v>
      </c>
      <c r="BD132" s="127" t="str">
        <f t="shared" si="10"/>
        <v>AA</v>
      </c>
      <c r="BE132" s="127" t="str">
        <f t="shared" si="11"/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840</v>
      </c>
      <c r="G133" s="127" t="s">
        <v>1</v>
      </c>
      <c r="H133" s="127" t="s">
        <v>2</v>
      </c>
      <c r="I133" s="127" t="s">
        <v>111</v>
      </c>
      <c r="J133" s="157" t="s">
        <v>841</v>
      </c>
      <c r="K133" s="146" t="s">
        <v>842</v>
      </c>
      <c r="L133" s="146" t="s">
        <v>843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844</v>
      </c>
      <c r="AC133" s="132" t="s">
        <v>845</v>
      </c>
      <c r="AD133" s="132" t="s">
        <v>846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847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 t="shared" si="9"/>
        <v>74</v>
      </c>
      <c r="BD133" s="127" t="str">
        <f t="shared" si="10"/>
        <v>INDENIZAÇÃO</v>
      </c>
      <c r="BE133" s="127" t="str">
        <f t="shared" si="11"/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hidden="1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848</v>
      </c>
      <c r="G134" s="127" t="s">
        <v>1</v>
      </c>
      <c r="H134" s="127" t="s">
        <v>2</v>
      </c>
      <c r="I134" s="127" t="s">
        <v>12</v>
      </c>
      <c r="J134" s="157" t="s">
        <v>849</v>
      </c>
      <c r="K134" s="146" t="s">
        <v>850</v>
      </c>
      <c r="L134" s="146" t="s">
        <v>846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851</v>
      </c>
      <c r="AC134" s="132" t="s">
        <v>842</v>
      </c>
      <c r="AD134" s="132" t="s">
        <v>852</v>
      </c>
      <c r="AG134" s="134" t="s">
        <v>853</v>
      </c>
      <c r="AH134" s="175" t="s">
        <v>854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hidden="1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855</v>
      </c>
      <c r="G135" s="127" t="s">
        <v>1</v>
      </c>
      <c r="H135" s="127" t="s">
        <v>2</v>
      </c>
      <c r="I135" s="127" t="s">
        <v>3</v>
      </c>
      <c r="J135" s="378" t="s">
        <v>856</v>
      </c>
      <c r="K135" s="357" t="s">
        <v>857</v>
      </c>
      <c r="L135" s="357" t="s">
        <v>858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hidden="1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859</v>
      </c>
      <c r="G136" s="127" t="s">
        <v>1</v>
      </c>
      <c r="H136" s="127" t="s">
        <v>2</v>
      </c>
      <c r="I136" s="127" t="s">
        <v>3</v>
      </c>
      <c r="J136" s="378" t="s">
        <v>860</v>
      </c>
      <c r="K136" s="357" t="s">
        <v>861</v>
      </c>
      <c r="L136" s="357" t="s">
        <v>862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hidden="1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863</v>
      </c>
      <c r="G137" s="127" t="s">
        <v>1</v>
      </c>
      <c r="H137" s="127" t="s">
        <v>2</v>
      </c>
      <c r="I137" s="127" t="s">
        <v>111</v>
      </c>
      <c r="J137" s="378" t="s">
        <v>864</v>
      </c>
      <c r="K137" s="357" t="s">
        <v>865</v>
      </c>
      <c r="L137" s="357" t="s">
        <v>866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867</v>
      </c>
      <c r="AC137" s="146" t="s">
        <v>868</v>
      </c>
      <c r="AD137" s="146" t="s">
        <v>869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870</v>
      </c>
      <c r="AQ137" s="288" t="s">
        <v>871</v>
      </c>
      <c r="AR137" s="136"/>
      <c r="AS137" s="288" t="s">
        <v>872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hidden="1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873</v>
      </c>
      <c r="G138" s="127" t="s">
        <v>1</v>
      </c>
      <c r="H138" s="127" t="s">
        <v>2</v>
      </c>
      <c r="I138" s="127" t="s">
        <v>12</v>
      </c>
      <c r="J138" s="258" t="s">
        <v>874</v>
      </c>
      <c r="K138" s="258" t="s">
        <v>875</v>
      </c>
      <c r="L138" s="258" t="s">
        <v>876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874</v>
      </c>
      <c r="AC138" s="132" t="s">
        <v>875</v>
      </c>
      <c r="AD138" s="132" t="s">
        <v>876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 t="shared" ref="BC138:BC149" si="12">IF(AY138-KD138=0,"",AY138-O138)</f>
        <v>-148</v>
      </c>
      <c r="BD138" s="127" t="str">
        <f t="shared" ref="BD138:BD182" si="13">IF(AND(AI138&lt;&gt;"SIM",AI138="UH"),"AA","INDENIZAÇÃO")</f>
        <v>AA</v>
      </c>
      <c r="BE138" s="127" t="str">
        <f t="shared" ref="BE138:BE182" si="14"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877</v>
      </c>
      <c r="G139" s="127" t="s">
        <v>1</v>
      </c>
      <c r="H139" s="127" t="s">
        <v>2</v>
      </c>
      <c r="I139" s="127" t="s">
        <v>12</v>
      </c>
      <c r="J139" s="258" t="s">
        <v>878</v>
      </c>
      <c r="K139" s="258" t="s">
        <v>879</v>
      </c>
      <c r="L139" s="258" t="s">
        <v>880</v>
      </c>
      <c r="M139" s="127" t="s">
        <v>4</v>
      </c>
      <c r="N139" s="145" t="s">
        <v>216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878</v>
      </c>
      <c r="AC139" s="258" t="s">
        <v>879</v>
      </c>
      <c r="AD139" s="319" t="s">
        <v>880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881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 t="shared" si="12"/>
        <v>118</v>
      </c>
      <c r="BD139" s="127" t="str">
        <f t="shared" si="13"/>
        <v>INDENIZAÇÃO</v>
      </c>
      <c r="BE139" s="127" t="str">
        <f t="shared" si="14"/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882</v>
      </c>
      <c r="G140" s="127" t="s">
        <v>1</v>
      </c>
      <c r="H140" s="127" t="s">
        <v>2</v>
      </c>
      <c r="I140" s="127" t="s">
        <v>12</v>
      </c>
      <c r="J140" s="132" t="s">
        <v>883</v>
      </c>
      <c r="K140" s="132" t="s">
        <v>884</v>
      </c>
      <c r="L140" s="132" t="s">
        <v>885</v>
      </c>
      <c r="M140" s="127" t="s">
        <v>886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883</v>
      </c>
      <c r="AC140" s="144" t="s">
        <v>884</v>
      </c>
      <c r="AD140" s="144" t="s">
        <v>885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887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 t="shared" si="12"/>
        <v>64</v>
      </c>
      <c r="BD140" s="127" t="str">
        <f t="shared" si="13"/>
        <v>INDENIZAÇÃO</v>
      </c>
      <c r="BE140" s="127" t="str">
        <f t="shared" si="14"/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hidden="1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888</v>
      </c>
      <c r="G141" s="127" t="s">
        <v>1</v>
      </c>
      <c r="H141" s="127" t="s">
        <v>2</v>
      </c>
      <c r="I141" s="127" t="s">
        <v>12</v>
      </c>
      <c r="J141" s="132" t="s">
        <v>889</v>
      </c>
      <c r="K141" s="132" t="s">
        <v>890</v>
      </c>
      <c r="L141" s="132" t="s">
        <v>891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889</v>
      </c>
      <c r="AC141" s="144" t="s">
        <v>890</v>
      </c>
      <c r="AD141" s="144" t="s">
        <v>891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 t="shared" si="12"/>
        <v>-73</v>
      </c>
      <c r="BD141" s="127" t="str">
        <f t="shared" si="13"/>
        <v>AA</v>
      </c>
      <c r="BE141" s="127" t="str">
        <f t="shared" si="14"/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hidden="1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892</v>
      </c>
      <c r="G142" s="127" t="s">
        <v>1</v>
      </c>
      <c r="H142" s="127" t="s">
        <v>2</v>
      </c>
      <c r="I142" s="127" t="s">
        <v>12</v>
      </c>
      <c r="J142" s="132" t="s">
        <v>893</v>
      </c>
      <c r="K142" s="132" t="s">
        <v>894</v>
      </c>
      <c r="L142" s="132" t="s">
        <v>895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893</v>
      </c>
      <c r="AC142" s="132" t="s">
        <v>894</v>
      </c>
      <c r="AD142" s="132" t="s">
        <v>895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 t="shared" si="12"/>
        <v>-87</v>
      </c>
      <c r="BD142" s="127" t="str">
        <f t="shared" si="13"/>
        <v>AA</v>
      </c>
      <c r="BE142" s="127" t="str">
        <f t="shared" si="14"/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896</v>
      </c>
      <c r="G143" s="127" t="s">
        <v>1</v>
      </c>
      <c r="H143" s="127" t="s">
        <v>2</v>
      </c>
      <c r="I143" s="127" t="s">
        <v>12</v>
      </c>
      <c r="J143" s="132" t="s">
        <v>897</v>
      </c>
      <c r="K143" s="132" t="s">
        <v>898</v>
      </c>
      <c r="L143" s="132" t="s">
        <v>899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897</v>
      </c>
      <c r="AC143" s="144" t="s">
        <v>898</v>
      </c>
      <c r="AD143" s="144" t="s">
        <v>899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900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 t="shared" si="12"/>
        <v>80</v>
      </c>
      <c r="BD143" s="127" t="str">
        <f t="shared" si="13"/>
        <v>INDENIZAÇÃO</v>
      </c>
      <c r="BE143" s="127" t="str">
        <f t="shared" si="14"/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hidden="1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901</v>
      </c>
      <c r="G144" s="127" t="s">
        <v>1</v>
      </c>
      <c r="H144" s="127" t="s">
        <v>2</v>
      </c>
      <c r="I144" s="127" t="s">
        <v>12</v>
      </c>
      <c r="J144" s="132" t="s">
        <v>902</v>
      </c>
      <c r="K144" s="132" t="s">
        <v>903</v>
      </c>
      <c r="L144" s="132" t="s">
        <v>904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902</v>
      </c>
      <c r="AC144" s="132" t="s">
        <v>903</v>
      </c>
      <c r="AD144" s="132" t="s">
        <v>904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 t="shared" si="12"/>
        <v>-152</v>
      </c>
      <c r="BD144" s="127" t="str">
        <f t="shared" si="13"/>
        <v>AA</v>
      </c>
      <c r="BE144" s="127" t="str">
        <f t="shared" si="14"/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hidden="1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905</v>
      </c>
      <c r="G145" s="127" t="s">
        <v>1</v>
      </c>
      <c r="H145" s="127" t="s">
        <v>2</v>
      </c>
      <c r="I145" s="127" t="s">
        <v>12</v>
      </c>
      <c r="J145" s="132" t="s">
        <v>906</v>
      </c>
      <c r="K145" s="132" t="s">
        <v>907</v>
      </c>
      <c r="L145" s="132" t="s">
        <v>908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906</v>
      </c>
      <c r="AC145" s="132" t="s">
        <v>907</v>
      </c>
      <c r="AD145" s="132" t="s">
        <v>908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 t="shared" si="12"/>
        <v>-152</v>
      </c>
      <c r="BD145" s="127" t="str">
        <f t="shared" si="13"/>
        <v>AA</v>
      </c>
      <c r="BE145" s="127" t="str">
        <f t="shared" si="14"/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909</v>
      </c>
      <c r="G146" s="127" t="s">
        <v>1</v>
      </c>
      <c r="H146" s="127" t="s">
        <v>2</v>
      </c>
      <c r="I146" s="127" t="s">
        <v>111</v>
      </c>
      <c r="J146" s="132" t="s">
        <v>910</v>
      </c>
      <c r="K146" s="132" t="s">
        <v>911</v>
      </c>
      <c r="L146" s="132" t="s">
        <v>912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913</v>
      </c>
      <c r="AC146" s="132" t="s">
        <v>914</v>
      </c>
      <c r="AD146" s="243" t="s">
        <v>915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916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 t="shared" si="12"/>
        <v>64</v>
      </c>
      <c r="BD146" s="127" t="str">
        <f t="shared" si="13"/>
        <v>INDENIZAÇÃO</v>
      </c>
      <c r="BE146" s="127" t="str">
        <f t="shared" si="14"/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hidden="1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917</v>
      </c>
      <c r="G147" s="127" t="s">
        <v>1</v>
      </c>
      <c r="H147" s="127" t="s">
        <v>2</v>
      </c>
      <c r="I147" s="127" t="s">
        <v>12</v>
      </c>
      <c r="J147" s="132" t="s">
        <v>918</v>
      </c>
      <c r="K147" s="132" t="s">
        <v>919</v>
      </c>
      <c r="L147" s="132" t="s">
        <v>920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918</v>
      </c>
      <c r="AC147" s="132" t="s">
        <v>919</v>
      </c>
      <c r="AD147" s="132" t="s">
        <v>920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 t="shared" si="12"/>
        <v>-26</v>
      </c>
      <c r="BD147" s="127" t="str">
        <f t="shared" si="13"/>
        <v>AA</v>
      </c>
      <c r="BE147" s="127" t="str">
        <f t="shared" si="14"/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hidden="1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921</v>
      </c>
      <c r="G148" s="127" t="s">
        <v>1</v>
      </c>
      <c r="H148" s="127" t="s">
        <v>2</v>
      </c>
      <c r="I148" s="127" t="s">
        <v>12</v>
      </c>
      <c r="J148" s="132" t="s">
        <v>922</v>
      </c>
      <c r="K148" s="132" t="s">
        <v>923</v>
      </c>
      <c r="L148" s="132" t="s">
        <v>924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925</v>
      </c>
      <c r="AB148" s="132" t="s">
        <v>922</v>
      </c>
      <c r="AC148" s="132" t="s">
        <v>923</v>
      </c>
      <c r="AD148" s="132" t="s">
        <v>924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926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 t="shared" si="12"/>
        <v>136</v>
      </c>
      <c r="BD148" s="127" t="str">
        <f t="shared" si="13"/>
        <v>AA</v>
      </c>
      <c r="BE148" s="127" t="str">
        <f t="shared" si="14"/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hidden="1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927</v>
      </c>
      <c r="G149" s="127" t="s">
        <v>1</v>
      </c>
      <c r="H149" s="127" t="s">
        <v>2</v>
      </c>
      <c r="I149" s="127" t="s">
        <v>12</v>
      </c>
      <c r="J149" s="132" t="s">
        <v>928</v>
      </c>
      <c r="K149" s="132" t="s">
        <v>929</v>
      </c>
      <c r="L149" s="132" t="s">
        <v>930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928</v>
      </c>
      <c r="AC149" s="144" t="s">
        <v>929</v>
      </c>
      <c r="AD149" s="144" t="s">
        <v>930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 t="shared" si="12"/>
        <v>207</v>
      </c>
      <c r="BD149" s="127" t="str">
        <f t="shared" si="13"/>
        <v>AA</v>
      </c>
      <c r="BE149" s="127" t="str">
        <f t="shared" si="14"/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hidden="1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931</v>
      </c>
      <c r="G150" s="127" t="s">
        <v>32</v>
      </c>
      <c r="H150" s="127" t="s">
        <v>2</v>
      </c>
      <c r="I150" s="127" t="s">
        <v>24</v>
      </c>
      <c r="J150" s="144" t="s">
        <v>932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933</v>
      </c>
      <c r="AB150" s="144" t="s">
        <v>932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932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926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 t="shared" si="13"/>
        <v>INDENIZAÇÃO</v>
      </c>
      <c r="BE150" s="127" t="str">
        <f t="shared" si="14"/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hidden="1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934</v>
      </c>
      <c r="G151" s="127" t="s">
        <v>1</v>
      </c>
      <c r="H151" s="127" t="s">
        <v>2</v>
      </c>
      <c r="I151" s="127" t="s">
        <v>12</v>
      </c>
      <c r="J151" s="132" t="s">
        <v>935</v>
      </c>
      <c r="K151" s="132" t="s">
        <v>936</v>
      </c>
      <c r="L151" s="132" t="s">
        <v>937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935</v>
      </c>
      <c r="AC151" s="132" t="s">
        <v>936</v>
      </c>
      <c r="AD151" s="132" t="s">
        <v>937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 t="shared" ref="BC151:BC182" si="15">IF(AY151-KD151=0,"",AY151-O151)</f>
        <v>-148</v>
      </c>
      <c r="BD151" s="127" t="str">
        <f t="shared" si="13"/>
        <v>AA</v>
      </c>
      <c r="BE151" s="127" t="str">
        <f t="shared" si="14"/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hidden="1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938</v>
      </c>
      <c r="G152" s="127" t="s">
        <v>1</v>
      </c>
      <c r="H152" s="127" t="s">
        <v>2</v>
      </c>
      <c r="I152" s="127" t="s">
        <v>12</v>
      </c>
      <c r="J152" s="132" t="s">
        <v>939</v>
      </c>
      <c r="K152" s="132" t="s">
        <v>940</v>
      </c>
      <c r="L152" s="132" t="s">
        <v>941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939</v>
      </c>
      <c r="AC152" s="132" t="s">
        <v>940</v>
      </c>
      <c r="AD152" s="132" t="s">
        <v>941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 t="shared" si="15"/>
        <v>-56</v>
      </c>
      <c r="BD152" s="127" t="str">
        <f t="shared" si="13"/>
        <v>AA</v>
      </c>
      <c r="BE152" s="127" t="str">
        <f t="shared" si="14"/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hidden="1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942</v>
      </c>
      <c r="G153" s="127" t="s">
        <v>1</v>
      </c>
      <c r="H153" s="127" t="s">
        <v>2</v>
      </c>
      <c r="I153" s="127" t="s">
        <v>12</v>
      </c>
      <c r="J153" s="132" t="s">
        <v>943</v>
      </c>
      <c r="K153" s="132" t="s">
        <v>944</v>
      </c>
      <c r="L153" s="132" t="s">
        <v>945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933</v>
      </c>
      <c r="AB153" s="132" t="s">
        <v>943</v>
      </c>
      <c r="AC153" s="132" t="s">
        <v>944</v>
      </c>
      <c r="AD153" s="132" t="s">
        <v>945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926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 t="shared" si="15"/>
        <v>120</v>
      </c>
      <c r="BD153" s="127" t="str">
        <f t="shared" si="13"/>
        <v>AA</v>
      </c>
      <c r="BE153" s="127" t="str">
        <f t="shared" si="14"/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946</v>
      </c>
      <c r="G154" s="127" t="s">
        <v>1</v>
      </c>
      <c r="H154" s="127" t="s">
        <v>2</v>
      </c>
      <c r="I154" s="127" t="s">
        <v>12</v>
      </c>
      <c r="J154" s="132" t="s">
        <v>947</v>
      </c>
      <c r="K154" s="132" t="s">
        <v>948</v>
      </c>
      <c r="L154" s="132" t="s">
        <v>949</v>
      </c>
      <c r="M154" s="127" t="s">
        <v>4</v>
      </c>
      <c r="N154" s="145" t="s">
        <v>216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950</v>
      </c>
      <c r="AB154" s="132" t="s">
        <v>947</v>
      </c>
      <c r="AC154" s="132" t="s">
        <v>948</v>
      </c>
      <c r="AD154" s="243" t="s">
        <v>949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951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 t="shared" si="15"/>
        <v>434</v>
      </c>
      <c r="BD154" s="127" t="str">
        <f t="shared" si="13"/>
        <v>INDENIZAÇÃO</v>
      </c>
      <c r="BE154" s="127" t="str">
        <f t="shared" si="14"/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hidden="1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952</v>
      </c>
      <c r="G155" s="127" t="s">
        <v>1</v>
      </c>
      <c r="H155" s="127" t="s">
        <v>2</v>
      </c>
      <c r="I155" s="127" t="s">
        <v>12</v>
      </c>
      <c r="J155" s="132" t="s">
        <v>953</v>
      </c>
      <c r="K155" s="132" t="s">
        <v>954</v>
      </c>
      <c r="L155" s="132" t="s">
        <v>955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953</v>
      </c>
      <c r="AC155" s="144" t="s">
        <v>954</v>
      </c>
      <c r="AD155" s="144" t="s">
        <v>955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 t="shared" si="15"/>
        <v>-69</v>
      </c>
      <c r="BD155" s="127" t="str">
        <f t="shared" si="13"/>
        <v>AA</v>
      </c>
      <c r="BE155" s="127" t="str">
        <f t="shared" si="14"/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956</v>
      </c>
      <c r="G156" s="127" t="s">
        <v>1</v>
      </c>
      <c r="H156" s="127" t="s">
        <v>2</v>
      </c>
      <c r="I156" s="127" t="s">
        <v>111</v>
      </c>
      <c r="J156" s="144" t="s">
        <v>957</v>
      </c>
      <c r="K156" s="132" t="s">
        <v>958</v>
      </c>
      <c r="L156" s="132" t="s">
        <v>959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960</v>
      </c>
      <c r="AC156" s="144" t="s">
        <v>961</v>
      </c>
      <c r="AD156" s="244" t="s">
        <v>962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963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 t="shared" si="15"/>
        <v>144</v>
      </c>
      <c r="BD156" s="127" t="str">
        <f t="shared" si="13"/>
        <v>INDENIZAÇÃO</v>
      </c>
      <c r="BE156" s="127" t="str">
        <f t="shared" si="14"/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964</v>
      </c>
      <c r="G157" s="127" t="s">
        <v>1</v>
      </c>
      <c r="H157" s="127" t="s">
        <v>2</v>
      </c>
      <c r="I157" s="127" t="s">
        <v>12</v>
      </c>
      <c r="J157" s="132" t="s">
        <v>965</v>
      </c>
      <c r="K157" s="132" t="s">
        <v>966</v>
      </c>
      <c r="L157" s="132" t="s">
        <v>967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965</v>
      </c>
      <c r="AC157" s="132" t="s">
        <v>966</v>
      </c>
      <c r="AD157" s="132" t="s">
        <v>967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968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 t="shared" si="15"/>
        <v>197</v>
      </c>
      <c r="BD157" s="127" t="str">
        <f t="shared" si="13"/>
        <v>INDENIZAÇÃO</v>
      </c>
      <c r="BE157" s="127" t="str">
        <f t="shared" si="14"/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969</v>
      </c>
      <c r="G158" s="127" t="s">
        <v>1</v>
      </c>
      <c r="H158" s="127" t="s">
        <v>2</v>
      </c>
      <c r="I158" s="127" t="s">
        <v>12</v>
      </c>
      <c r="J158" s="132" t="s">
        <v>970</v>
      </c>
      <c r="K158" s="132" t="s">
        <v>971</v>
      </c>
      <c r="L158" s="132" t="s">
        <v>972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970</v>
      </c>
      <c r="AC158" s="132" t="s">
        <v>971</v>
      </c>
      <c r="AD158" s="132" t="s">
        <v>972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973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 t="shared" si="15"/>
        <v>199</v>
      </c>
      <c r="BD158" s="127" t="str">
        <f t="shared" si="13"/>
        <v>INDENIZAÇÃO</v>
      </c>
      <c r="BE158" s="127" t="str">
        <f t="shared" si="14"/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hidden="1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974</v>
      </c>
      <c r="G159" s="127" t="s">
        <v>1</v>
      </c>
      <c r="H159" s="127" t="s">
        <v>2</v>
      </c>
      <c r="I159" s="127" t="s">
        <v>12</v>
      </c>
      <c r="J159" s="132" t="s">
        <v>975</v>
      </c>
      <c r="K159" s="132" t="s">
        <v>976</v>
      </c>
      <c r="L159" s="132" t="s">
        <v>977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975</v>
      </c>
      <c r="AC159" s="132" t="s">
        <v>976</v>
      </c>
      <c r="AD159" s="132" t="s">
        <v>977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 t="shared" si="15"/>
        <v>97</v>
      </c>
      <c r="BD159" s="127" t="str">
        <f t="shared" si="13"/>
        <v>AA</v>
      </c>
      <c r="BE159" s="127" t="str">
        <f t="shared" si="14"/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hidden="1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978</v>
      </c>
      <c r="G160" s="127" t="s">
        <v>1</v>
      </c>
      <c r="H160" s="127" t="s">
        <v>2</v>
      </c>
      <c r="I160" s="127" t="s">
        <v>12</v>
      </c>
      <c r="J160" s="132" t="s">
        <v>979</v>
      </c>
      <c r="K160" s="132" t="s">
        <v>980</v>
      </c>
      <c r="L160" s="132" t="s">
        <v>981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982</v>
      </c>
      <c r="AC160" s="144" t="s">
        <v>980</v>
      </c>
      <c r="AD160" s="144" t="s">
        <v>981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 t="shared" si="15"/>
        <v>87</v>
      </c>
      <c r="BD160" s="127" t="str">
        <f t="shared" si="13"/>
        <v>AA</v>
      </c>
      <c r="BE160" s="127" t="str">
        <f t="shared" si="14"/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983</v>
      </c>
      <c r="G161" s="127" t="s">
        <v>1</v>
      </c>
      <c r="H161" s="127" t="s">
        <v>2</v>
      </c>
      <c r="I161" s="127" t="s">
        <v>111</v>
      </c>
      <c r="J161" s="132" t="s">
        <v>984</v>
      </c>
      <c r="K161" s="132" t="s">
        <v>985</v>
      </c>
      <c r="L161" s="132" t="s">
        <v>986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987</v>
      </c>
      <c r="AC161" s="132" t="s">
        <v>988</v>
      </c>
      <c r="AD161" s="243" t="s">
        <v>989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990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 t="shared" si="15"/>
        <v>77</v>
      </c>
      <c r="BD161" s="127" t="str">
        <f t="shared" si="13"/>
        <v>INDENIZAÇÃO</v>
      </c>
      <c r="BE161" s="127" t="str">
        <f t="shared" si="14"/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991</v>
      </c>
      <c r="G162" s="127" t="s">
        <v>1</v>
      </c>
      <c r="H162" s="127" t="s">
        <v>2</v>
      </c>
      <c r="I162" s="127" t="s">
        <v>111</v>
      </c>
      <c r="J162" s="132" t="s">
        <v>992</v>
      </c>
      <c r="K162" s="132" t="s">
        <v>993</v>
      </c>
      <c r="L162" s="132" t="s">
        <v>994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995</v>
      </c>
      <c r="AC162" s="132" t="s">
        <v>996</v>
      </c>
      <c r="AD162" s="243" t="s">
        <v>997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998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 t="shared" si="15"/>
        <v>77</v>
      </c>
      <c r="BD162" s="127" t="str">
        <f t="shared" si="13"/>
        <v>INDENIZAÇÃO</v>
      </c>
      <c r="BE162" s="127" t="str">
        <f t="shared" si="14"/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999</v>
      </c>
      <c r="G163" s="127" t="s">
        <v>1</v>
      </c>
      <c r="H163" s="127" t="s">
        <v>2</v>
      </c>
      <c r="I163" s="127" t="s">
        <v>111</v>
      </c>
      <c r="J163" s="132" t="s">
        <v>1000</v>
      </c>
      <c r="K163" s="132" t="s">
        <v>1001</v>
      </c>
      <c r="L163" s="132" t="s">
        <v>1002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1003</v>
      </c>
      <c r="AC163" s="132" t="s">
        <v>1004</v>
      </c>
      <c r="AD163" s="243" t="s">
        <v>1005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1006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 t="shared" si="15"/>
        <v>64</v>
      </c>
      <c r="BD163" s="127" t="str">
        <f t="shared" si="13"/>
        <v>INDENIZAÇÃO</v>
      </c>
      <c r="BE163" s="127" t="str">
        <f t="shared" si="14"/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1007</v>
      </c>
      <c r="G164" s="140" t="s">
        <v>1</v>
      </c>
      <c r="H164" s="127" t="s">
        <v>2</v>
      </c>
      <c r="I164" s="127" t="s">
        <v>111</v>
      </c>
      <c r="J164" s="144" t="s">
        <v>1008</v>
      </c>
      <c r="K164" s="132" t="s">
        <v>1009</v>
      </c>
      <c r="L164" s="132" t="s">
        <v>1010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1011</v>
      </c>
      <c r="AC164" s="132" t="s">
        <v>1012</v>
      </c>
      <c r="AD164" s="243" t="s">
        <v>1013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1014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 t="shared" si="15"/>
        <v>228</v>
      </c>
      <c r="BD164" s="127" t="str">
        <f t="shared" si="13"/>
        <v>INDENIZAÇÃO</v>
      </c>
      <c r="BE164" s="127" t="str">
        <f t="shared" si="14"/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1015</v>
      </c>
      <c r="G165" s="127" t="s">
        <v>1</v>
      </c>
      <c r="H165" s="127" t="s">
        <v>2</v>
      </c>
      <c r="I165" s="127" t="s">
        <v>12</v>
      </c>
      <c r="J165" s="132" t="s">
        <v>1016</v>
      </c>
      <c r="K165" s="132" t="s">
        <v>1017</v>
      </c>
      <c r="L165" s="132" t="s">
        <v>1018</v>
      </c>
      <c r="M165" s="127" t="s">
        <v>4</v>
      </c>
      <c r="N165" s="145" t="s">
        <v>216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1016</v>
      </c>
      <c r="AC165" s="132" t="s">
        <v>1017</v>
      </c>
      <c r="AD165" s="243" t="s">
        <v>1018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1019</v>
      </c>
      <c r="AP165" s="146" t="s">
        <v>1020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 t="shared" si="15"/>
        <v>129</v>
      </c>
      <c r="BD165" s="127" t="str">
        <f t="shared" si="13"/>
        <v>INDENIZAÇÃO</v>
      </c>
      <c r="BE165" s="127" t="str">
        <f t="shared" si="14"/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1021</v>
      </c>
      <c r="G166" s="127" t="s">
        <v>1</v>
      </c>
      <c r="H166" s="127" t="s">
        <v>2</v>
      </c>
      <c r="I166" s="127" t="s">
        <v>12</v>
      </c>
      <c r="J166" s="132" t="s">
        <v>1022</v>
      </c>
      <c r="K166" s="132" t="s">
        <v>1023</v>
      </c>
      <c r="L166" s="132" t="s">
        <v>1024</v>
      </c>
      <c r="M166" s="127" t="s">
        <v>4</v>
      </c>
      <c r="N166" s="127" t="s">
        <v>199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1022</v>
      </c>
      <c r="AC166" s="132" t="s">
        <v>1023</v>
      </c>
      <c r="AD166" s="132" t="s">
        <v>1024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210</v>
      </c>
      <c r="AP166" s="132" t="s">
        <v>1025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 t="shared" si="15"/>
        <v>227</v>
      </c>
      <c r="BD166" s="127" t="str">
        <f t="shared" si="13"/>
        <v>INDENIZAÇÃO</v>
      </c>
      <c r="BE166" s="127" t="str">
        <f t="shared" si="14"/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hidden="1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1026</v>
      </c>
      <c r="G167" s="127" t="s">
        <v>1</v>
      </c>
      <c r="H167" s="127" t="s">
        <v>2</v>
      </c>
      <c r="I167" s="127" t="s">
        <v>12</v>
      </c>
      <c r="J167" s="132" t="s">
        <v>1027</v>
      </c>
      <c r="K167" s="132" t="s">
        <v>1028</v>
      </c>
      <c r="L167" s="132" t="s">
        <v>1029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1027</v>
      </c>
      <c r="AC167" s="144" t="s">
        <v>1028</v>
      </c>
      <c r="AD167" s="144" t="s">
        <v>1029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 t="shared" si="15"/>
        <v>-69</v>
      </c>
      <c r="BD167" s="127" t="str">
        <f t="shared" si="13"/>
        <v>AA</v>
      </c>
      <c r="BE167" s="127" t="str">
        <f t="shared" si="14"/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hidden="1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1030</v>
      </c>
      <c r="G168" s="127" t="s">
        <v>1</v>
      </c>
      <c r="H168" s="127" t="s">
        <v>2</v>
      </c>
      <c r="I168" s="127" t="s">
        <v>12</v>
      </c>
      <c r="J168" s="132" t="s">
        <v>1031</v>
      </c>
      <c r="K168" s="132" t="s">
        <v>1032</v>
      </c>
      <c r="L168" s="132" t="s">
        <v>1033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1031</v>
      </c>
      <c r="AC168" s="132" t="s">
        <v>1032</v>
      </c>
      <c r="AD168" s="132" t="s">
        <v>1033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 t="shared" si="15"/>
        <v>-148</v>
      </c>
      <c r="BD168" s="127" t="str">
        <f t="shared" si="13"/>
        <v>AA</v>
      </c>
      <c r="BE168" s="127" t="str">
        <f t="shared" si="14"/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1034</v>
      </c>
      <c r="G169" s="127" t="s">
        <v>1</v>
      </c>
      <c r="H169" s="127" t="s">
        <v>2</v>
      </c>
      <c r="I169" s="127" t="s">
        <v>12</v>
      </c>
      <c r="J169" s="132" t="s">
        <v>1035</v>
      </c>
      <c r="K169" s="132" t="s">
        <v>1036</v>
      </c>
      <c r="L169" s="132" t="s">
        <v>1037</v>
      </c>
      <c r="M169" s="127" t="s">
        <v>4</v>
      </c>
      <c r="N169" s="127" t="s">
        <v>199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1035</v>
      </c>
      <c r="AC169" s="132" t="s">
        <v>1036</v>
      </c>
      <c r="AD169" s="132" t="s">
        <v>1037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1038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 t="shared" si="15"/>
        <v>88</v>
      </c>
      <c r="BD169" s="127" t="str">
        <f t="shared" si="13"/>
        <v>INDENIZAÇÃO</v>
      </c>
      <c r="BE169" s="127" t="str">
        <f t="shared" si="14"/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1039</v>
      </c>
      <c r="G170" s="127" t="s">
        <v>1</v>
      </c>
      <c r="H170" s="127" t="s">
        <v>2</v>
      </c>
      <c r="I170" s="127" t="s">
        <v>12</v>
      </c>
      <c r="J170" s="132" t="s">
        <v>1040</v>
      </c>
      <c r="K170" s="132" t="s">
        <v>1041</v>
      </c>
      <c r="L170" s="132" t="s">
        <v>1042</v>
      </c>
      <c r="M170" s="127" t="s">
        <v>4</v>
      </c>
      <c r="N170" s="127" t="s">
        <v>199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1040</v>
      </c>
      <c r="AC170" s="166" t="s">
        <v>1043</v>
      </c>
      <c r="AD170" s="132" t="s">
        <v>1044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1045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 t="shared" si="15"/>
        <v>96</v>
      </c>
      <c r="BD170" s="127" t="str">
        <f t="shared" si="13"/>
        <v>INDENIZAÇÃO</v>
      </c>
      <c r="BE170" s="127" t="str">
        <f t="shared" si="14"/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1046</v>
      </c>
      <c r="G171" s="127" t="s">
        <v>1</v>
      </c>
      <c r="H171" s="127" t="s">
        <v>2</v>
      </c>
      <c r="I171" s="127" t="s">
        <v>111</v>
      </c>
      <c r="J171" s="132" t="s">
        <v>1047</v>
      </c>
      <c r="K171" s="132" t="s">
        <v>1048</v>
      </c>
      <c r="L171" s="132" t="s">
        <v>1049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1050</v>
      </c>
      <c r="AC171" s="144" t="s">
        <v>1051</v>
      </c>
      <c r="AD171" s="244" t="s">
        <v>1052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1053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 t="shared" si="15"/>
        <v>64</v>
      </c>
      <c r="BD171" s="127" t="str">
        <f t="shared" si="13"/>
        <v>INDENIZAÇÃO</v>
      </c>
      <c r="BE171" s="127" t="str">
        <f t="shared" si="14"/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hidden="1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1054</v>
      </c>
      <c r="G172" s="127" t="s">
        <v>1</v>
      </c>
      <c r="H172" s="127" t="s">
        <v>2</v>
      </c>
      <c r="I172" s="127" t="s">
        <v>12</v>
      </c>
      <c r="J172" s="132" t="s">
        <v>1055</v>
      </c>
      <c r="K172" s="132" t="s">
        <v>1056</v>
      </c>
      <c r="L172" s="132" t="s">
        <v>1057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1055</v>
      </c>
      <c r="AC172" s="132" t="s">
        <v>1056</v>
      </c>
      <c r="AD172" s="132" t="s">
        <v>1057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 t="shared" si="15"/>
        <v>-268</v>
      </c>
      <c r="BD172" s="127" t="str">
        <f t="shared" si="13"/>
        <v>AA</v>
      </c>
      <c r="BE172" s="127" t="str">
        <f t="shared" si="14"/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1058</v>
      </c>
      <c r="G173" s="127" t="s">
        <v>1</v>
      </c>
      <c r="H173" s="127" t="s">
        <v>2</v>
      </c>
      <c r="I173" s="127" t="s">
        <v>12</v>
      </c>
      <c r="J173" s="132" t="s">
        <v>1059</v>
      </c>
      <c r="K173" s="132" t="s">
        <v>1060</v>
      </c>
      <c r="L173" s="132" t="s">
        <v>1061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1059</v>
      </c>
      <c r="AC173" s="144" t="s">
        <v>1060</v>
      </c>
      <c r="AD173" s="144" t="s">
        <v>1061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1062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 t="shared" si="15"/>
        <v>65</v>
      </c>
      <c r="BD173" s="127" t="str">
        <f t="shared" si="13"/>
        <v>INDENIZAÇÃO</v>
      </c>
      <c r="BE173" s="127" t="str">
        <f t="shared" si="14"/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hidden="1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1063</v>
      </c>
      <c r="G174" s="127" t="s">
        <v>1</v>
      </c>
      <c r="H174" s="127" t="s">
        <v>2</v>
      </c>
      <c r="I174" s="127" t="s">
        <v>12</v>
      </c>
      <c r="J174" s="132" t="s">
        <v>1064</v>
      </c>
      <c r="K174" s="132" t="s">
        <v>1065</v>
      </c>
      <c r="L174" s="132" t="s">
        <v>1066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1064</v>
      </c>
      <c r="AC174" s="132" t="s">
        <v>1065</v>
      </c>
      <c r="AD174" s="132" t="s">
        <v>1066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 t="shared" si="15"/>
        <v>-152</v>
      </c>
      <c r="BD174" s="127" t="str">
        <f t="shared" si="13"/>
        <v>AA</v>
      </c>
      <c r="BE174" s="127" t="str">
        <f t="shared" si="14"/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hidden="1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1067</v>
      </c>
      <c r="G175" s="127" t="s">
        <v>1</v>
      </c>
      <c r="H175" s="127" t="s">
        <v>2</v>
      </c>
      <c r="I175" s="127" t="s">
        <v>12</v>
      </c>
      <c r="J175" s="132" t="s">
        <v>1068</v>
      </c>
      <c r="K175" s="132" t="s">
        <v>1069</v>
      </c>
      <c r="L175" s="132" t="s">
        <v>1070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1068</v>
      </c>
      <c r="AC175" s="132" t="s">
        <v>1069</v>
      </c>
      <c r="AD175" s="132" t="s">
        <v>1070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 t="shared" si="15"/>
        <v>-118</v>
      </c>
      <c r="BD175" s="127" t="str">
        <f t="shared" si="13"/>
        <v>AA</v>
      </c>
      <c r="BE175" s="127" t="str">
        <f t="shared" si="14"/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1071</v>
      </c>
      <c r="G176" s="127" t="s">
        <v>1</v>
      </c>
      <c r="H176" s="127" t="s">
        <v>2</v>
      </c>
      <c r="I176" s="127" t="s">
        <v>12</v>
      </c>
      <c r="J176" s="132" t="s">
        <v>1072</v>
      </c>
      <c r="K176" s="132" t="s">
        <v>1073</v>
      </c>
      <c r="L176" s="132" t="s">
        <v>1074</v>
      </c>
      <c r="M176" s="127" t="s">
        <v>4</v>
      </c>
      <c r="N176" s="127" t="s">
        <v>199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1072</v>
      </c>
      <c r="AC176" s="144" t="s">
        <v>1073</v>
      </c>
      <c r="AD176" s="144" t="s">
        <v>1074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1075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 t="shared" si="15"/>
        <v>67</v>
      </c>
      <c r="BD176" s="127" t="str">
        <f t="shared" si="13"/>
        <v>INDENIZAÇÃO</v>
      </c>
      <c r="BE176" s="127" t="str">
        <f t="shared" si="14"/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1076</v>
      </c>
      <c r="G177" s="127" t="s">
        <v>1</v>
      </c>
      <c r="H177" s="127" t="s">
        <v>2</v>
      </c>
      <c r="I177" s="127" t="s">
        <v>12</v>
      </c>
      <c r="J177" s="132" t="s">
        <v>1077</v>
      </c>
      <c r="K177" s="132" t="s">
        <v>1078</v>
      </c>
      <c r="L177" s="132" t="s">
        <v>1079</v>
      </c>
      <c r="M177" s="127" t="s">
        <v>4</v>
      </c>
      <c r="N177" s="127" t="s">
        <v>199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1077</v>
      </c>
      <c r="AC177" s="144" t="s">
        <v>1078</v>
      </c>
      <c r="AD177" s="144" t="s">
        <v>1079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1080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 t="shared" si="15"/>
        <v>51</v>
      </c>
      <c r="BD177" s="127" t="str">
        <f t="shared" si="13"/>
        <v>INDENIZAÇÃO</v>
      </c>
      <c r="BE177" s="127" t="str">
        <f t="shared" si="14"/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1081</v>
      </c>
      <c r="G178" s="127" t="s">
        <v>1</v>
      </c>
      <c r="H178" s="127" t="s">
        <v>2</v>
      </c>
      <c r="I178" s="127" t="s">
        <v>12</v>
      </c>
      <c r="J178" s="132" t="s">
        <v>1082</v>
      </c>
      <c r="K178" s="132" t="s">
        <v>1083</v>
      </c>
      <c r="L178" s="132" t="s">
        <v>1084</v>
      </c>
      <c r="M178" s="127" t="s">
        <v>4</v>
      </c>
      <c r="N178" s="145" t="s">
        <v>216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1082</v>
      </c>
      <c r="AC178" s="144" t="s">
        <v>1083</v>
      </c>
      <c r="AD178" s="244" t="s">
        <v>1084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1085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 t="shared" si="15"/>
        <v>73</v>
      </c>
      <c r="BD178" s="127" t="str">
        <f t="shared" si="13"/>
        <v>INDENIZAÇÃO</v>
      </c>
      <c r="BE178" s="127" t="str">
        <f t="shared" si="14"/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1086</v>
      </c>
      <c r="G179" s="127" t="s">
        <v>1</v>
      </c>
      <c r="H179" s="127" t="s">
        <v>2</v>
      </c>
      <c r="I179" s="127" t="s">
        <v>111</v>
      </c>
      <c r="J179" s="132" t="s">
        <v>1087</v>
      </c>
      <c r="K179" s="132" t="s">
        <v>1088</v>
      </c>
      <c r="L179" s="132" t="s">
        <v>1089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1090</v>
      </c>
      <c r="AB179" s="144" t="s">
        <v>1091</v>
      </c>
      <c r="AC179" s="132" t="s">
        <v>1092</v>
      </c>
      <c r="AD179" s="243" t="s">
        <v>1093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1094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 t="shared" si="15"/>
        <v>248</v>
      </c>
      <c r="BD179" s="127" t="str">
        <f t="shared" si="13"/>
        <v>INDENIZAÇÃO</v>
      </c>
      <c r="BE179" s="127" t="str">
        <f t="shared" si="14"/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1095</v>
      </c>
      <c r="G180" s="127" t="s">
        <v>1</v>
      </c>
      <c r="H180" s="127" t="s">
        <v>2</v>
      </c>
      <c r="I180" s="127" t="s">
        <v>111</v>
      </c>
      <c r="J180" s="144" t="s">
        <v>1096</v>
      </c>
      <c r="K180" s="132" t="s">
        <v>1097</v>
      </c>
      <c r="L180" s="132" t="s">
        <v>1098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1090</v>
      </c>
      <c r="AB180" s="144" t="s">
        <v>1099</v>
      </c>
      <c r="AC180" s="132" t="s">
        <v>1100</v>
      </c>
      <c r="AD180" s="243" t="s">
        <v>1101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1102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 t="shared" si="15"/>
        <v>248</v>
      </c>
      <c r="BD180" s="127" t="str">
        <f t="shared" si="13"/>
        <v>INDENIZAÇÃO</v>
      </c>
      <c r="BE180" s="127" t="str">
        <f t="shared" si="14"/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1103</v>
      </c>
      <c r="G181" s="140" t="s">
        <v>1</v>
      </c>
      <c r="H181" s="127" t="s">
        <v>2</v>
      </c>
      <c r="I181" s="127" t="s">
        <v>12</v>
      </c>
      <c r="J181" s="144" t="s">
        <v>1104</v>
      </c>
      <c r="K181" s="132" t="s">
        <v>1105</v>
      </c>
      <c r="L181" s="132" t="s">
        <v>1106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1104</v>
      </c>
      <c r="AC181" s="132" t="s">
        <v>1105</v>
      </c>
      <c r="AD181" s="132" t="s">
        <v>1106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1107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 t="shared" si="15"/>
        <v>112</v>
      </c>
      <c r="BD181" s="127" t="str">
        <f t="shared" si="13"/>
        <v>INDENIZAÇÃO</v>
      </c>
      <c r="BE181" s="127" t="str">
        <f t="shared" si="14"/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1108</v>
      </c>
      <c r="G182" s="140" t="s">
        <v>1</v>
      </c>
      <c r="H182" s="127" t="s">
        <v>2</v>
      </c>
      <c r="I182" s="127" t="s">
        <v>111</v>
      </c>
      <c r="J182" s="144" t="s">
        <v>1109</v>
      </c>
      <c r="K182" s="132" t="s">
        <v>1110</v>
      </c>
      <c r="L182" s="132" t="s">
        <v>1111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1112</v>
      </c>
      <c r="AC182" s="132" t="s">
        <v>1113</v>
      </c>
      <c r="AD182" s="243" t="s">
        <v>1114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1115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 t="shared" si="15"/>
        <v>152</v>
      </c>
      <c r="BD182" s="127" t="str">
        <f t="shared" si="13"/>
        <v>INDENIZAÇÃO</v>
      </c>
      <c r="BE182" s="127" t="str">
        <f t="shared" si="14"/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hidden="1" customHeight="1">
      <c r="A183" s="127">
        <v>170</v>
      </c>
      <c r="B183" s="127" t="s">
        <v>99</v>
      </c>
      <c r="C183" s="127">
        <v>3</v>
      </c>
      <c r="D183" s="131" t="s">
        <v>1116</v>
      </c>
      <c r="E183" s="127" t="s">
        <v>6</v>
      </c>
      <c r="F183" s="132" t="s">
        <v>1117</v>
      </c>
      <c r="G183" s="127" t="s">
        <v>1</v>
      </c>
      <c r="H183" s="127" t="s">
        <v>11</v>
      </c>
      <c r="I183" s="127" t="s">
        <v>1118</v>
      </c>
      <c r="J183" s="132" t="s">
        <v>424</v>
      </c>
      <c r="K183" s="132" t="s">
        <v>424</v>
      </c>
      <c r="L183" s="132" t="s">
        <v>424</v>
      </c>
      <c r="M183" s="127" t="s">
        <v>24</v>
      </c>
      <c r="N183" s="127" t="s">
        <v>1119</v>
      </c>
      <c r="O183" s="133" t="s">
        <v>24</v>
      </c>
      <c r="P183" s="133" t="s">
        <v>24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A183" s="127" t="s">
        <v>1119</v>
      </c>
      <c r="AB183" s="132" t="s">
        <v>424</v>
      </c>
      <c r="AC183" s="132" t="s">
        <v>424</v>
      </c>
      <c r="AD183" s="132" t="s">
        <v>424</v>
      </c>
      <c r="AF183" s="127" t="s">
        <v>24</v>
      </c>
      <c r="AG183" s="134">
        <v>95026.32</v>
      </c>
      <c r="AH183" s="134">
        <v>60000</v>
      </c>
      <c r="AI183" s="127" t="s">
        <v>1119</v>
      </c>
      <c r="AJ183" s="132" t="s">
        <v>1120</v>
      </c>
      <c r="AK183" s="127" t="s">
        <v>109</v>
      </c>
      <c r="AL183" s="127" t="s">
        <v>24</v>
      </c>
      <c r="AM183" s="127" t="s">
        <v>24</v>
      </c>
      <c r="AN183" s="127" t="s">
        <v>24</v>
      </c>
      <c r="AO183" s="127" t="s">
        <v>1119</v>
      </c>
      <c r="AP183" s="132" t="s">
        <v>24</v>
      </c>
      <c r="AQ183" s="127" t="s">
        <v>24</v>
      </c>
      <c r="AR183" s="127" t="s">
        <v>24</v>
      </c>
      <c r="AS183" s="127" t="s">
        <v>24</v>
      </c>
      <c r="AT183" s="127" t="s">
        <v>24</v>
      </c>
      <c r="AU183" s="127" t="s">
        <v>24</v>
      </c>
      <c r="AV183" s="127" t="s">
        <v>24</v>
      </c>
      <c r="AW183" s="127" t="s">
        <v>24</v>
      </c>
      <c r="AX183" s="127" t="s">
        <v>24</v>
      </c>
      <c r="AY183" s="127" t="s">
        <v>24</v>
      </c>
      <c r="AZ183" s="127" t="s">
        <v>24</v>
      </c>
      <c r="BA183" s="161" t="s">
        <v>1</v>
      </c>
      <c r="BB183" s="127" t="s">
        <v>1119</v>
      </c>
      <c r="BC183" s="127" t="s">
        <v>24</v>
      </c>
      <c r="BD183" s="127" t="s">
        <v>24</v>
      </c>
      <c r="BE183" s="127" t="s">
        <v>24</v>
      </c>
      <c r="BF183" s="127" t="s">
        <v>24</v>
      </c>
      <c r="BG183" s="127" t="s">
        <v>24</v>
      </c>
      <c r="BH183" s="127" t="s">
        <v>24</v>
      </c>
      <c r="BI183" s="127" t="s">
        <v>24</v>
      </c>
      <c r="BJ183" s="127" t="s">
        <v>24</v>
      </c>
      <c r="BK183" s="127" t="s">
        <v>24</v>
      </c>
      <c r="BL183" s="127" t="s">
        <v>24</v>
      </c>
      <c r="BM183" s="127" t="s">
        <v>1119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1116</v>
      </c>
      <c r="E184" s="127" t="s">
        <v>6</v>
      </c>
      <c r="F184" s="132" t="s">
        <v>1121</v>
      </c>
      <c r="G184" s="127" t="s">
        <v>1</v>
      </c>
      <c r="H184" s="127" t="s">
        <v>11</v>
      </c>
      <c r="I184" s="127" t="s">
        <v>12</v>
      </c>
      <c r="J184" s="224" t="s">
        <v>1122</v>
      </c>
      <c r="K184" s="258" t="s">
        <v>1123</v>
      </c>
      <c r="L184" s="258" t="s">
        <v>1124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1122</v>
      </c>
      <c r="AC184" s="258" t="s">
        <v>1123</v>
      </c>
      <c r="AD184" s="258" t="s">
        <v>1124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1125</v>
      </c>
      <c r="AJ184" s="132" t="s">
        <v>1120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1126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 t="shared" ref="BC184:BC214" si="16">IF(AY184-KD184=0,"",AY184-O184)</f>
        <v>37</v>
      </c>
      <c r="BD184" s="127" t="str">
        <f t="shared" ref="BD184:BD214" si="17">IF(AND(AI184&lt;&gt;"SIM",AI184="UH"),"AA","INDENIZAÇÃO")</f>
        <v>INDENIZAÇÃO</v>
      </c>
      <c r="BE184" s="127" t="str">
        <f t="shared" ref="BE184:BE214" si="18"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1116</v>
      </c>
      <c r="E185" s="127" t="s">
        <v>6</v>
      </c>
      <c r="F185" s="132" t="s">
        <v>1127</v>
      </c>
      <c r="G185" s="127" t="s">
        <v>1</v>
      </c>
      <c r="H185" s="127" t="s">
        <v>11</v>
      </c>
      <c r="I185" s="127" t="s">
        <v>12</v>
      </c>
      <c r="J185" s="132" t="s">
        <v>1128</v>
      </c>
      <c r="K185" s="132" t="s">
        <v>1129</v>
      </c>
      <c r="L185" s="132" t="s">
        <v>1130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1128</v>
      </c>
      <c r="AC185" s="132" t="s">
        <v>1129</v>
      </c>
      <c r="AD185" s="132" t="s">
        <v>1130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1120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1131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 t="shared" si="16"/>
        <v>209</v>
      </c>
      <c r="BD185" s="127" t="str">
        <f t="shared" si="17"/>
        <v>INDENIZAÇÃO</v>
      </c>
      <c r="BE185" s="127" t="str">
        <f t="shared" si="18"/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1116</v>
      </c>
      <c r="E186" s="127" t="s">
        <v>6</v>
      </c>
      <c r="F186" s="132" t="s">
        <v>1132</v>
      </c>
      <c r="G186" s="127" t="s">
        <v>1</v>
      </c>
      <c r="H186" s="127" t="s">
        <v>2</v>
      </c>
      <c r="I186" s="127" t="s">
        <v>12</v>
      </c>
      <c r="J186" s="144" t="s">
        <v>1133</v>
      </c>
      <c r="K186" s="132" t="s">
        <v>1134</v>
      </c>
      <c r="L186" s="132" t="s">
        <v>1135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1136</v>
      </c>
      <c r="AC186" s="132" t="s">
        <v>1137</v>
      </c>
      <c r="AD186" s="243" t="s">
        <v>1138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1120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1139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 t="shared" si="16"/>
        <v>78</v>
      </c>
      <c r="BD186" s="127" t="str">
        <f t="shared" si="17"/>
        <v>INDENIZAÇÃO</v>
      </c>
      <c r="BE186" s="127" t="str">
        <f t="shared" si="18"/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1116</v>
      </c>
      <c r="E187" s="127" t="s">
        <v>6</v>
      </c>
      <c r="F187" s="132" t="s">
        <v>1140</v>
      </c>
      <c r="G187" s="127" t="s">
        <v>1</v>
      </c>
      <c r="H187" s="127" t="s">
        <v>2</v>
      </c>
      <c r="I187" s="127" t="s">
        <v>111</v>
      </c>
      <c r="J187" s="132" t="s">
        <v>1141</v>
      </c>
      <c r="K187" s="132" t="s">
        <v>1142</v>
      </c>
      <c r="L187" s="132" t="s">
        <v>1143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1144</v>
      </c>
      <c r="AC187" s="132" t="s">
        <v>1145</v>
      </c>
      <c r="AD187" s="243" t="s">
        <v>1146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1120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1147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 t="shared" si="16"/>
        <v>88</v>
      </c>
      <c r="BD187" s="127" t="str">
        <f t="shared" si="17"/>
        <v>INDENIZAÇÃO</v>
      </c>
      <c r="BE187" s="127" t="str">
        <f t="shared" si="18"/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1116</v>
      </c>
      <c r="E188" s="127" t="s">
        <v>6</v>
      </c>
      <c r="F188" s="132" t="s">
        <v>1148</v>
      </c>
      <c r="G188" s="127" t="s">
        <v>1</v>
      </c>
      <c r="H188" s="127" t="s">
        <v>2</v>
      </c>
      <c r="I188" s="127" t="s">
        <v>111</v>
      </c>
      <c r="J188" s="132" t="s">
        <v>1149</v>
      </c>
      <c r="K188" s="132" t="s">
        <v>1150</v>
      </c>
      <c r="L188" s="132" t="s">
        <v>1151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1152</v>
      </c>
      <c r="AC188" s="132" t="s">
        <v>1153</v>
      </c>
      <c r="AD188" s="243" t="s">
        <v>1154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1120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1155</v>
      </c>
      <c r="AP188" s="168" t="s">
        <v>1156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 t="shared" si="16"/>
        <v>88</v>
      </c>
      <c r="BD188" s="127" t="str">
        <f t="shared" si="17"/>
        <v>INDENIZAÇÃO</v>
      </c>
      <c r="BE188" s="127" t="str">
        <f t="shared" si="18"/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1116</v>
      </c>
      <c r="E189" s="127" t="s">
        <v>6</v>
      </c>
      <c r="F189" s="132" t="s">
        <v>1157</v>
      </c>
      <c r="G189" s="127" t="s">
        <v>10</v>
      </c>
      <c r="H189" s="127" t="s">
        <v>2</v>
      </c>
      <c r="I189" s="127" t="s">
        <v>3</v>
      </c>
      <c r="J189" s="144" t="s">
        <v>1158</v>
      </c>
      <c r="K189" s="132" t="s">
        <v>1159</v>
      </c>
      <c r="L189" s="132" t="s">
        <v>1160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1158</v>
      </c>
      <c r="AC189" s="132" t="s">
        <v>1159</v>
      </c>
      <c r="AD189" s="132" t="s">
        <v>1160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1120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1161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 t="shared" si="16"/>
        <v>226</v>
      </c>
      <c r="BD189" s="127" t="str">
        <f t="shared" si="17"/>
        <v>INDENIZAÇÃO</v>
      </c>
      <c r="BE189" s="127" t="str">
        <f t="shared" si="18"/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1116</v>
      </c>
      <c r="E190" s="127" t="s">
        <v>6</v>
      </c>
      <c r="F190" s="132" t="s">
        <v>1162</v>
      </c>
      <c r="G190" s="127" t="s">
        <v>1</v>
      </c>
      <c r="H190" s="127" t="s">
        <v>2</v>
      </c>
      <c r="I190" s="127" t="s">
        <v>12</v>
      </c>
      <c r="J190" s="132" t="s">
        <v>1163</v>
      </c>
      <c r="K190" s="132" t="s">
        <v>1164</v>
      </c>
      <c r="L190" s="132" t="s">
        <v>1165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1163</v>
      </c>
      <c r="AC190" s="132" t="s">
        <v>1164</v>
      </c>
      <c r="AD190" s="132" t="s">
        <v>1165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1120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1166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 t="shared" si="16"/>
        <v>316</v>
      </c>
      <c r="BD190" s="127" t="str">
        <f t="shared" si="17"/>
        <v>INDENIZAÇÃO</v>
      </c>
      <c r="BE190" s="127" t="str">
        <f t="shared" si="18"/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1116</v>
      </c>
      <c r="E191" s="127" t="s">
        <v>6</v>
      </c>
      <c r="F191" s="132" t="s">
        <v>1167</v>
      </c>
      <c r="G191" s="127" t="s">
        <v>1</v>
      </c>
      <c r="H191" s="127" t="s">
        <v>11</v>
      </c>
      <c r="I191" s="127" t="s">
        <v>12</v>
      </c>
      <c r="J191" s="132" t="s">
        <v>1168</v>
      </c>
      <c r="K191" s="132" t="s">
        <v>1169</v>
      </c>
      <c r="L191" s="132" t="s">
        <v>1170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1168</v>
      </c>
      <c r="AC191" s="132" t="s">
        <v>1169</v>
      </c>
      <c r="AD191" s="132" t="s">
        <v>1170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1120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1171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 t="shared" si="16"/>
        <v>98</v>
      </c>
      <c r="BD191" s="127" t="str">
        <f t="shared" si="17"/>
        <v>INDENIZAÇÃO</v>
      </c>
      <c r="BE191" s="127" t="str">
        <f t="shared" si="18"/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1116</v>
      </c>
      <c r="E192" s="127" t="s">
        <v>6</v>
      </c>
      <c r="F192" s="132" t="s">
        <v>1172</v>
      </c>
      <c r="G192" s="127" t="s">
        <v>1</v>
      </c>
      <c r="H192" s="127" t="s">
        <v>2</v>
      </c>
      <c r="I192" s="127" t="s">
        <v>12</v>
      </c>
      <c r="J192" s="132" t="s">
        <v>1173</v>
      </c>
      <c r="K192" s="132" t="s">
        <v>1174</v>
      </c>
      <c r="L192" s="132" t="s">
        <v>1175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1173</v>
      </c>
      <c r="AC192" s="132" t="s">
        <v>1174</v>
      </c>
      <c r="AD192" s="132" t="s">
        <v>1175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1120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1176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 t="shared" si="16"/>
        <v>60</v>
      </c>
      <c r="BD192" s="159" t="str">
        <f t="shared" si="17"/>
        <v>INDENIZAÇÃO</v>
      </c>
      <c r="BE192" s="159" t="str">
        <f t="shared" si="18"/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1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1116</v>
      </c>
      <c r="E193" s="127" t="s">
        <v>6</v>
      </c>
      <c r="F193" s="132" t="s">
        <v>1177</v>
      </c>
      <c r="G193" s="127" t="s">
        <v>1</v>
      </c>
      <c r="H193" s="127" t="s">
        <v>2</v>
      </c>
      <c r="I193" s="127" t="s">
        <v>111</v>
      </c>
      <c r="J193" s="132" t="s">
        <v>1178</v>
      </c>
      <c r="K193" s="132" t="s">
        <v>1179</v>
      </c>
      <c r="L193" s="132" t="s">
        <v>1180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1181</v>
      </c>
      <c r="AC193" s="132" t="s">
        <v>1182</v>
      </c>
      <c r="AD193" s="132" t="s">
        <v>1183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1120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1184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 t="shared" si="16"/>
        <v>60</v>
      </c>
      <c r="BD193" s="159" t="str">
        <f t="shared" si="17"/>
        <v>INDENIZAÇÃO</v>
      </c>
      <c r="BE193" s="159" t="str">
        <f t="shared" si="18"/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1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1116</v>
      </c>
      <c r="E194" s="127" t="s">
        <v>6</v>
      </c>
      <c r="F194" s="132" t="s">
        <v>1185</v>
      </c>
      <c r="G194" s="127" t="s">
        <v>1</v>
      </c>
      <c r="H194" s="127" t="s">
        <v>2</v>
      </c>
      <c r="I194" s="127" t="s">
        <v>12</v>
      </c>
      <c r="J194" s="132" t="s">
        <v>1186</v>
      </c>
      <c r="K194" s="132" t="s">
        <v>1187</v>
      </c>
      <c r="L194" s="132" t="s">
        <v>1188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1186</v>
      </c>
      <c r="AC194" s="132" t="s">
        <v>1187</v>
      </c>
      <c r="AD194" s="132" t="s">
        <v>1188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1120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1189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 t="shared" si="16"/>
        <v>226</v>
      </c>
      <c r="BD194" s="127" t="str">
        <f t="shared" si="17"/>
        <v>INDENIZAÇÃO</v>
      </c>
      <c r="BE194" s="127" t="str">
        <f t="shared" si="18"/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hidden="1" customHeight="1">
      <c r="A195" s="159">
        <v>182</v>
      </c>
      <c r="B195" s="159" t="s">
        <v>99</v>
      </c>
      <c r="C195" s="159">
        <v>3</v>
      </c>
      <c r="D195" s="323" t="s">
        <v>1116</v>
      </c>
      <c r="E195" s="159" t="s">
        <v>6</v>
      </c>
      <c r="F195" s="146" t="s">
        <v>1190</v>
      </c>
      <c r="G195" s="159" t="s">
        <v>1</v>
      </c>
      <c r="H195" s="159" t="s">
        <v>2</v>
      </c>
      <c r="I195" s="159" t="s">
        <v>12</v>
      </c>
      <c r="J195" s="157" t="s">
        <v>1191</v>
      </c>
      <c r="K195" s="146" t="s">
        <v>1192</v>
      </c>
      <c r="L195" s="146" t="s">
        <v>1193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1191</v>
      </c>
      <c r="AC195" s="146" t="s">
        <v>1192</v>
      </c>
      <c r="AD195" s="146" t="s">
        <v>1193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1120</v>
      </c>
      <c r="AK195" s="159">
        <v>72678812</v>
      </c>
      <c r="AL195" s="251" t="s">
        <v>1194</v>
      </c>
      <c r="AM195" s="127" t="s">
        <v>109</v>
      </c>
      <c r="AN195" s="251" t="s">
        <v>1195</v>
      </c>
      <c r="AO195" s="251" t="s">
        <v>1196</v>
      </c>
      <c r="AP195" s="174" t="s">
        <v>1197</v>
      </c>
      <c r="AQ195" s="170" t="s">
        <v>1198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 t="shared" si="16"/>
        <v/>
      </c>
      <c r="BD195" s="159" t="str">
        <f t="shared" si="17"/>
        <v>INDENIZAÇÃO</v>
      </c>
      <c r="BE195" s="159" t="str">
        <f t="shared" si="18"/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1116</v>
      </c>
      <c r="E196" s="127" t="s">
        <v>6</v>
      </c>
      <c r="F196" s="132" t="s">
        <v>1199</v>
      </c>
      <c r="G196" s="127" t="s">
        <v>1</v>
      </c>
      <c r="H196" s="127" t="s">
        <v>2</v>
      </c>
      <c r="I196" s="127" t="s">
        <v>12</v>
      </c>
      <c r="J196" s="132" t="s">
        <v>1200</v>
      </c>
      <c r="K196" s="132" t="s">
        <v>1201</v>
      </c>
      <c r="L196" s="132" t="s">
        <v>1202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1200</v>
      </c>
      <c r="AC196" s="132" t="s">
        <v>1201</v>
      </c>
      <c r="AD196" s="132" t="s">
        <v>1202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1120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1203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 t="shared" si="16"/>
        <v>79</v>
      </c>
      <c r="BD196" s="127" t="str">
        <f t="shared" si="17"/>
        <v>INDENIZAÇÃO</v>
      </c>
      <c r="BE196" s="127" t="str">
        <f t="shared" si="18"/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1116</v>
      </c>
      <c r="E197" s="127" t="s">
        <v>6</v>
      </c>
      <c r="F197" s="132" t="s">
        <v>1204</v>
      </c>
      <c r="G197" s="127" t="s">
        <v>1</v>
      </c>
      <c r="H197" s="127" t="s">
        <v>2</v>
      </c>
      <c r="I197" s="127" t="s">
        <v>111</v>
      </c>
      <c r="J197" s="144" t="s">
        <v>1205</v>
      </c>
      <c r="K197" s="132" t="s">
        <v>1206</v>
      </c>
      <c r="L197" s="132" t="s">
        <v>1207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1208</v>
      </c>
      <c r="AC197" s="132" t="s">
        <v>1209</v>
      </c>
      <c r="AD197" s="243" t="s">
        <v>1210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1120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1211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 t="shared" si="16"/>
        <v>178</v>
      </c>
      <c r="BD197" s="127" t="str">
        <f t="shared" si="17"/>
        <v>INDENIZAÇÃO</v>
      </c>
      <c r="BE197" s="127" t="str">
        <f t="shared" si="18"/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hidden="1" customHeight="1">
      <c r="A198" s="127">
        <v>185</v>
      </c>
      <c r="B198" s="127" t="s">
        <v>99</v>
      </c>
      <c r="C198" s="127">
        <v>3</v>
      </c>
      <c r="D198" s="131" t="s">
        <v>1116</v>
      </c>
      <c r="E198" s="127" t="s">
        <v>6</v>
      </c>
      <c r="F198" s="132" t="s">
        <v>1212</v>
      </c>
      <c r="G198" s="127" t="s">
        <v>1</v>
      </c>
      <c r="H198" s="127" t="s">
        <v>2</v>
      </c>
      <c r="I198" s="127" t="s">
        <v>111</v>
      </c>
      <c r="J198" s="132" t="s">
        <v>1213</v>
      </c>
      <c r="K198" s="132" t="s">
        <v>1214</v>
      </c>
      <c r="L198" s="132" t="s">
        <v>1215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1216</v>
      </c>
      <c r="AC198" s="380">
        <v>9735504</v>
      </c>
      <c r="AD198" s="357" t="s">
        <v>1217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1120</v>
      </c>
      <c r="AK198" s="127">
        <v>92482090</v>
      </c>
      <c r="AL198" s="140" t="s">
        <v>1218</v>
      </c>
      <c r="AM198" s="127" t="s">
        <v>109</v>
      </c>
      <c r="AN198" s="140" t="s">
        <v>1219</v>
      </c>
      <c r="AO198" s="127" t="s">
        <v>424</v>
      </c>
      <c r="AP198" s="168" t="s">
        <v>1220</v>
      </c>
      <c r="AQ198" s="142" t="s">
        <v>1198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 t="shared" si="16"/>
        <v/>
      </c>
      <c r="BD198" s="127" t="str">
        <f t="shared" si="17"/>
        <v>INDENIZAÇÃO</v>
      </c>
      <c r="BE198" s="127" t="str">
        <f t="shared" si="18"/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1116</v>
      </c>
      <c r="E199" s="127" t="s">
        <v>6</v>
      </c>
      <c r="F199" s="132" t="s">
        <v>1221</v>
      </c>
      <c r="G199" s="127" t="s">
        <v>1</v>
      </c>
      <c r="H199" s="127" t="s">
        <v>2</v>
      </c>
      <c r="I199" s="127" t="s">
        <v>111</v>
      </c>
      <c r="J199" s="144" t="s">
        <v>1222</v>
      </c>
      <c r="K199" s="132" t="s">
        <v>1223</v>
      </c>
      <c r="L199" s="132" t="s">
        <v>1224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1225</v>
      </c>
      <c r="AC199" s="132" t="s">
        <v>1226</v>
      </c>
      <c r="AD199" s="243" t="s">
        <v>1227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1120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1228</v>
      </c>
      <c r="AP199" s="168" t="s">
        <v>1229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 t="shared" si="16"/>
        <v>274</v>
      </c>
      <c r="BD199" s="127" t="str">
        <f t="shared" si="17"/>
        <v>INDENIZAÇÃO</v>
      </c>
      <c r="BE199" s="127" t="str">
        <f t="shared" si="18"/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hidden="1" customHeight="1">
      <c r="A200" s="159">
        <v>187</v>
      </c>
      <c r="B200" s="159" t="s">
        <v>99</v>
      </c>
      <c r="C200" s="159">
        <v>3</v>
      </c>
      <c r="D200" s="323" t="s">
        <v>1116</v>
      </c>
      <c r="E200" s="159" t="s">
        <v>6</v>
      </c>
      <c r="F200" s="146" t="s">
        <v>1230</v>
      </c>
      <c r="G200" s="159" t="s">
        <v>1</v>
      </c>
      <c r="H200" s="159" t="s">
        <v>2</v>
      </c>
      <c r="I200" s="159" t="s">
        <v>111</v>
      </c>
      <c r="J200" s="157" t="s">
        <v>1231</v>
      </c>
      <c r="K200" s="146" t="s">
        <v>1232</v>
      </c>
      <c r="L200" s="146" t="s">
        <v>1233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1234</v>
      </c>
      <c r="AC200" s="146" t="s">
        <v>1235</v>
      </c>
      <c r="AD200" s="146" t="s">
        <v>1236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1120</v>
      </c>
      <c r="AK200" s="159" t="s">
        <v>109</v>
      </c>
      <c r="AL200" s="159" t="s">
        <v>424</v>
      </c>
      <c r="AM200" s="159" t="s">
        <v>424</v>
      </c>
      <c r="AN200" s="251" t="s">
        <v>424</v>
      </c>
      <c r="AO200" s="159" t="s">
        <v>157</v>
      </c>
      <c r="AP200" s="174"/>
      <c r="AQ200" s="170"/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 t="shared" si="16"/>
        <v/>
      </c>
      <c r="BD200" s="159" t="str">
        <f t="shared" si="17"/>
        <v>INDENIZAÇÃO</v>
      </c>
      <c r="BE200" s="159" t="str">
        <f t="shared" si="18"/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1116</v>
      </c>
      <c r="E201" s="127" t="s">
        <v>6</v>
      </c>
      <c r="F201" s="132" t="s">
        <v>1237</v>
      </c>
      <c r="G201" s="127" t="s">
        <v>1</v>
      </c>
      <c r="H201" s="127" t="s">
        <v>11</v>
      </c>
      <c r="I201" s="130" t="s">
        <v>12</v>
      </c>
      <c r="J201" s="224" t="s">
        <v>1238</v>
      </c>
      <c r="K201" s="258" t="s">
        <v>1239</v>
      </c>
      <c r="L201" s="258" t="s">
        <v>1240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1238</v>
      </c>
      <c r="AC201" s="258" t="s">
        <v>1239</v>
      </c>
      <c r="AD201" s="258" t="s">
        <v>1240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1120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1241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 t="shared" si="16"/>
        <v>23</v>
      </c>
      <c r="BD201" s="159" t="str">
        <f t="shared" si="17"/>
        <v>INDENIZAÇÃO</v>
      </c>
      <c r="BE201" s="159" t="str">
        <f t="shared" si="18"/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hidden="1" customHeight="1">
      <c r="A202" s="127">
        <v>189</v>
      </c>
      <c r="B202" s="127" t="s">
        <v>99</v>
      </c>
      <c r="C202" s="127">
        <v>3</v>
      </c>
      <c r="D202" s="131" t="s">
        <v>1116</v>
      </c>
      <c r="E202" s="127" t="s">
        <v>6</v>
      </c>
      <c r="F202" s="132" t="s">
        <v>1242</v>
      </c>
      <c r="G202" s="127" t="s">
        <v>1</v>
      </c>
      <c r="H202" s="127" t="s">
        <v>2</v>
      </c>
      <c r="I202" s="127" t="s">
        <v>12</v>
      </c>
      <c r="J202" s="132" t="s">
        <v>1243</v>
      </c>
      <c r="K202" s="132" t="s">
        <v>1244</v>
      </c>
      <c r="L202" s="132" t="s">
        <v>1245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1243</v>
      </c>
      <c r="AC202" s="132" t="s">
        <v>1244</v>
      </c>
      <c r="AD202" s="132" t="s">
        <v>1245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1120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 t="shared" si="16"/>
        <v/>
      </c>
      <c r="BD202" s="127" t="str">
        <f t="shared" si="17"/>
        <v>INDENIZAÇÃO</v>
      </c>
      <c r="BE202" s="127" t="str">
        <f t="shared" si="18"/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1116</v>
      </c>
      <c r="E203" s="127" t="s">
        <v>6</v>
      </c>
      <c r="F203" s="132" t="s">
        <v>1246</v>
      </c>
      <c r="G203" s="127" t="s">
        <v>1</v>
      </c>
      <c r="H203" s="127" t="s">
        <v>2</v>
      </c>
      <c r="I203" s="127" t="s">
        <v>12</v>
      </c>
      <c r="J203" s="132" t="s">
        <v>1247</v>
      </c>
      <c r="K203" s="132" t="s">
        <v>1248</v>
      </c>
      <c r="L203" s="132" t="s">
        <v>1249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1247</v>
      </c>
      <c r="AC203" s="132" t="s">
        <v>1248</v>
      </c>
      <c r="AD203" s="132" t="s">
        <v>1249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1120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1250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 t="shared" si="16"/>
        <v>178</v>
      </c>
      <c r="BD203" s="127" t="str">
        <f t="shared" si="17"/>
        <v>INDENIZAÇÃO</v>
      </c>
      <c r="BE203" s="127" t="str">
        <f t="shared" si="18"/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1116</v>
      </c>
      <c r="E204" s="127" t="s">
        <v>6</v>
      </c>
      <c r="F204" s="132" t="s">
        <v>1251</v>
      </c>
      <c r="G204" s="127" t="s">
        <v>1</v>
      </c>
      <c r="H204" s="127" t="s">
        <v>2</v>
      </c>
      <c r="I204" s="127" t="s">
        <v>111</v>
      </c>
      <c r="J204" s="132" t="s">
        <v>1252</v>
      </c>
      <c r="K204" s="132" t="s">
        <v>1253</v>
      </c>
      <c r="L204" s="132" t="s">
        <v>1254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1255</v>
      </c>
      <c r="AC204" s="132" t="s">
        <v>1256</v>
      </c>
      <c r="AD204" s="243" t="s">
        <v>1257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1120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1258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 t="shared" si="16"/>
        <v>177</v>
      </c>
      <c r="BD204" s="127" t="str">
        <f t="shared" si="17"/>
        <v>INDENIZAÇÃO</v>
      </c>
      <c r="BE204" s="127" t="str">
        <f t="shared" si="18"/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1116</v>
      </c>
      <c r="E205" s="127" t="s">
        <v>6</v>
      </c>
      <c r="F205" s="132" t="s">
        <v>1259</v>
      </c>
      <c r="G205" s="127" t="s">
        <v>1</v>
      </c>
      <c r="H205" s="127" t="s">
        <v>2</v>
      </c>
      <c r="I205" s="127" t="s">
        <v>111</v>
      </c>
      <c r="J205" s="132" t="s">
        <v>1260</v>
      </c>
      <c r="K205" s="132" t="s">
        <v>1261</v>
      </c>
      <c r="L205" s="132" t="s">
        <v>1262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1263</v>
      </c>
      <c r="AC205" s="132" t="s">
        <v>1264</v>
      </c>
      <c r="AD205" s="243" t="s">
        <v>1265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1120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1266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 t="shared" si="16"/>
        <v>177</v>
      </c>
      <c r="BD205" s="127" t="str">
        <f t="shared" si="17"/>
        <v>INDENIZAÇÃO</v>
      </c>
      <c r="BE205" s="127" t="str">
        <f t="shared" si="18"/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1116</v>
      </c>
      <c r="E206" s="127" t="s">
        <v>6</v>
      </c>
      <c r="F206" s="132" t="s">
        <v>1267</v>
      </c>
      <c r="G206" s="381" t="s">
        <v>1</v>
      </c>
      <c r="H206" s="382" t="s">
        <v>1268</v>
      </c>
      <c r="I206" s="382" t="s">
        <v>12</v>
      </c>
      <c r="J206" s="224" t="s">
        <v>1269</v>
      </c>
      <c r="K206" s="258" t="s">
        <v>1270</v>
      </c>
      <c r="L206" s="258" t="s">
        <v>1271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1269</v>
      </c>
      <c r="AC206" s="258" t="s">
        <v>1270</v>
      </c>
      <c r="AD206" s="258" t="s">
        <v>1271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1120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1272</v>
      </c>
      <c r="AP206" s="168" t="s">
        <v>1273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 t="shared" si="16"/>
        <v>147</v>
      </c>
      <c r="BD206" s="127" t="str">
        <f t="shared" si="17"/>
        <v>INDENIZAÇÃO</v>
      </c>
      <c r="BE206" s="127" t="str">
        <f t="shared" si="18"/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1116</v>
      </c>
      <c r="E207" s="159" t="s">
        <v>6</v>
      </c>
      <c r="F207" s="146" t="s">
        <v>1274</v>
      </c>
      <c r="G207" s="127" t="s">
        <v>1</v>
      </c>
      <c r="H207" s="127" t="s">
        <v>2</v>
      </c>
      <c r="I207" s="127" t="s">
        <v>111</v>
      </c>
      <c r="J207" s="157" t="s">
        <v>1275</v>
      </c>
      <c r="K207" s="146"/>
      <c r="L207" s="146" t="s">
        <v>1276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4"/>
      <c r="AB207" s="157" t="s">
        <v>1277</v>
      </c>
      <c r="AC207" s="146" t="s">
        <v>1278</v>
      </c>
      <c r="AD207" s="146" t="s">
        <v>1279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1120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1280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 t="shared" si="16"/>
        <v>80</v>
      </c>
      <c r="BD207" s="159" t="str">
        <f t="shared" si="17"/>
        <v>INDENIZAÇÃO</v>
      </c>
      <c r="BE207" s="159" t="str">
        <f t="shared" si="18"/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1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1116</v>
      </c>
      <c r="E208" s="159" t="s">
        <v>6</v>
      </c>
      <c r="F208" s="146" t="s">
        <v>1281</v>
      </c>
      <c r="G208" s="159" t="s">
        <v>1</v>
      </c>
      <c r="H208" s="159" t="s">
        <v>2</v>
      </c>
      <c r="I208" s="159" t="s">
        <v>111</v>
      </c>
      <c r="J208" s="146" t="s">
        <v>1282</v>
      </c>
      <c r="K208" s="326">
        <v>3165290</v>
      </c>
      <c r="L208" s="146" t="s">
        <v>1283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1284</v>
      </c>
      <c r="AC208" s="357" t="s">
        <v>1285</v>
      </c>
      <c r="AD208" s="357" t="s">
        <v>1286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1120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1287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 t="shared" si="16"/>
        <v>851</v>
      </c>
      <c r="BD208" s="159" t="str">
        <f t="shared" si="17"/>
        <v>INDENIZAÇÃO</v>
      </c>
      <c r="BE208" s="159" t="str">
        <f t="shared" si="18"/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1116</v>
      </c>
      <c r="E209" s="159" t="s">
        <v>6</v>
      </c>
      <c r="F209" s="146" t="s">
        <v>1288</v>
      </c>
      <c r="G209" s="159" t="s">
        <v>1</v>
      </c>
      <c r="H209" s="159" t="s">
        <v>2</v>
      </c>
      <c r="I209" s="159" t="s">
        <v>111</v>
      </c>
      <c r="J209" s="146" t="s">
        <v>1289</v>
      </c>
      <c r="K209" s="146" t="s">
        <v>1290</v>
      </c>
      <c r="L209" s="146" t="s">
        <v>1291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398" t="s">
        <v>1292</v>
      </c>
      <c r="AC209" s="397" t="s">
        <v>1293</v>
      </c>
      <c r="AD209" s="397" t="s">
        <v>1294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1120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1295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 t="shared" si="16"/>
        <v>110</v>
      </c>
      <c r="BD209" s="127" t="str">
        <f t="shared" si="17"/>
        <v>INDENIZAÇÃO</v>
      </c>
      <c r="BE209" s="127" t="str">
        <f t="shared" si="18"/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1116</v>
      </c>
      <c r="E210" s="159" t="s">
        <v>6</v>
      </c>
      <c r="F210" s="146" t="s">
        <v>1296</v>
      </c>
      <c r="G210" s="159" t="s">
        <v>1</v>
      </c>
      <c r="H210" s="159" t="s">
        <v>2</v>
      </c>
      <c r="I210" s="159" t="s">
        <v>111</v>
      </c>
      <c r="J210" s="146" t="s">
        <v>1297</v>
      </c>
      <c r="K210" s="146" t="s">
        <v>1298</v>
      </c>
      <c r="L210" s="146" t="s">
        <v>1299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1300</v>
      </c>
      <c r="AC210" s="146" t="s">
        <v>1301</v>
      </c>
      <c r="AD210" s="146" t="s">
        <v>1302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1120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1303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 t="shared" si="16"/>
        <v>110</v>
      </c>
      <c r="BD210" s="159" t="str">
        <f t="shared" si="17"/>
        <v>INDENIZAÇÃO</v>
      </c>
      <c r="BE210" s="159" t="str">
        <f t="shared" si="18"/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1116</v>
      </c>
      <c r="E211" s="159" t="s">
        <v>6</v>
      </c>
      <c r="F211" s="146" t="s">
        <v>1304</v>
      </c>
      <c r="G211" s="159" t="s">
        <v>1</v>
      </c>
      <c r="H211" s="159" t="s">
        <v>2</v>
      </c>
      <c r="I211" s="159" t="s">
        <v>12</v>
      </c>
      <c r="J211" s="146" t="s">
        <v>1305</v>
      </c>
      <c r="K211" s="146" t="s">
        <v>1306</v>
      </c>
      <c r="L211" s="146" t="s">
        <v>1307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1305</v>
      </c>
      <c r="AC211" s="146" t="s">
        <v>1306</v>
      </c>
      <c r="AD211" s="146" t="s">
        <v>1307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1120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1308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 t="shared" si="16"/>
        <v>421</v>
      </c>
      <c r="BD211" s="159" t="str">
        <f t="shared" si="17"/>
        <v>INDENIZAÇÃO</v>
      </c>
      <c r="BE211" s="159" t="str">
        <f t="shared" si="18"/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1116</v>
      </c>
      <c r="E212" s="159" t="s">
        <v>6</v>
      </c>
      <c r="F212" s="146" t="s">
        <v>1309</v>
      </c>
      <c r="G212" s="159" t="s">
        <v>1</v>
      </c>
      <c r="H212" s="159" t="s">
        <v>2</v>
      </c>
      <c r="I212" s="159" t="s">
        <v>12</v>
      </c>
      <c r="J212" s="146" t="s">
        <v>1310</v>
      </c>
      <c r="K212" s="146" t="s">
        <v>1311</v>
      </c>
      <c r="L212" s="146" t="s">
        <v>1312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1310</v>
      </c>
      <c r="AC212" s="146" t="s">
        <v>1311</v>
      </c>
      <c r="AD212" s="146" t="s">
        <v>1312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1120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1313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 t="shared" si="16"/>
        <v>50</v>
      </c>
      <c r="BD212" s="159" t="str">
        <f t="shared" si="17"/>
        <v>INDENIZAÇÃO</v>
      </c>
      <c r="BE212" s="159" t="str">
        <f t="shared" si="18"/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1116</v>
      </c>
      <c r="E213" s="159" t="s">
        <v>6</v>
      </c>
      <c r="F213" s="146" t="s">
        <v>1314</v>
      </c>
      <c r="G213" s="159" t="s">
        <v>1</v>
      </c>
      <c r="H213" s="159" t="s">
        <v>2</v>
      </c>
      <c r="I213" s="159" t="s">
        <v>12</v>
      </c>
      <c r="J213" s="146" t="s">
        <v>1315</v>
      </c>
      <c r="K213" s="205" t="s">
        <v>1316</v>
      </c>
      <c r="L213" s="146" t="s">
        <v>1317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1315</v>
      </c>
      <c r="AC213" s="205" t="s">
        <v>1316</v>
      </c>
      <c r="AD213" s="146" t="s">
        <v>1317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1120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1318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 t="shared" si="16"/>
        <v>74</v>
      </c>
      <c r="BD213" s="127" t="str">
        <f t="shared" si="17"/>
        <v>INDENIZAÇÃO</v>
      </c>
      <c r="BE213" s="127" t="str">
        <f t="shared" si="18"/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1116</v>
      </c>
      <c r="E214" s="159" t="s">
        <v>6</v>
      </c>
      <c r="F214" s="146" t="s">
        <v>1319</v>
      </c>
      <c r="G214" s="159" t="s">
        <v>1</v>
      </c>
      <c r="H214" s="159" t="s">
        <v>11</v>
      </c>
      <c r="I214" s="159" t="s">
        <v>12</v>
      </c>
      <c r="J214" s="146" t="s">
        <v>1320</v>
      </c>
      <c r="K214" s="146" t="s">
        <v>1321</v>
      </c>
      <c r="L214" s="146" t="s">
        <v>1322</v>
      </c>
      <c r="M214" s="159" t="s">
        <v>4</v>
      </c>
      <c r="N214" s="159" t="s">
        <v>1323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1320</v>
      </c>
      <c r="AC214" s="146" t="s">
        <v>1321</v>
      </c>
      <c r="AD214" s="146" t="s">
        <v>1322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1120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1324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 t="shared" si="16"/>
        <v>91</v>
      </c>
      <c r="BD214" s="159" t="str">
        <f t="shared" si="17"/>
        <v>INDENIZAÇÃO</v>
      </c>
      <c r="BE214" s="159" t="str">
        <f t="shared" si="18"/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hidden="1" customHeight="1">
      <c r="A215" s="127">
        <v>201</v>
      </c>
      <c r="B215" s="127" t="s">
        <v>99</v>
      </c>
      <c r="C215" s="127">
        <v>3</v>
      </c>
      <c r="D215" s="131" t="s">
        <v>1116</v>
      </c>
      <c r="E215" s="127" t="s">
        <v>6</v>
      </c>
      <c r="F215" s="132" t="s">
        <v>1325</v>
      </c>
      <c r="G215" s="140" t="s">
        <v>1</v>
      </c>
      <c r="H215" s="127" t="s">
        <v>2</v>
      </c>
      <c r="I215" s="127" t="s">
        <v>12</v>
      </c>
      <c r="J215" s="144" t="s">
        <v>1326</v>
      </c>
      <c r="K215" s="258" t="s">
        <v>1327</v>
      </c>
      <c r="L215" s="132" t="s">
        <v>1328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1326</v>
      </c>
      <c r="AC215" s="258" t="s">
        <v>1327</v>
      </c>
      <c r="AD215" s="132" t="s">
        <v>1328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1120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1329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1116</v>
      </c>
      <c r="E216" s="159" t="s">
        <v>6</v>
      </c>
      <c r="F216" s="146" t="s">
        <v>1330</v>
      </c>
      <c r="G216" s="251" t="s">
        <v>1</v>
      </c>
      <c r="H216" s="159" t="s">
        <v>2</v>
      </c>
      <c r="I216" s="159" t="s">
        <v>12</v>
      </c>
      <c r="J216" s="146" t="s">
        <v>1331</v>
      </c>
      <c r="K216" s="146" t="s">
        <v>1332</v>
      </c>
      <c r="L216" s="146" t="s">
        <v>1333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1331</v>
      </c>
      <c r="AC216" s="146" t="s">
        <v>1332</v>
      </c>
      <c r="AD216" s="146" t="s">
        <v>1333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1120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1334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 t="shared" ref="BC216:BC247" si="19">IF(AY216-KD216=0,"",AY216-O216)</f>
        <v>50</v>
      </c>
      <c r="BD216" s="159" t="str">
        <f t="shared" ref="BD216:BD247" si="20"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1116</v>
      </c>
      <c r="E217" s="127" t="s">
        <v>6</v>
      </c>
      <c r="F217" s="132" t="s">
        <v>1335</v>
      </c>
      <c r="G217" s="127" t="s">
        <v>1</v>
      </c>
      <c r="H217" s="127" t="s">
        <v>2</v>
      </c>
      <c r="I217" s="127" t="s">
        <v>111</v>
      </c>
      <c r="J217" s="144" t="s">
        <v>1336</v>
      </c>
      <c r="K217" s="132" t="s">
        <v>1337</v>
      </c>
      <c r="L217" s="132" t="s">
        <v>1338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1339</v>
      </c>
      <c r="AC217" s="132" t="s">
        <v>1340</v>
      </c>
      <c r="AD217" s="243" t="s">
        <v>1341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1120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1228</v>
      </c>
      <c r="AP217" s="168" t="s">
        <v>1342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 t="shared" si="19"/>
        <v>313</v>
      </c>
      <c r="BD217" s="127" t="str">
        <f t="shared" si="20"/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1116</v>
      </c>
      <c r="E218" s="127" t="s">
        <v>6</v>
      </c>
      <c r="F218" s="132" t="s">
        <v>1343</v>
      </c>
      <c r="G218" s="140" t="s">
        <v>1</v>
      </c>
      <c r="H218" s="127" t="s">
        <v>2</v>
      </c>
      <c r="I218" s="127" t="s">
        <v>111</v>
      </c>
      <c r="J218" s="144" t="s">
        <v>1344</v>
      </c>
      <c r="K218" s="132" t="s">
        <v>1345</v>
      </c>
      <c r="L218" s="132" t="s">
        <v>1346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1347</v>
      </c>
      <c r="AC218" s="132" t="s">
        <v>1348</v>
      </c>
      <c r="AD218" s="245" t="s">
        <v>1349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1120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1350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 t="shared" si="19"/>
        <v>264</v>
      </c>
      <c r="BD218" s="127" t="str">
        <f t="shared" si="20"/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1116</v>
      </c>
      <c r="E219" s="127" t="s">
        <v>6</v>
      </c>
      <c r="F219" s="132" t="s">
        <v>1351</v>
      </c>
      <c r="G219" s="127" t="s">
        <v>1</v>
      </c>
      <c r="H219" s="127" t="s">
        <v>2</v>
      </c>
      <c r="I219" s="127" t="s">
        <v>111</v>
      </c>
      <c r="J219" s="132" t="s">
        <v>1352</v>
      </c>
      <c r="K219" s="132" t="s">
        <v>1353</v>
      </c>
      <c r="L219" s="132" t="s">
        <v>1354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1355</v>
      </c>
      <c r="AC219" s="132" t="s">
        <v>1356</v>
      </c>
      <c r="AD219" s="243" t="s">
        <v>1357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1120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1358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 t="shared" si="19"/>
        <v>127</v>
      </c>
      <c r="BD219" s="127" t="str">
        <f t="shared" si="20"/>
        <v>INDENIZAÇÃO</v>
      </c>
      <c r="BE219" s="127" t="str">
        <f t="shared" ref="BE219:BE250" si="21"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1116</v>
      </c>
      <c r="E220" s="127" t="s">
        <v>6</v>
      </c>
      <c r="F220" s="132" t="s">
        <v>1359</v>
      </c>
      <c r="G220" s="127" t="s">
        <v>1</v>
      </c>
      <c r="H220" s="127" t="s">
        <v>2</v>
      </c>
      <c r="I220" s="127" t="s">
        <v>111</v>
      </c>
      <c r="J220" s="144" t="s">
        <v>1360</v>
      </c>
      <c r="K220" s="132" t="s">
        <v>1361</v>
      </c>
      <c r="L220" s="132" t="s">
        <v>1362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1363</v>
      </c>
      <c r="AC220" s="132" t="s">
        <v>1364</v>
      </c>
      <c r="AD220" s="243" t="s">
        <v>1365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1120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1366</v>
      </c>
      <c r="AP220" s="168" t="s">
        <v>1367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 t="shared" si="19"/>
        <v>222</v>
      </c>
      <c r="BD220" s="127" t="str">
        <f t="shared" si="20"/>
        <v>INDENIZAÇÃO</v>
      </c>
      <c r="BE220" s="127" t="str">
        <f t="shared" si="21"/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1116</v>
      </c>
      <c r="E221" s="127" t="s">
        <v>6</v>
      </c>
      <c r="F221" s="132" t="s">
        <v>1368</v>
      </c>
      <c r="G221" s="127" t="s">
        <v>1</v>
      </c>
      <c r="H221" s="127" t="s">
        <v>2</v>
      </c>
      <c r="I221" s="127" t="s">
        <v>111</v>
      </c>
      <c r="J221" s="144" t="s">
        <v>1369</v>
      </c>
      <c r="K221" s="132" t="s">
        <v>1370</v>
      </c>
      <c r="L221" s="132" t="s">
        <v>1371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1372</v>
      </c>
      <c r="AC221" s="132" t="s">
        <v>1373</v>
      </c>
      <c r="AD221" s="243" t="s">
        <v>1374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1120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1375</v>
      </c>
      <c r="AP221" s="168" t="s">
        <v>1376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 t="shared" si="19"/>
        <v>84</v>
      </c>
      <c r="BD221" s="127" t="str">
        <f t="shared" si="20"/>
        <v>INDENIZAÇÃO</v>
      </c>
      <c r="BE221" s="127" t="str">
        <f t="shared" si="21"/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1116</v>
      </c>
      <c r="E222" s="127" t="s">
        <v>6</v>
      </c>
      <c r="F222" s="132" t="s">
        <v>1377</v>
      </c>
      <c r="G222" s="127" t="s">
        <v>1</v>
      </c>
      <c r="H222" s="127" t="s">
        <v>2</v>
      </c>
      <c r="I222" s="127" t="s">
        <v>111</v>
      </c>
      <c r="J222" s="144" t="s">
        <v>1378</v>
      </c>
      <c r="K222" s="132" t="s">
        <v>1379</v>
      </c>
      <c r="L222" s="132" t="s">
        <v>1380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1381</v>
      </c>
      <c r="AC222" s="132" t="s">
        <v>1382</v>
      </c>
      <c r="AD222" s="243" t="s">
        <v>1383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1120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1384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 t="shared" si="19"/>
        <v>84</v>
      </c>
      <c r="BD222" s="127" t="str">
        <f t="shared" si="20"/>
        <v>INDENIZAÇÃO</v>
      </c>
      <c r="BE222" s="127" t="str">
        <f t="shared" si="21"/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1116</v>
      </c>
      <c r="E223" s="127" t="s">
        <v>6</v>
      </c>
      <c r="F223" s="132" t="s">
        <v>1385</v>
      </c>
      <c r="G223" s="127" t="s">
        <v>1</v>
      </c>
      <c r="H223" s="127" t="s">
        <v>2</v>
      </c>
      <c r="I223" s="127" t="s">
        <v>111</v>
      </c>
      <c r="J223" s="144" t="s">
        <v>1386</v>
      </c>
      <c r="K223" s="132" t="s">
        <v>1387</v>
      </c>
      <c r="L223" s="132" t="s">
        <v>1388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1389</v>
      </c>
      <c r="AC223" s="132" t="s">
        <v>1390</v>
      </c>
      <c r="AD223" s="243" t="s">
        <v>1391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1120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1375</v>
      </c>
      <c r="AP223" s="168" t="s">
        <v>1392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 t="shared" si="19"/>
        <v>108</v>
      </c>
      <c r="BD223" s="127" t="str">
        <f t="shared" si="20"/>
        <v>INDENIZAÇÃO</v>
      </c>
      <c r="BE223" s="127" t="str">
        <f t="shared" si="21"/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1116</v>
      </c>
      <c r="E224" s="127" t="s">
        <v>6</v>
      </c>
      <c r="F224" s="132" t="s">
        <v>1393</v>
      </c>
      <c r="G224" s="127" t="s">
        <v>1</v>
      </c>
      <c r="H224" s="127" t="s">
        <v>2</v>
      </c>
      <c r="I224" s="127" t="s">
        <v>111</v>
      </c>
      <c r="J224" s="144" t="s">
        <v>1394</v>
      </c>
      <c r="K224" s="132" t="s">
        <v>1395</v>
      </c>
      <c r="L224" s="132" t="s">
        <v>1396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1397</v>
      </c>
      <c r="AC224" s="132" t="s">
        <v>1398</v>
      </c>
      <c r="AD224" s="243" t="s">
        <v>1399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1120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1400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 t="shared" si="19"/>
        <v>84</v>
      </c>
      <c r="BD224" s="127" t="str">
        <f t="shared" si="20"/>
        <v>INDENIZAÇÃO</v>
      </c>
      <c r="BE224" s="127" t="str">
        <f t="shared" si="21"/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1116</v>
      </c>
      <c r="E225" s="127" t="s">
        <v>6</v>
      </c>
      <c r="F225" s="132" t="s">
        <v>1401</v>
      </c>
      <c r="G225" s="127" t="s">
        <v>1</v>
      </c>
      <c r="H225" s="127" t="s">
        <v>2</v>
      </c>
      <c r="I225" s="127" t="s">
        <v>111</v>
      </c>
      <c r="J225" s="144" t="s">
        <v>1402</v>
      </c>
      <c r="K225" s="132" t="s">
        <v>1403</v>
      </c>
      <c r="L225" s="132" t="s">
        <v>1404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1405</v>
      </c>
      <c r="AC225" s="132" t="s">
        <v>1406</v>
      </c>
      <c r="AD225" s="243" t="s">
        <v>1407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1120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1408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 t="shared" si="19"/>
        <v>84</v>
      </c>
      <c r="BD225" s="127" t="str">
        <f t="shared" si="20"/>
        <v>INDENIZAÇÃO</v>
      </c>
      <c r="BE225" s="127" t="str">
        <f t="shared" si="21"/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1116</v>
      </c>
      <c r="E226" s="127" t="s">
        <v>6</v>
      </c>
      <c r="F226" s="132" t="s">
        <v>1409</v>
      </c>
      <c r="G226" s="127" t="s">
        <v>1</v>
      </c>
      <c r="H226" s="127" t="s">
        <v>2</v>
      </c>
      <c r="I226" s="127" t="s">
        <v>111</v>
      </c>
      <c r="J226" s="144" t="s">
        <v>1410</v>
      </c>
      <c r="K226" s="132" t="s">
        <v>1411</v>
      </c>
      <c r="L226" s="132" t="s">
        <v>1412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1413</v>
      </c>
      <c r="AC226" s="132" t="s">
        <v>1414</v>
      </c>
      <c r="AD226" s="243" t="s">
        <v>1415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1120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1416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 t="shared" si="19"/>
        <v>105</v>
      </c>
      <c r="BD226" s="127" t="str">
        <f t="shared" si="20"/>
        <v>INDENIZAÇÃO</v>
      </c>
      <c r="BE226" s="127" t="str">
        <f t="shared" si="21"/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1116</v>
      </c>
      <c r="E227" s="127" t="s">
        <v>6</v>
      </c>
      <c r="F227" s="132" t="s">
        <v>1417</v>
      </c>
      <c r="G227" s="127" t="s">
        <v>1</v>
      </c>
      <c r="H227" s="127" t="s">
        <v>2</v>
      </c>
      <c r="I227" s="127" t="s">
        <v>111</v>
      </c>
      <c r="J227" s="144" t="s">
        <v>1418</v>
      </c>
      <c r="K227" s="132" t="s">
        <v>1419</v>
      </c>
      <c r="L227" s="132" t="s">
        <v>1420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1421</v>
      </c>
      <c r="AC227" s="132" t="s">
        <v>1422</v>
      </c>
      <c r="AD227" s="243" t="s">
        <v>1423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1120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1424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 t="shared" si="19"/>
        <v>83</v>
      </c>
      <c r="BD227" s="127" t="str">
        <f t="shared" si="20"/>
        <v>INDENIZAÇÃO</v>
      </c>
      <c r="BE227" s="127" t="str">
        <f t="shared" si="21"/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1116</v>
      </c>
      <c r="E228" s="127" t="s">
        <v>6</v>
      </c>
      <c r="F228" s="132" t="s">
        <v>1425</v>
      </c>
      <c r="G228" s="127" t="s">
        <v>1</v>
      </c>
      <c r="H228" s="127" t="s">
        <v>2</v>
      </c>
      <c r="I228" s="127" t="s">
        <v>111</v>
      </c>
      <c r="J228" s="144" t="s">
        <v>1426</v>
      </c>
      <c r="K228" s="132" t="s">
        <v>1427</v>
      </c>
      <c r="L228" s="132" t="s">
        <v>1428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1429</v>
      </c>
      <c r="AC228" s="132" t="s">
        <v>1430</v>
      </c>
      <c r="AD228" s="243" t="s">
        <v>1431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1120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1432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 t="shared" si="19"/>
        <v>83</v>
      </c>
      <c r="BD228" s="127" t="str">
        <f t="shared" si="20"/>
        <v>INDENIZAÇÃO</v>
      </c>
      <c r="BE228" s="127" t="str">
        <f t="shared" si="21"/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1116</v>
      </c>
      <c r="E229" s="127" t="s">
        <v>6</v>
      </c>
      <c r="F229" s="132" t="s">
        <v>1433</v>
      </c>
      <c r="G229" s="127" t="s">
        <v>1</v>
      </c>
      <c r="H229" s="127" t="s">
        <v>2</v>
      </c>
      <c r="I229" s="127" t="s">
        <v>111</v>
      </c>
      <c r="J229" s="144" t="s">
        <v>1434</v>
      </c>
      <c r="K229" s="132" t="s">
        <v>1435</v>
      </c>
      <c r="L229" s="132" t="s">
        <v>1436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1437</v>
      </c>
      <c r="AC229" s="132" t="s">
        <v>1438</v>
      </c>
      <c r="AD229" s="243" t="s">
        <v>1439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1120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1375</v>
      </c>
      <c r="AP229" s="168" t="s">
        <v>1440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 t="shared" si="19"/>
        <v>105</v>
      </c>
      <c r="BD229" s="127" t="str">
        <f t="shared" si="20"/>
        <v>INDENIZAÇÃO</v>
      </c>
      <c r="BE229" s="127" t="str">
        <f t="shared" si="21"/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1116</v>
      </c>
      <c r="E230" s="127" t="s">
        <v>6</v>
      </c>
      <c r="F230" s="132" t="s">
        <v>1441</v>
      </c>
      <c r="G230" s="127" t="s">
        <v>1</v>
      </c>
      <c r="H230" s="127" t="s">
        <v>2</v>
      </c>
      <c r="I230" s="127" t="s">
        <v>111</v>
      </c>
      <c r="J230" s="144" t="s">
        <v>1442</v>
      </c>
      <c r="K230" s="132" t="s">
        <v>1443</v>
      </c>
      <c r="L230" s="132" t="s">
        <v>1444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1445</v>
      </c>
      <c r="AC230" s="132" t="s">
        <v>1446</v>
      </c>
      <c r="AD230" s="243" t="s">
        <v>1447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1120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1448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 t="shared" si="19"/>
        <v>83</v>
      </c>
      <c r="BD230" s="127" t="str">
        <f t="shared" si="20"/>
        <v>INDENIZAÇÃO</v>
      </c>
      <c r="BE230" s="127" t="str">
        <f t="shared" si="21"/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1116</v>
      </c>
      <c r="E231" s="127" t="s">
        <v>6</v>
      </c>
      <c r="F231" s="132" t="s">
        <v>1449</v>
      </c>
      <c r="G231" s="127" t="s">
        <v>1</v>
      </c>
      <c r="H231" s="127" t="s">
        <v>2</v>
      </c>
      <c r="I231" s="127" t="s">
        <v>111</v>
      </c>
      <c r="J231" s="144" t="s">
        <v>1450</v>
      </c>
      <c r="K231" s="132" t="s">
        <v>1451</v>
      </c>
      <c r="L231" s="132" t="s">
        <v>1452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1453</v>
      </c>
      <c r="AB231" s="144" t="s">
        <v>1454</v>
      </c>
      <c r="AC231" s="132" t="s">
        <v>1455</v>
      </c>
      <c r="AD231" s="243" t="s">
        <v>1456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1120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1457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 t="shared" si="19"/>
        <v>84</v>
      </c>
      <c r="BD231" s="127" t="str">
        <f t="shared" si="20"/>
        <v>INDENIZAÇÃO</v>
      </c>
      <c r="BE231" s="127" t="str">
        <f t="shared" si="21"/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1116</v>
      </c>
      <c r="E232" s="127" t="s">
        <v>6</v>
      </c>
      <c r="F232" s="132" t="s">
        <v>1458</v>
      </c>
      <c r="G232" s="127" t="s">
        <v>1</v>
      </c>
      <c r="H232" s="127" t="s">
        <v>2</v>
      </c>
      <c r="I232" s="127" t="s">
        <v>111</v>
      </c>
      <c r="J232" s="144" t="s">
        <v>1459</v>
      </c>
      <c r="K232" s="132" t="s">
        <v>1460</v>
      </c>
      <c r="L232" s="132" t="s">
        <v>1461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1462</v>
      </c>
      <c r="AC232" s="132" t="s">
        <v>1463</v>
      </c>
      <c r="AD232" s="243" t="s">
        <v>1464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1120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1465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 t="shared" si="19"/>
        <v>83</v>
      </c>
      <c r="BD232" s="127" t="str">
        <f t="shared" si="20"/>
        <v>INDENIZAÇÃO</v>
      </c>
      <c r="BE232" s="127" t="str">
        <f t="shared" si="21"/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1116</v>
      </c>
      <c r="E233" s="127" t="s">
        <v>6</v>
      </c>
      <c r="F233" s="132" t="s">
        <v>1466</v>
      </c>
      <c r="G233" s="127" t="s">
        <v>1</v>
      </c>
      <c r="H233" s="127" t="s">
        <v>2</v>
      </c>
      <c r="I233" s="127" t="s">
        <v>111</v>
      </c>
      <c r="J233" s="144" t="s">
        <v>1467</v>
      </c>
      <c r="K233" s="132" t="s">
        <v>1468</v>
      </c>
      <c r="L233" s="132" t="s">
        <v>1469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1470</v>
      </c>
      <c r="AC233" s="132" t="s">
        <v>1471</v>
      </c>
      <c r="AD233" s="243" t="s">
        <v>1472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1120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1473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 t="shared" si="19"/>
        <v>85</v>
      </c>
      <c r="BD233" s="127" t="str">
        <f t="shared" si="20"/>
        <v>INDENIZAÇÃO</v>
      </c>
      <c r="BE233" s="127" t="str">
        <f t="shared" si="21"/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1116</v>
      </c>
      <c r="E234" s="127" t="s">
        <v>6</v>
      </c>
      <c r="F234" s="132" t="s">
        <v>1474</v>
      </c>
      <c r="G234" s="127" t="s">
        <v>1</v>
      </c>
      <c r="H234" s="127" t="s">
        <v>2</v>
      </c>
      <c r="I234" s="127" t="s">
        <v>111</v>
      </c>
      <c r="J234" s="144" t="s">
        <v>1475</v>
      </c>
      <c r="K234" s="132" t="s">
        <v>1476</v>
      </c>
      <c r="L234" s="132" t="s">
        <v>1477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1478</v>
      </c>
      <c r="AC234" s="132" t="s">
        <v>1479</v>
      </c>
      <c r="AD234" s="243" t="s">
        <v>1480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1120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1481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 t="shared" si="19"/>
        <v>84</v>
      </c>
      <c r="BD234" s="127" t="str">
        <f t="shared" si="20"/>
        <v>INDENIZAÇÃO</v>
      </c>
      <c r="BE234" s="127" t="str">
        <f t="shared" si="21"/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1116</v>
      </c>
      <c r="E235" s="127" t="s">
        <v>6</v>
      </c>
      <c r="F235" s="132" t="s">
        <v>1482</v>
      </c>
      <c r="G235" s="127" t="s">
        <v>1</v>
      </c>
      <c r="H235" s="127" t="s">
        <v>2</v>
      </c>
      <c r="I235" s="127" t="s">
        <v>111</v>
      </c>
      <c r="J235" s="144" t="s">
        <v>1483</v>
      </c>
      <c r="K235" s="132" t="s">
        <v>1484</v>
      </c>
      <c r="L235" s="132" t="s">
        <v>1485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1486</v>
      </c>
      <c r="AC235" s="132" t="s">
        <v>1487</v>
      </c>
      <c r="AD235" s="243" t="s">
        <v>1488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1120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1375</v>
      </c>
      <c r="AP235" s="168" t="s">
        <v>1489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 t="shared" si="19"/>
        <v>83</v>
      </c>
      <c r="BD235" s="127" t="str">
        <f t="shared" si="20"/>
        <v>INDENIZAÇÃO</v>
      </c>
      <c r="BE235" s="127" t="str">
        <f t="shared" si="21"/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1116</v>
      </c>
      <c r="E236" s="127" t="s">
        <v>6</v>
      </c>
      <c r="F236" s="132" t="s">
        <v>1490</v>
      </c>
      <c r="G236" s="127" t="s">
        <v>1</v>
      </c>
      <c r="H236" s="127" t="s">
        <v>2</v>
      </c>
      <c r="I236" s="127" t="s">
        <v>111</v>
      </c>
      <c r="J236" s="144" t="s">
        <v>1491</v>
      </c>
      <c r="K236" s="132" t="s">
        <v>1492</v>
      </c>
      <c r="L236" s="132" t="s">
        <v>1493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1494</v>
      </c>
      <c r="AC236" s="132" t="s">
        <v>1495</v>
      </c>
      <c r="AD236" s="243" t="s">
        <v>1496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1120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1497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 t="shared" si="19"/>
        <v>169</v>
      </c>
      <c r="BD236" s="127" t="str">
        <f t="shared" si="20"/>
        <v>INDENIZAÇÃO</v>
      </c>
      <c r="BE236" s="127" t="str">
        <f t="shared" si="21"/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1116</v>
      </c>
      <c r="E237" s="127" t="s">
        <v>6</v>
      </c>
      <c r="F237" s="132" t="s">
        <v>1498</v>
      </c>
      <c r="G237" s="127" t="s">
        <v>1</v>
      </c>
      <c r="H237" s="127" t="s">
        <v>2</v>
      </c>
      <c r="I237" s="127" t="s">
        <v>111</v>
      </c>
      <c r="J237" s="144" t="s">
        <v>1499</v>
      </c>
      <c r="K237" s="132" t="s">
        <v>1500</v>
      </c>
      <c r="L237" s="132" t="s">
        <v>1501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1502</v>
      </c>
      <c r="AC237" s="132" t="s">
        <v>1503</v>
      </c>
      <c r="AD237" s="243" t="s">
        <v>1504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1120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1505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 t="shared" si="19"/>
        <v>84</v>
      </c>
      <c r="BD237" s="127" t="str">
        <f t="shared" si="20"/>
        <v>INDENIZAÇÃO</v>
      </c>
      <c r="BE237" s="127" t="str">
        <f t="shared" si="21"/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1116</v>
      </c>
      <c r="E238" s="127" t="s">
        <v>6</v>
      </c>
      <c r="F238" s="132" t="s">
        <v>1506</v>
      </c>
      <c r="G238" s="127" t="s">
        <v>1</v>
      </c>
      <c r="H238" s="127" t="s">
        <v>2</v>
      </c>
      <c r="I238" s="127" t="s">
        <v>111</v>
      </c>
      <c r="J238" s="144" t="s">
        <v>1507</v>
      </c>
      <c r="K238" s="132" t="s">
        <v>1508</v>
      </c>
      <c r="L238" s="132" t="s">
        <v>1509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1510</v>
      </c>
      <c r="AC238" s="132" t="s">
        <v>1511</v>
      </c>
      <c r="AD238" s="243" t="s">
        <v>1512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1120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1513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 t="shared" si="19"/>
        <v>82</v>
      </c>
      <c r="BD238" s="127" t="str">
        <f t="shared" si="20"/>
        <v>INDENIZAÇÃO</v>
      </c>
      <c r="BE238" s="127" t="str">
        <f t="shared" si="21"/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1116</v>
      </c>
      <c r="E239" s="127" t="s">
        <v>6</v>
      </c>
      <c r="F239" s="132" t="s">
        <v>1514</v>
      </c>
      <c r="G239" s="127" t="s">
        <v>1</v>
      </c>
      <c r="H239" s="127" t="s">
        <v>2</v>
      </c>
      <c r="I239" s="127" t="s">
        <v>111</v>
      </c>
      <c r="J239" s="144" t="s">
        <v>1515</v>
      </c>
      <c r="K239" s="132" t="s">
        <v>1516</v>
      </c>
      <c r="L239" s="132" t="s">
        <v>1517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1518</v>
      </c>
      <c r="AC239" s="132" t="s">
        <v>1519</v>
      </c>
      <c r="AD239" s="243" t="s">
        <v>1520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1120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1521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 t="shared" si="19"/>
        <v>84</v>
      </c>
      <c r="BD239" s="127" t="str">
        <f t="shared" si="20"/>
        <v>INDENIZAÇÃO</v>
      </c>
      <c r="BE239" s="127" t="str">
        <f t="shared" si="21"/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1116</v>
      </c>
      <c r="E240" s="127" t="s">
        <v>6</v>
      </c>
      <c r="F240" s="132" t="s">
        <v>1522</v>
      </c>
      <c r="G240" s="127" t="s">
        <v>1</v>
      </c>
      <c r="H240" s="127" t="s">
        <v>2</v>
      </c>
      <c r="I240" s="127" t="s">
        <v>111</v>
      </c>
      <c r="J240" s="132" t="s">
        <v>1523</v>
      </c>
      <c r="K240" s="132" t="s">
        <v>1524</v>
      </c>
      <c r="L240" s="132" t="s">
        <v>1525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1526</v>
      </c>
      <c r="AC240" s="132" t="s">
        <v>1527</v>
      </c>
      <c r="AD240" s="243" t="s">
        <v>1528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1120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1529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 t="shared" si="19"/>
        <v>226</v>
      </c>
      <c r="BD240" s="127" t="str">
        <f t="shared" si="20"/>
        <v>INDENIZAÇÃO</v>
      </c>
      <c r="BE240" s="127" t="str">
        <f t="shared" si="21"/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1116</v>
      </c>
      <c r="E241" s="127" t="s">
        <v>6</v>
      </c>
      <c r="F241" s="132" t="s">
        <v>1530</v>
      </c>
      <c r="G241" s="127" t="s">
        <v>26</v>
      </c>
      <c r="H241" s="127" t="s">
        <v>2</v>
      </c>
      <c r="I241" s="127" t="s">
        <v>111</v>
      </c>
      <c r="J241" s="132" t="s">
        <v>1531</v>
      </c>
      <c r="K241" s="132" t="s">
        <v>1532</v>
      </c>
      <c r="L241" s="132" t="s">
        <v>1533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1534</v>
      </c>
      <c r="AC241" s="132" t="s">
        <v>1535</v>
      </c>
      <c r="AD241" s="243" t="s">
        <v>1536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1120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1537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 t="shared" si="19"/>
        <v>130</v>
      </c>
      <c r="BD241" s="127" t="str">
        <f t="shared" si="20"/>
        <v>INDENIZAÇÃO</v>
      </c>
      <c r="BE241" s="127" t="str">
        <f t="shared" si="21"/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1116</v>
      </c>
      <c r="E242" s="127" t="s">
        <v>6</v>
      </c>
      <c r="F242" s="132" t="s">
        <v>1538</v>
      </c>
      <c r="G242" s="127" t="s">
        <v>1</v>
      </c>
      <c r="H242" s="127" t="s">
        <v>2</v>
      </c>
      <c r="I242" s="127" t="s">
        <v>111</v>
      </c>
      <c r="J242" s="132" t="s">
        <v>1539</v>
      </c>
      <c r="K242" s="132" t="s">
        <v>1540</v>
      </c>
      <c r="L242" s="132" t="s">
        <v>1541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1542</v>
      </c>
      <c r="AC242" s="149">
        <v>3700709</v>
      </c>
      <c r="AD242" s="243" t="s">
        <v>1543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1120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1544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 t="shared" si="19"/>
        <v>179</v>
      </c>
      <c r="BD242" s="127" t="str">
        <f t="shared" si="20"/>
        <v>INDENIZAÇÃO</v>
      </c>
      <c r="BE242" s="127" t="str">
        <f t="shared" si="21"/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1116</v>
      </c>
      <c r="E243" s="127" t="s">
        <v>6</v>
      </c>
      <c r="F243" s="132" t="s">
        <v>1545</v>
      </c>
      <c r="G243" s="127" t="s">
        <v>1</v>
      </c>
      <c r="H243" s="127" t="s">
        <v>2</v>
      </c>
      <c r="I243" s="127" t="s">
        <v>111</v>
      </c>
      <c r="J243" s="132" t="s">
        <v>1546</v>
      </c>
      <c r="K243" s="132" t="s">
        <v>1547</v>
      </c>
      <c r="L243" s="132" t="s">
        <v>1548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1549</v>
      </c>
      <c r="AC243" s="132" t="s">
        <v>1550</v>
      </c>
      <c r="AD243" s="243" t="s">
        <v>1551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1120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1552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 t="shared" si="19"/>
        <v>130</v>
      </c>
      <c r="BD243" s="127" t="str">
        <f t="shared" si="20"/>
        <v>INDENIZAÇÃO</v>
      </c>
      <c r="BE243" s="127" t="str">
        <f t="shared" si="21"/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1116</v>
      </c>
      <c r="E244" s="127" t="s">
        <v>6</v>
      </c>
      <c r="F244" s="132" t="s">
        <v>1553</v>
      </c>
      <c r="G244" s="127" t="s">
        <v>1</v>
      </c>
      <c r="H244" s="127" t="s">
        <v>2</v>
      </c>
      <c r="I244" s="127" t="s">
        <v>111</v>
      </c>
      <c r="J244" s="132" t="s">
        <v>1554</v>
      </c>
      <c r="K244" s="132" t="s">
        <v>1555</v>
      </c>
      <c r="L244" s="132" t="s">
        <v>1556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1557</v>
      </c>
      <c r="AC244" s="132" t="s">
        <v>1558</v>
      </c>
      <c r="AD244" s="243" t="s">
        <v>1559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1120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1560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 t="shared" si="19"/>
        <v>178</v>
      </c>
      <c r="BD244" s="127" t="str">
        <f t="shared" si="20"/>
        <v>INDENIZAÇÃO</v>
      </c>
      <c r="BE244" s="127" t="str">
        <f t="shared" si="21"/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1116</v>
      </c>
      <c r="E245" s="127" t="s">
        <v>6</v>
      </c>
      <c r="F245" s="132" t="s">
        <v>1561</v>
      </c>
      <c r="G245" s="127" t="s">
        <v>1</v>
      </c>
      <c r="H245" s="127" t="s">
        <v>2</v>
      </c>
      <c r="I245" s="127" t="s">
        <v>111</v>
      </c>
      <c r="J245" s="132" t="s">
        <v>1562</v>
      </c>
      <c r="K245" s="149">
        <v>9286132</v>
      </c>
      <c r="L245" s="132" t="s">
        <v>1563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1564</v>
      </c>
      <c r="AC245" s="132" t="s">
        <v>1565</v>
      </c>
      <c r="AD245" s="243" t="s">
        <v>1566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1120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1567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 t="shared" si="19"/>
        <v>1</v>
      </c>
      <c r="BD245" s="127" t="str">
        <f t="shared" si="20"/>
        <v>INDENIZAÇÃO</v>
      </c>
      <c r="BE245" s="127" t="str">
        <f t="shared" si="21"/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1116</v>
      </c>
      <c r="E246" s="127" t="s">
        <v>6</v>
      </c>
      <c r="F246" s="132" t="s">
        <v>1568</v>
      </c>
      <c r="G246" s="127" t="s">
        <v>1</v>
      </c>
      <c r="H246" s="127" t="s">
        <v>2</v>
      </c>
      <c r="I246" s="127" t="s">
        <v>111</v>
      </c>
      <c r="J246" s="132" t="s">
        <v>1569</v>
      </c>
      <c r="K246" s="132" t="s">
        <v>1570</v>
      </c>
      <c r="L246" s="132" t="s">
        <v>1571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1572</v>
      </c>
      <c r="AC246" s="132" t="s">
        <v>1573</v>
      </c>
      <c r="AD246" s="243" t="s">
        <v>1574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1120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1228</v>
      </c>
      <c r="AP246" s="168" t="s">
        <v>1575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 t="shared" si="19"/>
        <v>178</v>
      </c>
      <c r="BD246" s="127" t="str">
        <f t="shared" si="20"/>
        <v>INDENIZAÇÃO</v>
      </c>
      <c r="BE246" s="127" t="str">
        <f t="shared" si="21"/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1116</v>
      </c>
      <c r="E247" s="127" t="s">
        <v>6</v>
      </c>
      <c r="F247" s="132" t="s">
        <v>1576</v>
      </c>
      <c r="G247" s="127" t="s">
        <v>1</v>
      </c>
      <c r="H247" s="127" t="s">
        <v>2</v>
      </c>
      <c r="I247" s="127" t="s">
        <v>111</v>
      </c>
      <c r="J247" s="132" t="s">
        <v>1577</v>
      </c>
      <c r="K247" s="132" t="s">
        <v>1578</v>
      </c>
      <c r="L247" s="132" t="s">
        <v>1579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1580</v>
      </c>
      <c r="AC247" s="132" t="s">
        <v>1581</v>
      </c>
      <c r="AD247" s="243" t="s">
        <v>1582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1120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1583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 t="shared" si="19"/>
        <v>121</v>
      </c>
      <c r="BD247" s="127" t="str">
        <f t="shared" si="20"/>
        <v>INDENIZAÇÃO</v>
      </c>
      <c r="BE247" s="127" t="str">
        <f t="shared" si="21"/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1116</v>
      </c>
      <c r="E248" s="127" t="s">
        <v>6</v>
      </c>
      <c r="F248" s="132" t="s">
        <v>1584</v>
      </c>
      <c r="G248" s="127" t="s">
        <v>1</v>
      </c>
      <c r="H248" s="127" t="s">
        <v>2</v>
      </c>
      <c r="I248" s="127" t="s">
        <v>111</v>
      </c>
      <c r="J248" s="144" t="s">
        <v>1585</v>
      </c>
      <c r="K248" s="132" t="s">
        <v>1586</v>
      </c>
      <c r="L248" s="132" t="s">
        <v>1587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1588</v>
      </c>
      <c r="AC248" s="132" t="s">
        <v>1589</v>
      </c>
      <c r="AD248" s="243" t="s">
        <v>1590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1120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1591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 t="shared" ref="BC248:BC275" si="22">IF(AY248-KD248=0,"",AY248-O248)</f>
        <v>337</v>
      </c>
      <c r="BD248" s="127" t="str">
        <f t="shared" ref="BD248:BD275" si="23">IF(AND(AI248&lt;&gt;"SIM",AI248="UH"),"AA","INDENIZAÇÃO")</f>
        <v>INDENIZAÇÃO</v>
      </c>
      <c r="BE248" s="127" t="str">
        <f t="shared" si="21"/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1116</v>
      </c>
      <c r="E249" s="127" t="s">
        <v>6</v>
      </c>
      <c r="F249" s="132" t="s">
        <v>1592</v>
      </c>
      <c r="G249" s="127" t="s">
        <v>1</v>
      </c>
      <c r="H249" s="127" t="s">
        <v>2</v>
      </c>
      <c r="I249" s="127" t="s">
        <v>111</v>
      </c>
      <c r="J249" s="144" t="s">
        <v>1593</v>
      </c>
      <c r="K249" s="132" t="s">
        <v>1594</v>
      </c>
      <c r="L249" s="132" t="s">
        <v>1595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1596</v>
      </c>
      <c r="AC249" s="132" t="s">
        <v>1597</v>
      </c>
      <c r="AD249" s="243" t="s">
        <v>1598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1120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1228</v>
      </c>
      <c r="AP249" s="168" t="s">
        <v>1599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 t="shared" si="22"/>
        <v>178</v>
      </c>
      <c r="BD249" s="127" t="str">
        <f t="shared" si="23"/>
        <v>INDENIZAÇÃO</v>
      </c>
      <c r="BE249" s="127" t="str">
        <f t="shared" si="21"/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1116</v>
      </c>
      <c r="E250" s="127" t="s">
        <v>6</v>
      </c>
      <c r="F250" s="132" t="s">
        <v>1600</v>
      </c>
      <c r="G250" s="127" t="s">
        <v>1</v>
      </c>
      <c r="H250" s="127" t="s">
        <v>2</v>
      </c>
      <c r="I250" s="127" t="s">
        <v>111</v>
      </c>
      <c r="J250" s="144" t="s">
        <v>1601</v>
      </c>
      <c r="K250" s="132" t="s">
        <v>1602</v>
      </c>
      <c r="L250" s="132" t="s">
        <v>1603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1604</v>
      </c>
      <c r="AC250" s="132" t="s">
        <v>1605</v>
      </c>
      <c r="AD250" s="243" t="s">
        <v>1606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1120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1607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 t="shared" si="22"/>
        <v>178</v>
      </c>
      <c r="BD250" s="127" t="str">
        <f t="shared" si="23"/>
        <v>INDENIZAÇÃO</v>
      </c>
      <c r="BE250" s="127" t="str">
        <f t="shared" si="21"/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1116</v>
      </c>
      <c r="E251" s="127" t="s">
        <v>6</v>
      </c>
      <c r="F251" s="132" t="s">
        <v>1608</v>
      </c>
      <c r="G251" s="127" t="s">
        <v>1</v>
      </c>
      <c r="H251" s="127" t="s">
        <v>2</v>
      </c>
      <c r="I251" s="127" t="s">
        <v>111</v>
      </c>
      <c r="J251" s="144" t="s">
        <v>1609</v>
      </c>
      <c r="K251" s="132" t="s">
        <v>1610</v>
      </c>
      <c r="L251" s="132" t="s">
        <v>1611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1612</v>
      </c>
      <c r="AC251" s="149">
        <v>4709934</v>
      </c>
      <c r="AD251" s="243" t="s">
        <v>1613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1120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1614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 t="shared" si="22"/>
        <v>178</v>
      </c>
      <c r="BD251" s="127" t="str">
        <f t="shared" si="23"/>
        <v>INDENIZAÇÃO</v>
      </c>
      <c r="BE251" s="127" t="str">
        <f t="shared" ref="BE251:BE275" si="24"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1116</v>
      </c>
      <c r="E252" s="127" t="s">
        <v>6</v>
      </c>
      <c r="F252" s="132" t="s">
        <v>1615</v>
      </c>
      <c r="G252" s="127" t="s">
        <v>1</v>
      </c>
      <c r="H252" s="127" t="s">
        <v>2</v>
      </c>
      <c r="I252" s="127" t="s">
        <v>111</v>
      </c>
      <c r="J252" s="132" t="s">
        <v>1616</v>
      </c>
      <c r="K252" s="132" t="s">
        <v>1617</v>
      </c>
      <c r="L252" s="132" t="s">
        <v>1618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1619</v>
      </c>
      <c r="AC252" s="132" t="s">
        <v>1620</v>
      </c>
      <c r="AD252" s="243" t="s">
        <v>1621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1120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1622</v>
      </c>
      <c r="AP252" s="168" t="s">
        <v>1623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 t="shared" si="22"/>
        <v>218</v>
      </c>
      <c r="BD252" s="127" t="str">
        <f t="shared" si="23"/>
        <v>INDENIZAÇÃO</v>
      </c>
      <c r="BE252" s="127" t="str">
        <f t="shared" si="24"/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1116</v>
      </c>
      <c r="E253" s="127" t="s">
        <v>6</v>
      </c>
      <c r="F253" s="132" t="s">
        <v>1624</v>
      </c>
      <c r="G253" s="127" t="s">
        <v>1</v>
      </c>
      <c r="H253" s="127" t="s">
        <v>2</v>
      </c>
      <c r="I253" s="127" t="s">
        <v>12</v>
      </c>
      <c r="J253" s="132" t="s">
        <v>1625</v>
      </c>
      <c r="K253" s="132" t="s">
        <v>1626</v>
      </c>
      <c r="L253" s="132" t="s">
        <v>1627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1625</v>
      </c>
      <c r="AC253" s="132" t="s">
        <v>1626</v>
      </c>
      <c r="AD253" s="132" t="s">
        <v>1627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1120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1628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 t="shared" si="22"/>
        <v>233</v>
      </c>
      <c r="BD253" s="127" t="str">
        <f t="shared" si="23"/>
        <v>INDENIZAÇÃO</v>
      </c>
      <c r="BE253" s="127" t="str">
        <f t="shared" si="24"/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1116</v>
      </c>
      <c r="E254" s="127" t="s">
        <v>6</v>
      </c>
      <c r="F254" s="132" t="s">
        <v>1629</v>
      </c>
      <c r="G254" s="127" t="s">
        <v>1</v>
      </c>
      <c r="H254" s="127" t="s">
        <v>2</v>
      </c>
      <c r="I254" s="127" t="s">
        <v>12</v>
      </c>
      <c r="J254" s="132" t="s">
        <v>1630</v>
      </c>
      <c r="K254" s="149">
        <v>2846568</v>
      </c>
      <c r="L254" s="132" t="s">
        <v>1631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1630</v>
      </c>
      <c r="AC254" s="149">
        <v>2846568</v>
      </c>
      <c r="AD254" s="132" t="s">
        <v>1631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1120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1632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 t="shared" si="22"/>
        <v>121</v>
      </c>
      <c r="BD254" s="127" t="str">
        <f t="shared" si="23"/>
        <v>INDENIZAÇÃO</v>
      </c>
      <c r="BE254" s="127" t="str">
        <f t="shared" si="24"/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1116</v>
      </c>
      <c r="E255" s="127" t="s">
        <v>6</v>
      </c>
      <c r="F255" s="132" t="s">
        <v>1633</v>
      </c>
      <c r="G255" s="127" t="s">
        <v>1</v>
      </c>
      <c r="H255" s="127" t="s">
        <v>2</v>
      </c>
      <c r="I255" s="127" t="s">
        <v>111</v>
      </c>
      <c r="J255" s="132" t="s">
        <v>1634</v>
      </c>
      <c r="K255" s="132" t="s">
        <v>1635</v>
      </c>
      <c r="L255" s="132" t="s">
        <v>1636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1637</v>
      </c>
      <c r="AC255" s="132" t="s">
        <v>1638</v>
      </c>
      <c r="AD255" s="243" t="s">
        <v>1639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1120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1640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 t="shared" si="22"/>
        <v>233</v>
      </c>
      <c r="BD255" s="127" t="str">
        <f t="shared" si="23"/>
        <v>INDENIZAÇÃO</v>
      </c>
      <c r="BE255" s="127" t="str">
        <f t="shared" si="24"/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1116</v>
      </c>
      <c r="E256" s="127" t="s">
        <v>6</v>
      </c>
      <c r="F256" s="132" t="s">
        <v>1641</v>
      </c>
      <c r="G256" s="127" t="s">
        <v>1</v>
      </c>
      <c r="H256" s="127" t="s">
        <v>2</v>
      </c>
      <c r="I256" s="127" t="s">
        <v>111</v>
      </c>
      <c r="J256" s="132" t="s">
        <v>1642</v>
      </c>
      <c r="K256" s="132" t="s">
        <v>1643</v>
      </c>
      <c r="L256" s="132" t="s">
        <v>1644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1645</v>
      </c>
      <c r="AC256" s="132" t="s">
        <v>1646</v>
      </c>
      <c r="AD256" s="243" t="s">
        <v>1647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1120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1648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 t="shared" si="22"/>
        <v>241</v>
      </c>
      <c r="BD256" s="127" t="str">
        <f t="shared" si="23"/>
        <v>INDENIZAÇÃO</v>
      </c>
      <c r="BE256" s="127" t="str">
        <f t="shared" si="24"/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1116</v>
      </c>
      <c r="E257" s="127" t="s">
        <v>6</v>
      </c>
      <c r="F257" s="132" t="s">
        <v>1649</v>
      </c>
      <c r="G257" s="127" t="s">
        <v>1</v>
      </c>
      <c r="H257" s="127" t="s">
        <v>2</v>
      </c>
      <c r="I257" s="127" t="s">
        <v>111</v>
      </c>
      <c r="J257" s="144" t="s">
        <v>1650</v>
      </c>
      <c r="K257" s="132" t="s">
        <v>1651</v>
      </c>
      <c r="L257" s="132" t="s">
        <v>1652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1653</v>
      </c>
      <c r="AB257" s="132" t="s">
        <v>1654</v>
      </c>
      <c r="AC257" s="132" t="s">
        <v>1655</v>
      </c>
      <c r="AD257" s="243" t="s">
        <v>1656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1120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1657</v>
      </c>
      <c r="AP257" s="168" t="s">
        <v>1658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 t="shared" si="22"/>
        <v>76</v>
      </c>
      <c r="BD257" s="127" t="str">
        <f t="shared" si="23"/>
        <v>INDENIZAÇÃO</v>
      </c>
      <c r="BE257" s="127" t="str">
        <f t="shared" si="24"/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1116</v>
      </c>
      <c r="E258" s="127" t="s">
        <v>6</v>
      </c>
      <c r="F258" s="132" t="s">
        <v>1659</v>
      </c>
      <c r="G258" s="127" t="s">
        <v>1</v>
      </c>
      <c r="H258" s="127" t="s">
        <v>2</v>
      </c>
      <c r="I258" s="127" t="s">
        <v>12</v>
      </c>
      <c r="J258" s="132" t="s">
        <v>1660</v>
      </c>
      <c r="K258" s="132" t="s">
        <v>1661</v>
      </c>
      <c r="L258" s="132" t="s">
        <v>1662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1660</v>
      </c>
      <c r="AC258" s="132" t="s">
        <v>1661</v>
      </c>
      <c r="AD258" s="132" t="s">
        <v>1662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1120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1663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 t="shared" si="22"/>
        <v>233</v>
      </c>
      <c r="BD258" s="127" t="str">
        <f t="shared" si="23"/>
        <v>INDENIZAÇÃO</v>
      </c>
      <c r="BE258" s="127" t="str">
        <f t="shared" si="24"/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1116</v>
      </c>
      <c r="E259" s="127" t="s">
        <v>6</v>
      </c>
      <c r="F259" s="132" t="s">
        <v>1664</v>
      </c>
      <c r="G259" s="127" t="s">
        <v>1</v>
      </c>
      <c r="H259" s="127" t="s">
        <v>2</v>
      </c>
      <c r="I259" s="127" t="s">
        <v>111</v>
      </c>
      <c r="J259" s="144" t="s">
        <v>1665</v>
      </c>
      <c r="K259" s="132" t="s">
        <v>1666</v>
      </c>
      <c r="L259" s="132" t="s">
        <v>1667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1668</v>
      </c>
      <c r="AC259" s="132" t="s">
        <v>1669</v>
      </c>
      <c r="AD259" s="243" t="s">
        <v>1670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1120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1671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 t="shared" si="22"/>
        <v>256</v>
      </c>
      <c r="BD259" s="127" t="str">
        <f t="shared" si="23"/>
        <v>INDENIZAÇÃO</v>
      </c>
      <c r="BE259" s="127" t="str">
        <f t="shared" si="24"/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1116</v>
      </c>
      <c r="E260" s="127" t="s">
        <v>6</v>
      </c>
      <c r="F260" s="132" t="s">
        <v>1672</v>
      </c>
      <c r="G260" s="127" t="s">
        <v>1</v>
      </c>
      <c r="H260" s="127" t="s">
        <v>2</v>
      </c>
      <c r="I260" s="127" t="s">
        <v>111</v>
      </c>
      <c r="J260" s="132" t="s">
        <v>1673</v>
      </c>
      <c r="K260" s="149">
        <v>19605666</v>
      </c>
      <c r="L260" s="132" t="s">
        <v>1674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1675</v>
      </c>
      <c r="AC260" s="132" t="s">
        <v>1676</v>
      </c>
      <c r="AD260" s="243" t="s">
        <v>1677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1120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1678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 t="shared" si="22"/>
        <v>117</v>
      </c>
      <c r="BD260" s="127" t="str">
        <f t="shared" si="23"/>
        <v>INDENIZAÇÃO</v>
      </c>
      <c r="BE260" s="127" t="str">
        <f t="shared" si="24"/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1116</v>
      </c>
      <c r="E261" s="127" t="s">
        <v>6</v>
      </c>
      <c r="F261" s="132" t="s">
        <v>1679</v>
      </c>
      <c r="G261" s="127" t="s">
        <v>1</v>
      </c>
      <c r="H261" s="127" t="s">
        <v>2</v>
      </c>
      <c r="I261" s="127" t="s">
        <v>111</v>
      </c>
      <c r="J261" s="132" t="s">
        <v>1680</v>
      </c>
      <c r="K261" s="132" t="s">
        <v>1681</v>
      </c>
      <c r="L261" s="132" t="s">
        <v>1682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1683</v>
      </c>
      <c r="AC261" s="132" t="s">
        <v>1684</v>
      </c>
      <c r="AD261" s="243" t="s">
        <v>1685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1120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1686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 t="shared" si="22"/>
        <v>218</v>
      </c>
      <c r="BD261" s="127" t="str">
        <f t="shared" si="23"/>
        <v>INDENIZAÇÃO</v>
      </c>
      <c r="BE261" s="127" t="str">
        <f t="shared" si="24"/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1116</v>
      </c>
      <c r="E262" s="127" t="s">
        <v>6</v>
      </c>
      <c r="F262" s="132" t="s">
        <v>1687</v>
      </c>
      <c r="G262" s="127" t="s">
        <v>1</v>
      </c>
      <c r="H262" s="127" t="s">
        <v>2</v>
      </c>
      <c r="I262" s="127" t="s">
        <v>111</v>
      </c>
      <c r="J262" s="132" t="s">
        <v>1688</v>
      </c>
      <c r="K262" s="132" t="s">
        <v>1689</v>
      </c>
      <c r="L262" s="132" t="s">
        <v>1690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1691</v>
      </c>
      <c r="AC262" s="132" t="s">
        <v>1692</v>
      </c>
      <c r="AD262" s="243" t="s">
        <v>1693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1120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1694</v>
      </c>
      <c r="AP262" s="168" t="s">
        <v>1695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 t="shared" si="22"/>
        <v>478</v>
      </c>
      <c r="BD262" s="127" t="str">
        <f t="shared" si="23"/>
        <v>INDENIZAÇÃO</v>
      </c>
      <c r="BE262" s="127" t="str">
        <f t="shared" si="24"/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1116</v>
      </c>
      <c r="E263" s="127" t="s">
        <v>6</v>
      </c>
      <c r="F263" s="132" t="s">
        <v>1696</v>
      </c>
      <c r="G263" s="127" t="s">
        <v>1</v>
      </c>
      <c r="H263" s="127" t="s">
        <v>2</v>
      </c>
      <c r="I263" s="127" t="s">
        <v>111</v>
      </c>
      <c r="J263" s="132" t="s">
        <v>1697</v>
      </c>
      <c r="K263" s="132" t="s">
        <v>1698</v>
      </c>
      <c r="L263" s="132" t="s">
        <v>1699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1700</v>
      </c>
      <c r="AC263" s="132" t="s">
        <v>1701</v>
      </c>
      <c r="AD263" s="243" t="s">
        <v>1702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1120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1703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 t="shared" si="22"/>
        <v>233</v>
      </c>
      <c r="BD263" s="127" t="str">
        <f t="shared" si="23"/>
        <v>INDENIZAÇÃO</v>
      </c>
      <c r="BE263" s="127" t="str">
        <f t="shared" si="24"/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1116</v>
      </c>
      <c r="E264" s="127" t="s">
        <v>6</v>
      </c>
      <c r="F264" s="132" t="s">
        <v>1704</v>
      </c>
      <c r="G264" s="127" t="s">
        <v>1</v>
      </c>
      <c r="H264" s="127" t="s">
        <v>2</v>
      </c>
      <c r="I264" s="127" t="s">
        <v>111</v>
      </c>
      <c r="J264" s="144" t="s">
        <v>1705</v>
      </c>
      <c r="K264" s="132" t="s">
        <v>1706</v>
      </c>
      <c r="L264" s="132" t="s">
        <v>1707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1708</v>
      </c>
      <c r="AC264" s="132" t="s">
        <v>1709</v>
      </c>
      <c r="AD264" s="243" t="s">
        <v>1710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1120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1711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 t="shared" si="22"/>
        <v>142</v>
      </c>
      <c r="BD264" s="127" t="str">
        <f t="shared" si="23"/>
        <v>INDENIZAÇÃO</v>
      </c>
      <c r="BE264" s="127" t="str">
        <f t="shared" si="24"/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1116</v>
      </c>
      <c r="E265" s="127" t="s">
        <v>6</v>
      </c>
      <c r="F265" s="132" t="s">
        <v>1712</v>
      </c>
      <c r="G265" s="127" t="s">
        <v>1</v>
      </c>
      <c r="H265" s="127" t="s">
        <v>2</v>
      </c>
      <c r="I265" s="127" t="s">
        <v>111</v>
      </c>
      <c r="J265" s="132" t="s">
        <v>1713</v>
      </c>
      <c r="K265" s="132" t="s">
        <v>1714</v>
      </c>
      <c r="L265" s="132" t="s">
        <v>1715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1716</v>
      </c>
      <c r="AC265" s="132" t="s">
        <v>1717</v>
      </c>
      <c r="AD265" s="243" t="s">
        <v>1718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1120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1719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 t="shared" si="22"/>
        <v>274</v>
      </c>
      <c r="BD265" s="127" t="str">
        <f t="shared" si="23"/>
        <v>INDENIZAÇÃO</v>
      </c>
      <c r="BE265" s="127" t="str">
        <f t="shared" si="24"/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1116</v>
      </c>
      <c r="E266" s="127" t="s">
        <v>6</v>
      </c>
      <c r="F266" s="132" t="s">
        <v>1720</v>
      </c>
      <c r="G266" s="127" t="s">
        <v>1</v>
      </c>
      <c r="H266" s="127" t="s">
        <v>11</v>
      </c>
      <c r="I266" s="127" t="s">
        <v>3</v>
      </c>
      <c r="J266" s="144" t="s">
        <v>1721</v>
      </c>
      <c r="K266" s="132" t="s">
        <v>1722</v>
      </c>
      <c r="L266" s="132" t="s">
        <v>1723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1721</v>
      </c>
      <c r="AC266" s="132" t="s">
        <v>1722</v>
      </c>
      <c r="AD266" s="132" t="s">
        <v>1723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1120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1724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 t="shared" si="22"/>
        <v>149</v>
      </c>
      <c r="BD266" s="127" t="str">
        <f t="shared" si="23"/>
        <v>INDENIZAÇÃO</v>
      </c>
      <c r="BE266" s="127" t="str">
        <f t="shared" si="24"/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1116</v>
      </c>
      <c r="E267" s="127" t="s">
        <v>6</v>
      </c>
      <c r="F267" s="132" t="s">
        <v>1725</v>
      </c>
      <c r="G267" s="127" t="s">
        <v>1</v>
      </c>
      <c r="H267" s="127" t="s">
        <v>2</v>
      </c>
      <c r="I267" s="127" t="s">
        <v>111</v>
      </c>
      <c r="J267" s="144" t="s">
        <v>1726</v>
      </c>
      <c r="K267" s="132" t="s">
        <v>1727</v>
      </c>
      <c r="L267" s="132" t="s">
        <v>1728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1729</v>
      </c>
      <c r="AB267" s="132" t="s">
        <v>1730</v>
      </c>
      <c r="AC267" s="132" t="s">
        <v>1731</v>
      </c>
      <c r="AD267" s="132" t="s">
        <v>1732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1120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1733</v>
      </c>
      <c r="AP267" s="168" t="s">
        <v>1734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 t="shared" si="22"/>
        <v>202</v>
      </c>
      <c r="BD267" s="127" t="str">
        <f t="shared" si="23"/>
        <v>INDENIZAÇÃO</v>
      </c>
      <c r="BE267" s="127" t="str">
        <f t="shared" si="24"/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1116</v>
      </c>
      <c r="E268" s="127" t="s">
        <v>6</v>
      </c>
      <c r="F268" s="132" t="s">
        <v>1735</v>
      </c>
      <c r="G268" s="127" t="s">
        <v>1</v>
      </c>
      <c r="H268" s="127" t="s">
        <v>2</v>
      </c>
      <c r="I268" s="127" t="s">
        <v>111</v>
      </c>
      <c r="J268" s="144" t="s">
        <v>1736</v>
      </c>
      <c r="K268" s="132" t="s">
        <v>1737</v>
      </c>
      <c r="L268" s="132" t="s">
        <v>1738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1739</v>
      </c>
      <c r="AC268" s="132" t="s">
        <v>1740</v>
      </c>
      <c r="AD268" s="243" t="s">
        <v>1741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1120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1742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 t="shared" si="22"/>
        <v>134</v>
      </c>
      <c r="BD268" s="127" t="str">
        <f t="shared" si="23"/>
        <v>INDENIZAÇÃO</v>
      </c>
      <c r="BE268" s="127" t="str">
        <f t="shared" si="24"/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1116</v>
      </c>
      <c r="E269" s="127" t="s">
        <v>6</v>
      </c>
      <c r="F269" s="132" t="s">
        <v>1743</v>
      </c>
      <c r="G269" s="127" t="s">
        <v>1</v>
      </c>
      <c r="H269" s="127" t="s">
        <v>2</v>
      </c>
      <c r="I269" s="127" t="s">
        <v>111</v>
      </c>
      <c r="J269" s="144" t="s">
        <v>1744</v>
      </c>
      <c r="K269" s="132" t="s">
        <v>1745</v>
      </c>
      <c r="L269" s="132" t="s">
        <v>1746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1747</v>
      </c>
      <c r="AC269" s="132" t="s">
        <v>1748</v>
      </c>
      <c r="AD269" s="243" t="s">
        <v>1749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1120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1750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 t="shared" si="22"/>
        <v>218</v>
      </c>
      <c r="BD269" s="127" t="str">
        <f t="shared" si="23"/>
        <v>INDENIZAÇÃO</v>
      </c>
      <c r="BE269" s="127" t="str">
        <f t="shared" si="24"/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1116</v>
      </c>
      <c r="E270" s="127" t="s">
        <v>6</v>
      </c>
      <c r="F270" s="132" t="s">
        <v>1751</v>
      </c>
      <c r="G270" s="127" t="s">
        <v>1</v>
      </c>
      <c r="H270" s="127" t="s">
        <v>2</v>
      </c>
      <c r="I270" s="127" t="s">
        <v>111</v>
      </c>
      <c r="J270" s="144" t="s">
        <v>1752</v>
      </c>
      <c r="K270" s="132" t="s">
        <v>1753</v>
      </c>
      <c r="L270" s="132" t="s">
        <v>1754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1755</v>
      </c>
      <c r="AC270" s="132" t="s">
        <v>1756</v>
      </c>
      <c r="AD270" s="243" t="s">
        <v>1757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1120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1758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 t="shared" si="22"/>
        <v>106</v>
      </c>
      <c r="BD270" s="127" t="str">
        <f t="shared" si="23"/>
        <v>INDENIZAÇÃO</v>
      </c>
      <c r="BE270" s="127" t="str">
        <f t="shared" si="24"/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1116</v>
      </c>
      <c r="E271" s="127" t="s">
        <v>6</v>
      </c>
      <c r="F271" s="132" t="s">
        <v>1759</v>
      </c>
      <c r="G271" s="127" t="s">
        <v>1</v>
      </c>
      <c r="H271" s="127" t="s">
        <v>2</v>
      </c>
      <c r="I271" s="127" t="s">
        <v>111</v>
      </c>
      <c r="J271" s="144" t="s">
        <v>1760</v>
      </c>
      <c r="K271" s="132" t="s">
        <v>1761</v>
      </c>
      <c r="L271" s="132" t="s">
        <v>1762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1763</v>
      </c>
      <c r="AC271" s="132" t="s">
        <v>1764</v>
      </c>
      <c r="AD271" s="243" t="s">
        <v>1765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1120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1766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 t="shared" si="22"/>
        <v>106</v>
      </c>
      <c r="BD271" s="127" t="str">
        <f t="shared" si="23"/>
        <v>INDENIZAÇÃO</v>
      </c>
      <c r="BE271" s="127" t="str">
        <f t="shared" si="24"/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1116</v>
      </c>
      <c r="E272" s="127" t="s">
        <v>6</v>
      </c>
      <c r="F272" s="132" t="s">
        <v>1767</v>
      </c>
      <c r="G272" s="127" t="s">
        <v>1</v>
      </c>
      <c r="H272" s="127" t="s">
        <v>2</v>
      </c>
      <c r="I272" s="127" t="s">
        <v>111</v>
      </c>
      <c r="J272" s="144" t="s">
        <v>1768</v>
      </c>
      <c r="K272" s="132" t="s">
        <v>1769</v>
      </c>
      <c r="L272" s="132" t="s">
        <v>1770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1771</v>
      </c>
      <c r="AC272" s="132" t="s">
        <v>1772</v>
      </c>
      <c r="AD272" s="243" t="s">
        <v>1773</v>
      </c>
      <c r="AE272" s="127" t="s">
        <v>932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1120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1774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 t="shared" si="22"/>
        <v>115</v>
      </c>
      <c r="BD272" s="127" t="str">
        <f t="shared" si="23"/>
        <v>INDENIZAÇÃO</v>
      </c>
      <c r="BE272" s="127" t="str">
        <f t="shared" si="24"/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1116</v>
      </c>
      <c r="E273" s="127" t="s">
        <v>6</v>
      </c>
      <c r="F273" s="132" t="s">
        <v>1775</v>
      </c>
      <c r="G273" s="140" t="s">
        <v>1</v>
      </c>
      <c r="H273" s="127" t="s">
        <v>2</v>
      </c>
      <c r="I273" s="127" t="s">
        <v>111</v>
      </c>
      <c r="J273" s="144" t="s">
        <v>1776</v>
      </c>
      <c r="K273" s="132" t="s">
        <v>1777</v>
      </c>
      <c r="L273" s="132" t="s">
        <v>1778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1779</v>
      </c>
      <c r="AC273" s="132" t="s">
        <v>1780</v>
      </c>
      <c r="AD273" s="243" t="s">
        <v>1781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1120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1782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 t="shared" si="22"/>
        <v>128</v>
      </c>
      <c r="BD273" s="127" t="str">
        <f t="shared" si="23"/>
        <v>INDENIZAÇÃO</v>
      </c>
      <c r="BE273" s="127" t="str">
        <f t="shared" si="24"/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1116</v>
      </c>
      <c r="E274" s="127" t="s">
        <v>6</v>
      </c>
      <c r="F274" s="132" t="s">
        <v>1783</v>
      </c>
      <c r="G274" s="127" t="s">
        <v>1</v>
      </c>
      <c r="H274" s="127" t="s">
        <v>2</v>
      </c>
      <c r="I274" s="127" t="s">
        <v>111</v>
      </c>
      <c r="J274" s="144" t="s">
        <v>1784</v>
      </c>
      <c r="K274" s="132" t="s">
        <v>1785</v>
      </c>
      <c r="L274" s="132" t="s">
        <v>1786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1787</v>
      </c>
      <c r="AC274" s="132" t="s">
        <v>1788</v>
      </c>
      <c r="AD274" s="243" t="s">
        <v>1789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1120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1790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 t="shared" si="22"/>
        <v>106</v>
      </c>
      <c r="BD274" s="127" t="str">
        <f t="shared" si="23"/>
        <v>INDENIZAÇÃO</v>
      </c>
      <c r="BE274" s="127" t="str">
        <f t="shared" si="24"/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1116</v>
      </c>
      <c r="E275" s="127" t="s">
        <v>6</v>
      </c>
      <c r="F275" s="132" t="s">
        <v>1791</v>
      </c>
      <c r="G275" s="127" t="s">
        <v>1</v>
      </c>
      <c r="H275" s="127" t="s">
        <v>2</v>
      </c>
      <c r="I275" s="127" t="s">
        <v>111</v>
      </c>
      <c r="J275" s="144" t="s">
        <v>1792</v>
      </c>
      <c r="K275" s="132" t="s">
        <v>1793</v>
      </c>
      <c r="L275" s="132" t="s">
        <v>1794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1795</v>
      </c>
      <c r="AC275" s="132" t="s">
        <v>1796</v>
      </c>
      <c r="AD275" s="243" t="s">
        <v>1797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1120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1798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 t="shared" si="22"/>
        <v>218</v>
      </c>
      <c r="BD275" s="127" t="str">
        <f t="shared" si="23"/>
        <v>INDENIZAÇÃO</v>
      </c>
      <c r="BE275" s="127" t="str">
        <f t="shared" si="24"/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hidden="1" customHeight="1">
      <c r="A276" s="127">
        <v>262</v>
      </c>
      <c r="B276" s="127" t="s">
        <v>99</v>
      </c>
      <c r="C276" s="127">
        <v>3</v>
      </c>
      <c r="D276" s="131" t="s">
        <v>1116</v>
      </c>
      <c r="E276" s="127" t="s">
        <v>6</v>
      </c>
      <c r="F276" s="132" t="s">
        <v>1799</v>
      </c>
      <c r="G276" s="140" t="s">
        <v>1</v>
      </c>
      <c r="H276" s="127" t="s">
        <v>2</v>
      </c>
      <c r="I276" s="127" t="s">
        <v>12</v>
      </c>
      <c r="J276" s="144" t="s">
        <v>1800</v>
      </c>
      <c r="K276" s="132" t="s">
        <v>1801</v>
      </c>
      <c r="L276" s="132" t="s">
        <v>1802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1800</v>
      </c>
      <c r="AC276" s="132" t="s">
        <v>1801</v>
      </c>
      <c r="AD276" s="132" t="s">
        <v>1802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1120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1329</v>
      </c>
      <c r="BC276" s="137"/>
      <c r="BK276" s="133"/>
      <c r="BL276" s="136"/>
      <c r="BM276" s="136"/>
    </row>
    <row r="277" spans="1:65" s="127" customFormat="1" ht="30" hidden="1" customHeight="1">
      <c r="A277" s="127">
        <v>263</v>
      </c>
      <c r="B277" s="127" t="s">
        <v>99</v>
      </c>
      <c r="C277" s="127">
        <v>3</v>
      </c>
      <c r="D277" s="131" t="s">
        <v>1116</v>
      </c>
      <c r="E277" s="127" t="s">
        <v>6</v>
      </c>
      <c r="F277" s="132" t="s">
        <v>1803</v>
      </c>
      <c r="G277" s="140" t="s">
        <v>1</v>
      </c>
      <c r="H277" s="127" t="s">
        <v>2</v>
      </c>
      <c r="I277" s="127" t="s">
        <v>12</v>
      </c>
      <c r="J277" s="144" t="s">
        <v>1804</v>
      </c>
      <c r="K277" s="132" t="s">
        <v>1805</v>
      </c>
      <c r="L277" s="132" t="s">
        <v>1806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1804</v>
      </c>
      <c r="AC277" s="132" t="s">
        <v>1805</v>
      </c>
      <c r="AD277" s="132" t="s">
        <v>1806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1120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1329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1116</v>
      </c>
      <c r="E278" s="127" t="s">
        <v>6</v>
      </c>
      <c r="F278" s="132" t="s">
        <v>1807</v>
      </c>
      <c r="G278" s="127" t="s">
        <v>1</v>
      </c>
      <c r="H278" s="127" t="s">
        <v>2</v>
      </c>
      <c r="I278" s="127" t="s">
        <v>12</v>
      </c>
      <c r="J278" s="144" t="s">
        <v>1808</v>
      </c>
      <c r="K278" s="132" t="s">
        <v>1809</v>
      </c>
      <c r="L278" s="132" t="s">
        <v>1810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1808</v>
      </c>
      <c r="AC278" s="132" t="s">
        <v>1809</v>
      </c>
      <c r="AD278" s="132" t="s">
        <v>1811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1120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1812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 t="shared" ref="BC278:BC314" si="25">IF(AY278-KD278=0,"",AY278-O278)</f>
        <v>121</v>
      </c>
      <c r="BD278" s="127" t="str">
        <f t="shared" ref="BD278:BD314" si="26">IF(AND(AI278&lt;&gt;"SIM",AI278="UH"),"AA","INDENIZAÇÃO")</f>
        <v>INDENIZAÇÃO</v>
      </c>
      <c r="BE278" s="127" t="str">
        <f t="shared" ref="BE278:BE314" si="27"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1116</v>
      </c>
      <c r="E279" s="127" t="s">
        <v>6</v>
      </c>
      <c r="F279" s="132" t="s">
        <v>1813</v>
      </c>
      <c r="G279" s="127" t="s">
        <v>1</v>
      </c>
      <c r="H279" s="127" t="s">
        <v>2</v>
      </c>
      <c r="I279" s="127" t="s">
        <v>12</v>
      </c>
      <c r="J279" s="132" t="s">
        <v>1814</v>
      </c>
      <c r="K279" s="132" t="s">
        <v>1815</v>
      </c>
      <c r="L279" s="132" t="s">
        <v>1816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1814</v>
      </c>
      <c r="AC279" s="132" t="s">
        <v>1815</v>
      </c>
      <c r="AD279" s="132" t="s">
        <v>1816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1120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1817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 t="shared" si="25"/>
        <v>129</v>
      </c>
      <c r="BD279" s="127" t="str">
        <f t="shared" si="26"/>
        <v>INDENIZAÇÃO</v>
      </c>
      <c r="BE279" s="127" t="str">
        <f t="shared" si="27"/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1116</v>
      </c>
      <c r="E280" s="127" t="s">
        <v>6</v>
      </c>
      <c r="F280" s="132" t="s">
        <v>1818</v>
      </c>
      <c r="G280" s="127" t="s">
        <v>1</v>
      </c>
      <c r="H280" s="127" t="s">
        <v>2</v>
      </c>
      <c r="I280" s="127" t="s">
        <v>111</v>
      </c>
      <c r="J280" s="132" t="s">
        <v>1819</v>
      </c>
      <c r="K280" s="132" t="s">
        <v>1820</v>
      </c>
      <c r="L280" s="132" t="s">
        <v>1821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1822</v>
      </c>
      <c r="AC280" s="132" t="s">
        <v>1823</v>
      </c>
      <c r="AD280" s="243" t="s">
        <v>1824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1120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1825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 t="shared" si="25"/>
        <v>56</v>
      </c>
      <c r="BD280" s="127" t="str">
        <f t="shared" si="26"/>
        <v>INDENIZAÇÃO</v>
      </c>
      <c r="BE280" s="127" t="str">
        <f t="shared" si="27"/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1116</v>
      </c>
      <c r="E281" s="127" t="s">
        <v>6</v>
      </c>
      <c r="F281" s="132" t="s">
        <v>1826</v>
      </c>
      <c r="G281" s="127" t="s">
        <v>1</v>
      </c>
      <c r="H281" s="127" t="s">
        <v>2</v>
      </c>
      <c r="I281" s="127" t="s">
        <v>12</v>
      </c>
      <c r="J281" s="132" t="s">
        <v>1827</v>
      </c>
      <c r="K281" s="132" t="s">
        <v>1828</v>
      </c>
      <c r="L281" s="132" t="s">
        <v>1829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1827</v>
      </c>
      <c r="AC281" s="132" t="s">
        <v>1828</v>
      </c>
      <c r="AD281" s="132" t="s">
        <v>1829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1120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1830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 t="shared" si="25"/>
        <v>274</v>
      </c>
      <c r="BD281" s="127" t="str">
        <f t="shared" si="26"/>
        <v>INDENIZAÇÃO</v>
      </c>
      <c r="BE281" s="127" t="str">
        <f t="shared" si="27"/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1116</v>
      </c>
      <c r="E282" s="127" t="s">
        <v>6</v>
      </c>
      <c r="F282" s="132" t="s">
        <v>1831</v>
      </c>
      <c r="G282" s="127" t="s">
        <v>1</v>
      </c>
      <c r="H282" s="127" t="s">
        <v>2</v>
      </c>
      <c r="I282" s="127" t="s">
        <v>12</v>
      </c>
      <c r="J282" s="132" t="s">
        <v>1832</v>
      </c>
      <c r="K282" s="132" t="s">
        <v>1833</v>
      </c>
      <c r="L282" s="132" t="s">
        <v>1834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1832</v>
      </c>
      <c r="AC282" s="132" t="s">
        <v>1833</v>
      </c>
      <c r="AD282" s="132" t="s">
        <v>1834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1120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1835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 t="shared" si="25"/>
        <v>233</v>
      </c>
      <c r="BD282" s="127" t="str">
        <f t="shared" si="26"/>
        <v>INDENIZAÇÃO</v>
      </c>
      <c r="BE282" s="127" t="str">
        <f t="shared" si="27"/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1116</v>
      </c>
      <c r="E283" s="127" t="s">
        <v>6</v>
      </c>
      <c r="F283" s="132" t="s">
        <v>1836</v>
      </c>
      <c r="G283" s="127" t="s">
        <v>1</v>
      </c>
      <c r="H283" s="127" t="s">
        <v>2</v>
      </c>
      <c r="I283" s="127" t="s">
        <v>12</v>
      </c>
      <c r="J283" s="132" t="s">
        <v>1837</v>
      </c>
      <c r="K283" s="132" t="s">
        <v>1838</v>
      </c>
      <c r="L283" s="132" t="s">
        <v>1839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1837</v>
      </c>
      <c r="AC283" s="132" t="s">
        <v>1838</v>
      </c>
      <c r="AD283" s="132" t="s">
        <v>1839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1120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1840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 t="shared" si="25"/>
        <v>84</v>
      </c>
      <c r="BD283" s="127" t="str">
        <f t="shared" si="26"/>
        <v>INDENIZAÇÃO</v>
      </c>
      <c r="BE283" s="127" t="str">
        <f t="shared" si="27"/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1116</v>
      </c>
      <c r="E284" s="127" t="s">
        <v>6</v>
      </c>
      <c r="F284" s="132" t="s">
        <v>1841</v>
      </c>
      <c r="G284" s="127" t="s">
        <v>1</v>
      </c>
      <c r="H284" s="127" t="s">
        <v>2</v>
      </c>
      <c r="I284" s="127" t="s">
        <v>12</v>
      </c>
      <c r="J284" s="132" t="s">
        <v>1842</v>
      </c>
      <c r="K284" s="132" t="s">
        <v>1843</v>
      </c>
      <c r="L284" s="132" t="s">
        <v>1844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1842</v>
      </c>
      <c r="AC284" s="132" t="s">
        <v>1843</v>
      </c>
      <c r="AD284" s="132" t="s">
        <v>1844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1120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1845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 t="shared" si="25"/>
        <v>125</v>
      </c>
      <c r="BD284" s="127" t="str">
        <f t="shared" si="26"/>
        <v>INDENIZAÇÃO</v>
      </c>
      <c r="BE284" s="127" t="str">
        <f t="shared" si="27"/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1116</v>
      </c>
      <c r="E285" s="127" t="s">
        <v>6</v>
      </c>
      <c r="F285" s="132" t="s">
        <v>1846</v>
      </c>
      <c r="G285" s="127" t="s">
        <v>1</v>
      </c>
      <c r="H285" s="127" t="s">
        <v>2</v>
      </c>
      <c r="I285" s="127" t="s">
        <v>12</v>
      </c>
      <c r="J285" s="132" t="s">
        <v>1847</v>
      </c>
      <c r="K285" s="132" t="s">
        <v>1848</v>
      </c>
      <c r="L285" s="132" t="s">
        <v>1849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1847</v>
      </c>
      <c r="AC285" s="132" t="s">
        <v>1848</v>
      </c>
      <c r="AD285" s="132" t="s">
        <v>1849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1120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1850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 t="shared" si="25"/>
        <v>105</v>
      </c>
      <c r="BD285" s="127" t="str">
        <f t="shared" si="26"/>
        <v>INDENIZAÇÃO</v>
      </c>
      <c r="BE285" s="127" t="str">
        <f t="shared" si="27"/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1116</v>
      </c>
      <c r="E286" s="127" t="s">
        <v>6</v>
      </c>
      <c r="F286" s="132" t="s">
        <v>1851</v>
      </c>
      <c r="G286" s="127" t="s">
        <v>1</v>
      </c>
      <c r="H286" s="127" t="s">
        <v>2</v>
      </c>
      <c r="I286" s="127" t="s">
        <v>111</v>
      </c>
      <c r="J286" s="144" t="s">
        <v>1852</v>
      </c>
      <c r="K286" s="132" t="s">
        <v>1853</v>
      </c>
      <c r="L286" s="132" t="s">
        <v>1854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1855</v>
      </c>
      <c r="AB286" s="144" t="s">
        <v>1856</v>
      </c>
      <c r="AC286" s="132" t="s">
        <v>1857</v>
      </c>
      <c r="AD286" s="243" t="s">
        <v>1858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1120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1859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 t="shared" si="25"/>
        <v>218</v>
      </c>
      <c r="BD286" s="127" t="str">
        <f t="shared" si="26"/>
        <v>INDENIZAÇÃO</v>
      </c>
      <c r="BE286" s="127" t="str">
        <f t="shared" si="27"/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1116</v>
      </c>
      <c r="E287" s="127" t="s">
        <v>6</v>
      </c>
      <c r="F287" s="132" t="s">
        <v>1860</v>
      </c>
      <c r="G287" s="127" t="s">
        <v>1</v>
      </c>
      <c r="H287" s="127" t="s">
        <v>2</v>
      </c>
      <c r="I287" s="127" t="s">
        <v>111</v>
      </c>
      <c r="J287" s="166" t="s">
        <v>1861</v>
      </c>
      <c r="K287" s="205" t="s">
        <v>1862</v>
      </c>
      <c r="L287" s="205" t="s">
        <v>1863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1864</v>
      </c>
      <c r="AC287" s="132" t="s">
        <v>1865</v>
      </c>
      <c r="AD287" s="243" t="s">
        <v>1866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1120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1867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 t="shared" si="25"/>
        <v>77</v>
      </c>
      <c r="BD287" s="127" t="str">
        <f t="shared" si="26"/>
        <v>INDENIZAÇÃO</v>
      </c>
      <c r="BE287" s="127" t="str">
        <f t="shared" si="27"/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1116</v>
      </c>
      <c r="E288" s="127" t="s">
        <v>6</v>
      </c>
      <c r="F288" s="132" t="s">
        <v>1868</v>
      </c>
      <c r="G288" s="127" t="s">
        <v>1</v>
      </c>
      <c r="H288" s="127" t="s">
        <v>2</v>
      </c>
      <c r="I288" s="127" t="s">
        <v>12</v>
      </c>
      <c r="J288" s="132" t="s">
        <v>1869</v>
      </c>
      <c r="K288" s="132" t="s">
        <v>1870</v>
      </c>
      <c r="L288" s="132" t="s">
        <v>1871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1869</v>
      </c>
      <c r="AC288" s="132" t="s">
        <v>1870</v>
      </c>
      <c r="AD288" s="132" t="s">
        <v>1871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1120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1872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 t="shared" si="25"/>
        <v>233</v>
      </c>
      <c r="BD288" s="127" t="str">
        <f t="shared" si="26"/>
        <v>INDENIZAÇÃO</v>
      </c>
      <c r="BE288" s="127" t="str">
        <f t="shared" si="27"/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1116</v>
      </c>
      <c r="E289" s="127" t="s">
        <v>6</v>
      </c>
      <c r="F289" s="132" t="s">
        <v>1873</v>
      </c>
      <c r="G289" s="127" t="s">
        <v>1</v>
      </c>
      <c r="H289" s="127" t="s">
        <v>2</v>
      </c>
      <c r="I289" s="127" t="s">
        <v>111</v>
      </c>
      <c r="J289" s="166" t="s">
        <v>1874</v>
      </c>
      <c r="K289" s="205" t="s">
        <v>1875</v>
      </c>
      <c r="L289" s="205" t="s">
        <v>1876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1877</v>
      </c>
      <c r="AC289" s="132" t="s">
        <v>1878</v>
      </c>
      <c r="AD289" s="243" t="s">
        <v>1879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1120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1880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 t="shared" si="25"/>
        <v>101</v>
      </c>
      <c r="BD289" s="127" t="str">
        <f t="shared" si="26"/>
        <v>INDENIZAÇÃO</v>
      </c>
      <c r="BE289" s="127" t="str">
        <f t="shared" si="27"/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1116</v>
      </c>
      <c r="E290" s="127" t="s">
        <v>6</v>
      </c>
      <c r="F290" s="132" t="s">
        <v>1881</v>
      </c>
      <c r="G290" s="127" t="s">
        <v>1</v>
      </c>
      <c r="H290" s="127" t="s">
        <v>2</v>
      </c>
      <c r="I290" s="127" t="s">
        <v>111</v>
      </c>
      <c r="J290" s="166" t="s">
        <v>1882</v>
      </c>
      <c r="K290" s="205" t="s">
        <v>1883</v>
      </c>
      <c r="L290" s="205" t="s">
        <v>1884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1885</v>
      </c>
      <c r="AC290" s="132" t="s">
        <v>1886</v>
      </c>
      <c r="AD290" s="243" t="s">
        <v>1887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1120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1888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 t="shared" si="25"/>
        <v>81</v>
      </c>
      <c r="BD290" s="127" t="str">
        <f t="shared" si="26"/>
        <v>INDENIZAÇÃO</v>
      </c>
      <c r="BE290" s="127" t="str">
        <f t="shared" si="27"/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1116</v>
      </c>
      <c r="E291" s="127" t="s">
        <v>6</v>
      </c>
      <c r="F291" s="132" t="s">
        <v>1889</v>
      </c>
      <c r="G291" s="127" t="s">
        <v>1</v>
      </c>
      <c r="H291" s="127" t="s">
        <v>2</v>
      </c>
      <c r="I291" s="127" t="s">
        <v>111</v>
      </c>
      <c r="J291" s="144" t="s">
        <v>1890</v>
      </c>
      <c r="K291" s="132" t="s">
        <v>1891</v>
      </c>
      <c r="L291" s="132" t="s">
        <v>1892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1893</v>
      </c>
      <c r="AC291" s="132" t="s">
        <v>1894</v>
      </c>
      <c r="AD291" s="243" t="s">
        <v>1895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1120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1896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 t="shared" si="25"/>
        <v>106</v>
      </c>
      <c r="BD291" s="127" t="str">
        <f t="shared" si="26"/>
        <v>INDENIZAÇÃO</v>
      </c>
      <c r="BE291" s="127" t="str">
        <f t="shared" si="27"/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1116</v>
      </c>
      <c r="E292" s="127" t="s">
        <v>6</v>
      </c>
      <c r="F292" s="132" t="s">
        <v>1897</v>
      </c>
      <c r="G292" s="127" t="s">
        <v>1</v>
      </c>
      <c r="H292" s="127" t="s">
        <v>2</v>
      </c>
      <c r="I292" s="127" t="s">
        <v>111</v>
      </c>
      <c r="J292" s="132" t="s">
        <v>1898</v>
      </c>
      <c r="K292" s="132" t="s">
        <v>1899</v>
      </c>
      <c r="L292" s="132" t="s">
        <v>1900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1901</v>
      </c>
      <c r="AC292" s="132" t="s">
        <v>1902</v>
      </c>
      <c r="AD292" s="243" t="s">
        <v>1903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1120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1904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 t="shared" si="25"/>
        <v>91</v>
      </c>
      <c r="BD292" s="127" t="str">
        <f t="shared" si="26"/>
        <v>INDENIZAÇÃO</v>
      </c>
      <c r="BE292" s="127" t="str">
        <f t="shared" si="27"/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1116</v>
      </c>
      <c r="E293" s="127" t="s">
        <v>6</v>
      </c>
      <c r="F293" s="132" t="s">
        <v>1905</v>
      </c>
      <c r="G293" s="127" t="s">
        <v>1</v>
      </c>
      <c r="H293" s="127" t="s">
        <v>2</v>
      </c>
      <c r="I293" s="127" t="s">
        <v>111</v>
      </c>
      <c r="J293" s="132" t="s">
        <v>1906</v>
      </c>
      <c r="K293" s="149">
        <v>3486447</v>
      </c>
      <c r="L293" s="132" t="s">
        <v>1907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1908</v>
      </c>
      <c r="AC293" s="132" t="s">
        <v>1909</v>
      </c>
      <c r="AD293" s="243" t="s">
        <v>1910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1120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1911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 t="shared" si="25"/>
        <v>234</v>
      </c>
      <c r="BD293" s="127" t="str">
        <f t="shared" si="26"/>
        <v>INDENIZAÇÃO</v>
      </c>
      <c r="BE293" s="127" t="str">
        <f t="shared" si="27"/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1116</v>
      </c>
      <c r="E294" s="127" t="s">
        <v>6</v>
      </c>
      <c r="F294" s="132" t="s">
        <v>1912</v>
      </c>
      <c r="G294" s="127" t="s">
        <v>1</v>
      </c>
      <c r="H294" s="127" t="s">
        <v>2</v>
      </c>
      <c r="I294" s="127" t="s">
        <v>12</v>
      </c>
      <c r="J294" s="132" t="s">
        <v>1913</v>
      </c>
      <c r="K294" s="132" t="s">
        <v>1914</v>
      </c>
      <c r="L294" s="132" t="s">
        <v>1915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1913</v>
      </c>
      <c r="AC294" s="132" t="s">
        <v>1914</v>
      </c>
      <c r="AD294" s="132" t="s">
        <v>1915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1120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1916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 t="shared" si="25"/>
        <v>132</v>
      </c>
      <c r="BD294" s="127" t="str">
        <f t="shared" si="26"/>
        <v>INDENIZAÇÃO</v>
      </c>
      <c r="BE294" s="127" t="str">
        <f t="shared" si="27"/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1116</v>
      </c>
      <c r="E295" s="127" t="s">
        <v>6</v>
      </c>
      <c r="F295" s="132" t="s">
        <v>1917</v>
      </c>
      <c r="G295" s="127" t="s">
        <v>1</v>
      </c>
      <c r="H295" s="127" t="s">
        <v>2</v>
      </c>
      <c r="I295" s="127" t="s">
        <v>111</v>
      </c>
      <c r="J295" s="144" t="s">
        <v>1918</v>
      </c>
      <c r="K295" s="132" t="s">
        <v>1919</v>
      </c>
      <c r="L295" s="132" t="s">
        <v>1920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1921</v>
      </c>
      <c r="AC295" s="132" t="s">
        <v>1922</v>
      </c>
      <c r="AD295" s="243" t="s">
        <v>1923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1120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1924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 t="shared" si="25"/>
        <v>152</v>
      </c>
      <c r="BD295" s="127" t="str">
        <f t="shared" si="26"/>
        <v>INDENIZAÇÃO</v>
      </c>
      <c r="BE295" s="127" t="str">
        <f t="shared" si="27"/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1116</v>
      </c>
      <c r="E296" s="127" t="s">
        <v>6</v>
      </c>
      <c r="F296" s="132" t="s">
        <v>1925</v>
      </c>
      <c r="G296" s="127" t="s">
        <v>1</v>
      </c>
      <c r="H296" s="127" t="s">
        <v>2</v>
      </c>
      <c r="I296" s="127" t="s">
        <v>12</v>
      </c>
      <c r="J296" s="144" t="s">
        <v>1926</v>
      </c>
      <c r="K296" s="132" t="s">
        <v>1927</v>
      </c>
      <c r="L296" s="132" t="s">
        <v>1928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1929</v>
      </c>
      <c r="AC296" s="132" t="s">
        <v>1927</v>
      </c>
      <c r="AD296" s="132" t="s">
        <v>1928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1120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1930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 t="shared" si="25"/>
        <v>233</v>
      </c>
      <c r="BD296" s="127" t="str">
        <f t="shared" si="26"/>
        <v>INDENIZAÇÃO</v>
      </c>
      <c r="BE296" s="127" t="str">
        <f t="shared" si="27"/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1116</v>
      </c>
      <c r="E297" s="127" t="s">
        <v>6</v>
      </c>
      <c r="F297" s="132" t="s">
        <v>1931</v>
      </c>
      <c r="G297" s="127" t="s">
        <v>1</v>
      </c>
      <c r="H297" s="127" t="s">
        <v>2</v>
      </c>
      <c r="I297" s="127" t="s">
        <v>12</v>
      </c>
      <c r="J297" s="144" t="s">
        <v>1932</v>
      </c>
      <c r="K297" s="132" t="s">
        <v>1933</v>
      </c>
      <c r="L297" s="132" t="s">
        <v>1934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1932</v>
      </c>
      <c r="AC297" s="132" t="s">
        <v>1933</v>
      </c>
      <c r="AD297" s="132" t="s">
        <v>1934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1120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1935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 t="shared" si="25"/>
        <v>58</v>
      </c>
      <c r="BD297" s="127" t="str">
        <f t="shared" si="26"/>
        <v>INDENIZAÇÃO</v>
      </c>
      <c r="BE297" s="127" t="str">
        <f t="shared" si="27"/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1116</v>
      </c>
      <c r="E298" s="127" t="s">
        <v>6</v>
      </c>
      <c r="F298" s="132" t="s">
        <v>1936</v>
      </c>
      <c r="G298" s="127" t="s">
        <v>1</v>
      </c>
      <c r="H298" s="127" t="s">
        <v>2</v>
      </c>
      <c r="I298" s="127" t="s">
        <v>1937</v>
      </c>
      <c r="J298" s="144" t="s">
        <v>1938</v>
      </c>
      <c r="K298" s="225" t="s">
        <v>1939</v>
      </c>
      <c r="L298" s="258" t="s">
        <v>1940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1941</v>
      </c>
      <c r="AC298" s="132" t="s">
        <v>1942</v>
      </c>
      <c r="AD298" s="132" t="s">
        <v>1943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1120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1944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 t="shared" si="25"/>
        <v>72</v>
      </c>
      <c r="BD298" s="127" t="str">
        <f t="shared" si="26"/>
        <v>INDENIZAÇÃO</v>
      </c>
      <c r="BE298" s="127" t="str">
        <f t="shared" si="27"/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1116</v>
      </c>
      <c r="E299" s="127" t="s">
        <v>6</v>
      </c>
      <c r="F299" s="132" t="s">
        <v>1945</v>
      </c>
      <c r="G299" s="127" t="s">
        <v>1</v>
      </c>
      <c r="H299" s="127" t="s">
        <v>2</v>
      </c>
      <c r="I299" s="127" t="s">
        <v>12</v>
      </c>
      <c r="J299" s="132" t="s">
        <v>1946</v>
      </c>
      <c r="K299" s="132" t="s">
        <v>1947</v>
      </c>
      <c r="L299" s="132" t="s">
        <v>1948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1949</v>
      </c>
      <c r="AC299" s="132" t="s">
        <v>1947</v>
      </c>
      <c r="AD299" s="132" t="s">
        <v>1948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1120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1950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 t="shared" si="25"/>
        <v>233</v>
      </c>
      <c r="BD299" s="127" t="str">
        <f t="shared" si="26"/>
        <v>INDENIZAÇÃO</v>
      </c>
      <c r="BE299" s="127" t="str">
        <f t="shared" si="27"/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1116</v>
      </c>
      <c r="E300" s="127" t="s">
        <v>6</v>
      </c>
      <c r="F300" s="132" t="s">
        <v>1951</v>
      </c>
      <c r="G300" s="127" t="s">
        <v>1</v>
      </c>
      <c r="H300" s="127" t="s">
        <v>2</v>
      </c>
      <c r="I300" s="127" t="s">
        <v>111</v>
      </c>
      <c r="J300" s="144" t="s">
        <v>1952</v>
      </c>
      <c r="K300" s="132" t="s">
        <v>1953</v>
      </c>
      <c r="L300" s="132" t="s">
        <v>1954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1955</v>
      </c>
      <c r="AC300" s="132" t="s">
        <v>1956</v>
      </c>
      <c r="AD300" s="243" t="s">
        <v>1957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1120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1958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 t="shared" si="25"/>
        <v>218</v>
      </c>
      <c r="BD300" s="127" t="str">
        <f t="shared" si="26"/>
        <v>INDENIZAÇÃO</v>
      </c>
      <c r="BE300" s="127" t="str">
        <f t="shared" si="27"/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1116</v>
      </c>
      <c r="E301" s="127" t="s">
        <v>6</v>
      </c>
      <c r="F301" s="132" t="s">
        <v>1959</v>
      </c>
      <c r="G301" s="127" t="s">
        <v>1</v>
      </c>
      <c r="H301" s="127" t="s">
        <v>2</v>
      </c>
      <c r="I301" s="127" t="s">
        <v>111</v>
      </c>
      <c r="J301" s="132" t="s">
        <v>1960</v>
      </c>
      <c r="K301" s="132" t="s">
        <v>1961</v>
      </c>
      <c r="L301" s="132" t="s">
        <v>1962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1963</v>
      </c>
      <c r="AC301" s="132" t="s">
        <v>1964</v>
      </c>
      <c r="AD301" s="243" t="s">
        <v>1965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1120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1966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 t="shared" si="25"/>
        <v>130</v>
      </c>
      <c r="BD301" s="127" t="str">
        <f t="shared" si="26"/>
        <v>INDENIZAÇÃO</v>
      </c>
      <c r="BE301" s="127" t="str">
        <f t="shared" si="27"/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1116</v>
      </c>
      <c r="E302" s="127" t="s">
        <v>6</v>
      </c>
      <c r="F302" s="132" t="s">
        <v>1967</v>
      </c>
      <c r="G302" s="127" t="s">
        <v>1</v>
      </c>
      <c r="H302" s="127" t="s">
        <v>2</v>
      </c>
      <c r="I302" s="127" t="s">
        <v>12</v>
      </c>
      <c r="J302" s="132" t="s">
        <v>1968</v>
      </c>
      <c r="K302" s="132" t="s">
        <v>1969</v>
      </c>
      <c r="L302" s="132" t="s">
        <v>1970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1968</v>
      </c>
      <c r="AC302" s="132" t="s">
        <v>1969</v>
      </c>
      <c r="AD302" s="132" t="s">
        <v>1970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1120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1971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 t="shared" si="25"/>
        <v>146</v>
      </c>
      <c r="BD302" s="127" t="str">
        <f t="shared" si="26"/>
        <v>INDENIZAÇÃO</v>
      </c>
      <c r="BE302" s="127" t="str">
        <f t="shared" si="27"/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1116</v>
      </c>
      <c r="E303" s="127" t="s">
        <v>6</v>
      </c>
      <c r="F303" s="132" t="s">
        <v>1972</v>
      </c>
      <c r="G303" s="127" t="s">
        <v>1</v>
      </c>
      <c r="H303" s="127" t="s">
        <v>2</v>
      </c>
      <c r="I303" s="127" t="s">
        <v>111</v>
      </c>
      <c r="J303" s="223" t="s">
        <v>1973</v>
      </c>
      <c r="K303" s="258" t="s">
        <v>1974</v>
      </c>
      <c r="L303" s="258" t="s">
        <v>1975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1976</v>
      </c>
      <c r="AC303" s="132" t="s">
        <v>1977</v>
      </c>
      <c r="AD303" s="132" t="s">
        <v>1978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1120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1228</v>
      </c>
      <c r="AP303" s="168" t="s">
        <v>1979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 t="shared" si="25"/>
        <v>79</v>
      </c>
      <c r="BD303" s="127" t="str">
        <f t="shared" si="26"/>
        <v>INDENIZAÇÃO</v>
      </c>
      <c r="BE303" s="127" t="str">
        <f t="shared" si="27"/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1116</v>
      </c>
      <c r="E304" s="127" t="s">
        <v>6</v>
      </c>
      <c r="F304" s="132" t="s">
        <v>1980</v>
      </c>
      <c r="G304" s="127" t="s">
        <v>1</v>
      </c>
      <c r="H304" s="127" t="s">
        <v>2</v>
      </c>
      <c r="I304" s="127" t="s">
        <v>12</v>
      </c>
      <c r="J304" s="132" t="s">
        <v>1981</v>
      </c>
      <c r="K304" s="132" t="s">
        <v>1982</v>
      </c>
      <c r="L304" s="132" t="s">
        <v>1983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1981</v>
      </c>
      <c r="AC304" s="132" t="s">
        <v>1982</v>
      </c>
      <c r="AD304" s="132" t="s">
        <v>1983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1120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1984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 t="shared" si="25"/>
        <v>233</v>
      </c>
      <c r="BD304" s="127" t="str">
        <f t="shared" si="26"/>
        <v>INDENIZAÇÃO</v>
      </c>
      <c r="BE304" s="127" t="str">
        <f t="shared" si="27"/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1116</v>
      </c>
      <c r="E305" s="127" t="s">
        <v>6</v>
      </c>
      <c r="F305" s="132" t="s">
        <v>1985</v>
      </c>
      <c r="G305" s="127" t="s">
        <v>1</v>
      </c>
      <c r="H305" s="127" t="s">
        <v>2</v>
      </c>
      <c r="I305" s="127" t="s">
        <v>1937</v>
      </c>
      <c r="J305" s="223" t="s">
        <v>1986</v>
      </c>
      <c r="K305" s="258" t="s">
        <v>1987</v>
      </c>
      <c r="L305" s="258" t="s">
        <v>1988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1989</v>
      </c>
      <c r="AB305" s="132" t="s">
        <v>1990</v>
      </c>
      <c r="AC305" s="149" t="s">
        <v>1991</v>
      </c>
      <c r="AD305" s="132" t="s">
        <v>1992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1120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1993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 t="shared" si="25"/>
        <v>81</v>
      </c>
      <c r="BD305" s="127" t="str">
        <f t="shared" si="26"/>
        <v>INDENIZAÇÃO</v>
      </c>
      <c r="BE305" s="127" t="str">
        <f t="shared" si="27"/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1116</v>
      </c>
      <c r="E306" s="127" t="s">
        <v>6</v>
      </c>
      <c r="F306" s="132" t="s">
        <v>1994</v>
      </c>
      <c r="G306" s="127" t="s">
        <v>1</v>
      </c>
      <c r="H306" s="127" t="s">
        <v>2</v>
      </c>
      <c r="I306" s="127" t="s">
        <v>111</v>
      </c>
      <c r="J306" s="166" t="s">
        <v>1995</v>
      </c>
      <c r="K306" s="205" t="s">
        <v>1996</v>
      </c>
      <c r="L306" s="205" t="s">
        <v>1997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1998</v>
      </c>
      <c r="AC306" s="205" t="s">
        <v>1999</v>
      </c>
      <c r="AD306" s="243" t="s">
        <v>2000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1120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2001</v>
      </c>
      <c r="AP306" s="168" t="s">
        <v>2002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 t="shared" si="25"/>
        <v>119</v>
      </c>
      <c r="BD306" s="127" t="str">
        <f t="shared" si="26"/>
        <v>INDENIZAÇÃO</v>
      </c>
      <c r="BE306" s="127" t="str">
        <f t="shared" si="27"/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hidden="1" customHeight="1">
      <c r="A307" s="127">
        <v>293</v>
      </c>
      <c r="B307" s="127" t="s">
        <v>99</v>
      </c>
      <c r="C307" s="127">
        <v>3</v>
      </c>
      <c r="D307" s="131" t="s">
        <v>1116</v>
      </c>
      <c r="E307" s="127" t="s">
        <v>6</v>
      </c>
      <c r="F307" s="132" t="s">
        <v>2003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932</v>
      </c>
      <c r="AF307" s="127" t="s">
        <v>13</v>
      </c>
      <c r="AG307" s="134" t="s">
        <v>2004</v>
      </c>
      <c r="AH307" s="134" t="s">
        <v>2004</v>
      </c>
      <c r="AI307" s="127" t="s">
        <v>17</v>
      </c>
      <c r="AJ307" s="132" t="s">
        <v>1120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1228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 t="shared" si="25"/>
        <v/>
      </c>
      <c r="BD307" s="127" t="str">
        <f t="shared" si="26"/>
        <v>INDENIZAÇÃO</v>
      </c>
      <c r="BE307" s="127" t="str">
        <f t="shared" si="27"/>
        <v>NÃO</v>
      </c>
    </row>
    <row r="308" spans="1:65" s="127" customFormat="1" ht="30" hidden="1" customHeight="1">
      <c r="A308" s="127">
        <v>294</v>
      </c>
      <c r="B308" s="127" t="s">
        <v>99</v>
      </c>
      <c r="C308" s="127">
        <v>3</v>
      </c>
      <c r="D308" s="131" t="s">
        <v>1116</v>
      </c>
      <c r="E308" s="127" t="s">
        <v>6</v>
      </c>
      <c r="F308" s="132" t="s">
        <v>2005</v>
      </c>
      <c r="G308" s="127" t="s">
        <v>1</v>
      </c>
      <c r="H308" s="127" t="s">
        <v>2</v>
      </c>
      <c r="I308" s="127" t="s">
        <v>12</v>
      </c>
      <c r="J308" s="224" t="s">
        <v>2006</v>
      </c>
      <c r="K308" s="258" t="s">
        <v>2007</v>
      </c>
      <c r="L308" s="258" t="s">
        <v>2008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2006</v>
      </c>
      <c r="AC308" s="258" t="s">
        <v>2007</v>
      </c>
      <c r="AD308" s="258" t="s">
        <v>2008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1120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 t="shared" si="25"/>
        <v>36</v>
      </c>
      <c r="BD308" s="127" t="str">
        <f t="shared" si="26"/>
        <v>AA</v>
      </c>
      <c r="BE308" s="127" t="str">
        <f t="shared" si="27"/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1116</v>
      </c>
      <c r="E309" s="127" t="s">
        <v>6</v>
      </c>
      <c r="F309" s="132" t="s">
        <v>2009</v>
      </c>
      <c r="G309" s="127" t="s">
        <v>1</v>
      </c>
      <c r="H309" s="127" t="s">
        <v>2</v>
      </c>
      <c r="I309" s="127" t="s">
        <v>111</v>
      </c>
      <c r="J309" s="224" t="s">
        <v>2010</v>
      </c>
      <c r="K309" s="258" t="s">
        <v>2011</v>
      </c>
      <c r="L309" s="258" t="s">
        <v>2012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2013</v>
      </c>
      <c r="AC309" s="396" t="s">
        <v>2014</v>
      </c>
      <c r="AD309" s="396" t="s">
        <v>2015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1120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2016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 t="shared" si="25"/>
        <v>63</v>
      </c>
      <c r="BD309" s="127" t="str">
        <f t="shared" si="26"/>
        <v>INDENIZAÇÃO</v>
      </c>
      <c r="BE309" s="127" t="str">
        <f t="shared" si="27"/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1116</v>
      </c>
      <c r="E310" s="127" t="s">
        <v>6</v>
      </c>
      <c r="F310" s="132" t="s">
        <v>2017</v>
      </c>
      <c r="G310" s="127" t="s">
        <v>1</v>
      </c>
      <c r="H310" s="127" t="s">
        <v>2</v>
      </c>
      <c r="I310" s="127" t="s">
        <v>111</v>
      </c>
      <c r="J310" s="132" t="s">
        <v>2018</v>
      </c>
      <c r="K310" s="132" t="s">
        <v>2019</v>
      </c>
      <c r="L310" s="132" t="s">
        <v>2020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2021</v>
      </c>
      <c r="AC310" s="132" t="s">
        <v>2022</v>
      </c>
      <c r="AD310" s="243" t="s">
        <v>2023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1120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2024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 t="shared" si="25"/>
        <v>64</v>
      </c>
      <c r="BD310" s="127" t="str">
        <f t="shared" si="26"/>
        <v>INDENIZAÇÃO</v>
      </c>
      <c r="BE310" s="127" t="str">
        <f t="shared" si="27"/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1116</v>
      </c>
      <c r="E311" s="127" t="s">
        <v>6</v>
      </c>
      <c r="F311" s="132" t="s">
        <v>2025</v>
      </c>
      <c r="G311" s="127" t="s">
        <v>1</v>
      </c>
      <c r="H311" s="127" t="s">
        <v>2</v>
      </c>
      <c r="I311" s="127" t="s">
        <v>12</v>
      </c>
      <c r="J311" s="132" t="s">
        <v>2026</v>
      </c>
      <c r="K311" s="132" t="s">
        <v>2027</v>
      </c>
      <c r="L311" s="132" t="s">
        <v>2028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2026</v>
      </c>
      <c r="AC311" s="132" t="s">
        <v>2027</v>
      </c>
      <c r="AD311" s="132" t="s">
        <v>2028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1120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2029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 t="shared" si="25"/>
        <v>62</v>
      </c>
      <c r="BD311" s="127" t="str">
        <f t="shared" si="26"/>
        <v>INDENIZAÇÃO</v>
      </c>
      <c r="BE311" s="127" t="str">
        <f t="shared" si="27"/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1116</v>
      </c>
      <c r="E312" s="127" t="s">
        <v>6</v>
      </c>
      <c r="F312" s="132" t="s">
        <v>2030</v>
      </c>
      <c r="G312" s="127" t="s">
        <v>1</v>
      </c>
      <c r="H312" s="127" t="s">
        <v>2</v>
      </c>
      <c r="I312" s="127" t="s">
        <v>111</v>
      </c>
      <c r="J312" s="132" t="s">
        <v>2031</v>
      </c>
      <c r="K312" s="132" t="s">
        <v>2032</v>
      </c>
      <c r="L312" s="132" t="s">
        <v>2033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2034</v>
      </c>
      <c r="AC312" s="132" t="s">
        <v>2035</v>
      </c>
      <c r="AD312" s="243" t="s">
        <v>2036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1120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2037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 t="shared" si="25"/>
        <v>123</v>
      </c>
      <c r="BD312" s="127" t="str">
        <f t="shared" si="26"/>
        <v>INDENIZAÇÃO</v>
      </c>
      <c r="BE312" s="127" t="str">
        <f t="shared" si="27"/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1116</v>
      </c>
      <c r="E313" s="127" t="s">
        <v>6</v>
      </c>
      <c r="F313" s="132" t="s">
        <v>2038</v>
      </c>
      <c r="G313" s="127" t="s">
        <v>1</v>
      </c>
      <c r="H313" s="127" t="s">
        <v>2</v>
      </c>
      <c r="I313" s="127" t="s">
        <v>12</v>
      </c>
      <c r="J313" s="132" t="s">
        <v>2039</v>
      </c>
      <c r="K313" s="132" t="s">
        <v>2040</v>
      </c>
      <c r="L313" s="132" t="s">
        <v>2041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2039</v>
      </c>
      <c r="AC313" s="132" t="s">
        <v>2040</v>
      </c>
      <c r="AD313" s="132" t="s">
        <v>2041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1120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2042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 t="shared" si="25"/>
        <v>169</v>
      </c>
      <c r="BD313" s="127" t="str">
        <f t="shared" si="26"/>
        <v>INDENIZAÇÃO</v>
      </c>
      <c r="BE313" s="127" t="str">
        <f t="shared" si="27"/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1116</v>
      </c>
      <c r="E314" s="127" t="s">
        <v>6</v>
      </c>
      <c r="F314" s="132" t="s">
        <v>2043</v>
      </c>
      <c r="G314" s="140" t="s">
        <v>1</v>
      </c>
      <c r="H314" s="127" t="s">
        <v>2</v>
      </c>
      <c r="I314" s="127" t="s">
        <v>111</v>
      </c>
      <c r="J314" s="144" t="s">
        <v>2044</v>
      </c>
      <c r="K314" s="132" t="s">
        <v>2045</v>
      </c>
      <c r="L314" s="132" t="s">
        <v>2046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2047</v>
      </c>
      <c r="AC314" s="132" t="s">
        <v>2048</v>
      </c>
      <c r="AD314" s="243" t="s">
        <v>2049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1120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2050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 t="shared" si="25"/>
        <v>103</v>
      </c>
      <c r="BD314" s="127" t="str">
        <f t="shared" si="26"/>
        <v>INDENIZAÇÃO</v>
      </c>
      <c r="BE314" s="127" t="str">
        <f t="shared" si="27"/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hidden="1" customHeight="1">
      <c r="A315" s="127">
        <v>301</v>
      </c>
      <c r="B315" s="127" t="s">
        <v>99</v>
      </c>
      <c r="C315" s="127">
        <v>3</v>
      </c>
      <c r="D315" s="131" t="s">
        <v>1116</v>
      </c>
      <c r="E315" s="127" t="s">
        <v>6</v>
      </c>
      <c r="F315" s="132" t="s">
        <v>2051</v>
      </c>
      <c r="G315" s="140" t="s">
        <v>1</v>
      </c>
      <c r="H315" s="127" t="s">
        <v>2</v>
      </c>
      <c r="I315" s="127" t="s">
        <v>12</v>
      </c>
      <c r="J315" s="144" t="s">
        <v>2052</v>
      </c>
      <c r="K315" s="132" t="s">
        <v>2053</v>
      </c>
      <c r="L315" s="132" t="s">
        <v>2054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2052</v>
      </c>
      <c r="AC315" s="132" t="s">
        <v>2053</v>
      </c>
      <c r="AD315" s="132" t="s">
        <v>2054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1120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1116</v>
      </c>
      <c r="E316" s="127" t="s">
        <v>6</v>
      </c>
      <c r="F316" s="132" t="s">
        <v>2055</v>
      </c>
      <c r="G316" s="127" t="s">
        <v>1</v>
      </c>
      <c r="H316" s="127" t="s">
        <v>2</v>
      </c>
      <c r="I316" s="127" t="s">
        <v>111</v>
      </c>
      <c r="J316" s="132" t="s">
        <v>2056</v>
      </c>
      <c r="K316" s="132" t="s">
        <v>2057</v>
      </c>
      <c r="L316" s="132" t="s">
        <v>2058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2059</v>
      </c>
      <c r="AC316" s="132" t="s">
        <v>2060</v>
      </c>
      <c r="AD316" s="243" t="s">
        <v>2061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1120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2062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1116</v>
      </c>
      <c r="E317" s="127" t="s">
        <v>6</v>
      </c>
      <c r="F317" s="132" t="s">
        <v>2063</v>
      </c>
      <c r="G317" s="127" t="s">
        <v>1</v>
      </c>
      <c r="H317" s="127" t="s">
        <v>2</v>
      </c>
      <c r="I317" s="127" t="s">
        <v>12</v>
      </c>
      <c r="J317" s="132" t="s">
        <v>2064</v>
      </c>
      <c r="K317" s="132" t="s">
        <v>2065</v>
      </c>
      <c r="L317" s="132" t="s">
        <v>2066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2064</v>
      </c>
      <c r="AC317" s="132" t="s">
        <v>2065</v>
      </c>
      <c r="AD317" s="132" t="s">
        <v>2066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1120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2067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1116</v>
      </c>
      <c r="E318" s="127" t="s">
        <v>6</v>
      </c>
      <c r="F318" s="132" t="s">
        <v>2068</v>
      </c>
      <c r="G318" s="127" t="s">
        <v>1</v>
      </c>
      <c r="H318" s="127" t="s">
        <v>2</v>
      </c>
      <c r="I318" s="127" t="s">
        <v>111</v>
      </c>
      <c r="J318" s="144" t="s">
        <v>2069</v>
      </c>
      <c r="K318" s="132" t="s">
        <v>2070</v>
      </c>
      <c r="L318" s="132" t="s">
        <v>2071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2072</v>
      </c>
      <c r="AC318" s="132" t="s">
        <v>2073</v>
      </c>
      <c r="AD318" s="243" t="s">
        <v>2074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1120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2075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1116</v>
      </c>
      <c r="E319" s="127" t="s">
        <v>6</v>
      </c>
      <c r="F319" s="132" t="s">
        <v>2076</v>
      </c>
      <c r="G319" s="127" t="s">
        <v>1</v>
      </c>
      <c r="H319" s="127" t="s">
        <v>2</v>
      </c>
      <c r="I319" s="127" t="s">
        <v>12</v>
      </c>
      <c r="J319" s="132" t="s">
        <v>2077</v>
      </c>
      <c r="K319" s="132" t="s">
        <v>2078</v>
      </c>
      <c r="L319" s="132" t="s">
        <v>2079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2077</v>
      </c>
      <c r="AC319" s="132" t="s">
        <v>2078</v>
      </c>
      <c r="AD319" s="132" t="s">
        <v>2079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1120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2080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hidden="1" customHeight="1">
      <c r="A320" s="127">
        <v>306</v>
      </c>
      <c r="B320" s="127" t="s">
        <v>99</v>
      </c>
      <c r="C320" s="127">
        <v>3</v>
      </c>
      <c r="D320" s="131" t="s">
        <v>1116</v>
      </c>
      <c r="E320" s="127" t="s">
        <v>6</v>
      </c>
      <c r="F320" s="132" t="s">
        <v>2081</v>
      </c>
      <c r="G320" s="140" t="s">
        <v>1</v>
      </c>
      <c r="H320" s="127" t="s">
        <v>2</v>
      </c>
      <c r="I320" s="127" t="s">
        <v>12</v>
      </c>
      <c r="J320" s="144" t="s">
        <v>2082</v>
      </c>
      <c r="K320" s="132" t="s">
        <v>2083</v>
      </c>
      <c r="L320" s="132" t="s">
        <v>2084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2082</v>
      </c>
      <c r="AC320" s="132" t="s">
        <v>2083</v>
      </c>
      <c r="AD320" s="132" t="s">
        <v>2084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1120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hidden="1" customHeight="1">
      <c r="A321" s="127">
        <v>307</v>
      </c>
      <c r="B321" s="127" t="s">
        <v>99</v>
      </c>
      <c r="C321" s="127">
        <v>3</v>
      </c>
      <c r="D321" s="131" t="s">
        <v>1116</v>
      </c>
      <c r="E321" s="127" t="s">
        <v>6</v>
      </c>
      <c r="F321" s="132" t="s">
        <v>2085</v>
      </c>
      <c r="G321" s="140" t="s">
        <v>1</v>
      </c>
      <c r="H321" s="127" t="s">
        <v>2</v>
      </c>
      <c r="I321" s="127" t="s">
        <v>12</v>
      </c>
      <c r="J321" s="144" t="s">
        <v>2086</v>
      </c>
      <c r="K321" s="132" t="s">
        <v>2087</v>
      </c>
      <c r="L321" s="132" t="s">
        <v>2088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2086</v>
      </c>
      <c r="AC321" s="132" t="s">
        <v>2087</v>
      </c>
      <c r="AD321" s="132" t="s">
        <v>2088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1120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1116</v>
      </c>
      <c r="E322" s="159" t="s">
        <v>6</v>
      </c>
      <c r="F322" s="146" t="s">
        <v>2089</v>
      </c>
      <c r="G322" s="159" t="s">
        <v>1</v>
      </c>
      <c r="H322" s="159" t="s">
        <v>2</v>
      </c>
      <c r="I322" s="159" t="s">
        <v>12</v>
      </c>
      <c r="J322" s="146" t="s">
        <v>2090</v>
      </c>
      <c r="K322" s="146" t="s">
        <v>2091</v>
      </c>
      <c r="L322" s="146" t="s">
        <v>2092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2090</v>
      </c>
      <c r="AC322" s="146" t="s">
        <v>2091</v>
      </c>
      <c r="AD322" s="146" t="s">
        <v>2092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1120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2093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 t="shared" ref="BC322:BC363" si="28">IF(AY322-KD322=0,"",AY322-O322)</f>
        <v>47</v>
      </c>
      <c r="BD322" s="159" t="str">
        <f t="shared" ref="BD322:BD363" si="29">IF(AND(AI322&lt;&gt;"SIM",AI322="UH"),"AA","INDENIZAÇÃO")</f>
        <v>INDENIZAÇÃO</v>
      </c>
      <c r="BE322" s="159" t="str">
        <f t="shared" ref="BE322:BE363" si="30"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1116</v>
      </c>
      <c r="E323" s="159" t="s">
        <v>6</v>
      </c>
      <c r="F323" s="146" t="s">
        <v>2094</v>
      </c>
      <c r="G323" s="159" t="s">
        <v>1</v>
      </c>
      <c r="H323" s="159" t="s">
        <v>2</v>
      </c>
      <c r="I323" s="159" t="s">
        <v>12</v>
      </c>
      <c r="J323" s="146" t="s">
        <v>2095</v>
      </c>
      <c r="K323" s="146" t="s">
        <v>2096</v>
      </c>
      <c r="L323" s="146" t="s">
        <v>2097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2095</v>
      </c>
      <c r="AC323" s="146" t="s">
        <v>2096</v>
      </c>
      <c r="AD323" s="146" t="s">
        <v>2097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1120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2098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 t="shared" si="28"/>
        <v>47</v>
      </c>
      <c r="BD323" s="159" t="str">
        <f t="shared" si="29"/>
        <v>INDENIZAÇÃO</v>
      </c>
      <c r="BE323" s="159" t="str">
        <f t="shared" si="30"/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1116</v>
      </c>
      <c r="E324" s="159" t="s">
        <v>6</v>
      </c>
      <c r="F324" s="146" t="s">
        <v>2099</v>
      </c>
      <c r="G324" s="159" t="s">
        <v>1</v>
      </c>
      <c r="H324" s="159" t="s">
        <v>2</v>
      </c>
      <c r="I324" s="159" t="s">
        <v>12</v>
      </c>
      <c r="J324" s="146" t="s">
        <v>2100</v>
      </c>
      <c r="K324" s="146" t="s">
        <v>2101</v>
      </c>
      <c r="L324" s="146" t="s">
        <v>2102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2100</v>
      </c>
      <c r="AC324" s="146" t="s">
        <v>2101</v>
      </c>
      <c r="AD324" s="146" t="s">
        <v>2102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1120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2103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 t="shared" si="28"/>
        <v>47</v>
      </c>
      <c r="BD324" s="159" t="str">
        <f t="shared" si="29"/>
        <v>INDENIZAÇÃO</v>
      </c>
      <c r="BE324" s="159" t="str">
        <f t="shared" si="30"/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1116</v>
      </c>
      <c r="E325" s="127" t="s">
        <v>6</v>
      </c>
      <c r="F325" s="132" t="s">
        <v>2104</v>
      </c>
      <c r="G325" s="127" t="s">
        <v>1</v>
      </c>
      <c r="H325" s="127" t="s">
        <v>2</v>
      </c>
      <c r="I325" s="127" t="s">
        <v>12</v>
      </c>
      <c r="J325" s="132" t="s">
        <v>2105</v>
      </c>
      <c r="K325" s="132" t="s">
        <v>2106</v>
      </c>
      <c r="L325" s="132" t="s">
        <v>2107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2105</v>
      </c>
      <c r="AC325" s="132" t="s">
        <v>2106</v>
      </c>
      <c r="AD325" s="132" t="s">
        <v>2107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1120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2108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 t="shared" si="28"/>
        <v>226</v>
      </c>
      <c r="BD325" s="127" t="str">
        <f t="shared" si="29"/>
        <v>INDENIZAÇÃO</v>
      </c>
      <c r="BE325" s="127" t="str">
        <f t="shared" si="30"/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1116</v>
      </c>
      <c r="E326" s="127" t="s">
        <v>6</v>
      </c>
      <c r="F326" s="132" t="s">
        <v>2109</v>
      </c>
      <c r="G326" s="127" t="s">
        <v>1</v>
      </c>
      <c r="H326" s="127" t="s">
        <v>2</v>
      </c>
      <c r="I326" s="127" t="s">
        <v>12</v>
      </c>
      <c r="J326" s="132" t="s">
        <v>2110</v>
      </c>
      <c r="K326" s="132" t="s">
        <v>2111</v>
      </c>
      <c r="L326" s="132" t="s">
        <v>2112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2110</v>
      </c>
      <c r="AC326" s="132" t="s">
        <v>2111</v>
      </c>
      <c r="AD326" s="132" t="s">
        <v>2112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1120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2113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 t="shared" si="28"/>
        <v>226</v>
      </c>
      <c r="BD326" s="127" t="str">
        <f t="shared" si="29"/>
        <v>INDENIZAÇÃO</v>
      </c>
      <c r="BE326" s="127" t="str">
        <f t="shared" si="30"/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1116</v>
      </c>
      <c r="E327" s="127" t="s">
        <v>6</v>
      </c>
      <c r="F327" s="132" t="s">
        <v>2114</v>
      </c>
      <c r="G327" s="127" t="s">
        <v>1</v>
      </c>
      <c r="H327" s="127" t="s">
        <v>2</v>
      </c>
      <c r="I327" s="127" t="s">
        <v>111</v>
      </c>
      <c r="J327" s="144" t="s">
        <v>2115</v>
      </c>
      <c r="K327" s="132" t="s">
        <v>2116</v>
      </c>
      <c r="L327" s="132" t="s">
        <v>2117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2118</v>
      </c>
      <c r="AC327" s="132" t="s">
        <v>2119</v>
      </c>
      <c r="AD327" s="243" t="s">
        <v>2120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1120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2121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 t="shared" si="28"/>
        <v>90</v>
      </c>
      <c r="BD327" s="127" t="str">
        <f t="shared" si="29"/>
        <v>INDENIZAÇÃO</v>
      </c>
      <c r="BE327" s="127" t="str">
        <f t="shared" si="30"/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1116</v>
      </c>
      <c r="E328" s="127" t="s">
        <v>6</v>
      </c>
      <c r="F328" s="132" t="s">
        <v>2122</v>
      </c>
      <c r="G328" s="127" t="s">
        <v>1</v>
      </c>
      <c r="H328" s="127" t="s">
        <v>2</v>
      </c>
      <c r="I328" s="127" t="s">
        <v>111</v>
      </c>
      <c r="J328" s="132" t="s">
        <v>2123</v>
      </c>
      <c r="K328" s="132" t="s">
        <v>2124</v>
      </c>
      <c r="L328" s="132" t="s">
        <v>2125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2126</v>
      </c>
      <c r="AC328" s="132" t="s">
        <v>2127</v>
      </c>
      <c r="AD328" s="243" t="s">
        <v>2128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1120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2129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 t="shared" si="28"/>
        <v>90</v>
      </c>
      <c r="BD328" s="127" t="str">
        <f t="shared" si="29"/>
        <v>INDENIZAÇÃO</v>
      </c>
      <c r="BE328" s="127" t="str">
        <f t="shared" si="30"/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1116</v>
      </c>
      <c r="E329" s="127" t="s">
        <v>6</v>
      </c>
      <c r="F329" s="132" t="s">
        <v>2130</v>
      </c>
      <c r="G329" s="127" t="s">
        <v>1</v>
      </c>
      <c r="H329" s="127" t="s">
        <v>2</v>
      </c>
      <c r="I329" s="127" t="s">
        <v>111</v>
      </c>
      <c r="J329" s="132" t="s">
        <v>2131</v>
      </c>
      <c r="K329" s="132" t="s">
        <v>2132</v>
      </c>
      <c r="L329" s="132" t="s">
        <v>2133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2134</v>
      </c>
      <c r="AC329" s="132" t="s">
        <v>2135</v>
      </c>
      <c r="AD329" s="243" t="s">
        <v>2136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1120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2137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 t="shared" si="28"/>
        <v>90</v>
      </c>
      <c r="BD329" s="127" t="str">
        <f t="shared" si="29"/>
        <v>INDENIZAÇÃO</v>
      </c>
      <c r="BE329" s="127" t="str">
        <f t="shared" si="30"/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1116</v>
      </c>
      <c r="E330" s="127" t="s">
        <v>6</v>
      </c>
      <c r="F330" s="132" t="s">
        <v>2138</v>
      </c>
      <c r="G330" s="127" t="s">
        <v>1</v>
      </c>
      <c r="H330" s="127" t="s">
        <v>2</v>
      </c>
      <c r="I330" s="127" t="s">
        <v>111</v>
      </c>
      <c r="J330" s="144" t="s">
        <v>2139</v>
      </c>
      <c r="K330" s="132" t="s">
        <v>2140</v>
      </c>
      <c r="L330" s="132" t="s">
        <v>2141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2142</v>
      </c>
      <c r="AC330" s="132" t="s">
        <v>2143</v>
      </c>
      <c r="AD330" s="243" t="s">
        <v>2144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1120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2145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 t="shared" si="28"/>
        <v>176</v>
      </c>
      <c r="BD330" s="127" t="str">
        <f t="shared" si="29"/>
        <v>INDENIZAÇÃO</v>
      </c>
      <c r="BE330" s="127" t="str">
        <f t="shared" si="30"/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1116</v>
      </c>
      <c r="E331" s="127" t="s">
        <v>6</v>
      </c>
      <c r="F331" s="132" t="s">
        <v>2146</v>
      </c>
      <c r="G331" s="127" t="s">
        <v>1</v>
      </c>
      <c r="H331" s="127" t="s">
        <v>2</v>
      </c>
      <c r="I331" s="127" t="s">
        <v>111</v>
      </c>
      <c r="J331" s="144" t="s">
        <v>2147</v>
      </c>
      <c r="K331" s="132" t="s">
        <v>2148</v>
      </c>
      <c r="L331" s="132" t="s">
        <v>2149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2150</v>
      </c>
      <c r="AC331" s="132" t="s">
        <v>2151</v>
      </c>
      <c r="AD331" s="243" t="s">
        <v>2152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1120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2153</v>
      </c>
      <c r="AP331" s="168" t="s">
        <v>2154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 t="shared" si="28"/>
        <v>308</v>
      </c>
      <c r="BD331" s="127" t="str">
        <f t="shared" si="29"/>
        <v>INDENIZAÇÃO</v>
      </c>
      <c r="BE331" s="127" t="str">
        <f t="shared" si="30"/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1116</v>
      </c>
      <c r="E332" s="127" t="s">
        <v>6</v>
      </c>
      <c r="F332" s="132" t="s">
        <v>2155</v>
      </c>
      <c r="G332" s="127" t="s">
        <v>1</v>
      </c>
      <c r="H332" s="127" t="s">
        <v>2</v>
      </c>
      <c r="I332" s="127" t="s">
        <v>12</v>
      </c>
      <c r="J332" s="132" t="s">
        <v>2156</v>
      </c>
      <c r="K332" s="149">
        <v>8192219</v>
      </c>
      <c r="L332" s="132" t="s">
        <v>2157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2156</v>
      </c>
      <c r="AC332" s="149">
        <v>8192219</v>
      </c>
      <c r="AD332" s="132" t="s">
        <v>2157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1120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2158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 t="shared" si="28"/>
        <v>111</v>
      </c>
      <c r="BD332" s="127" t="str">
        <f t="shared" si="29"/>
        <v>INDENIZAÇÃO</v>
      </c>
      <c r="BE332" s="127" t="str">
        <f t="shared" si="30"/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1116</v>
      </c>
      <c r="E333" s="127" t="s">
        <v>6</v>
      </c>
      <c r="F333" s="132" t="s">
        <v>2159</v>
      </c>
      <c r="G333" s="127" t="s">
        <v>1</v>
      </c>
      <c r="H333" s="127" t="s">
        <v>2</v>
      </c>
      <c r="I333" s="127" t="s">
        <v>111</v>
      </c>
      <c r="J333" s="132" t="s">
        <v>2160</v>
      </c>
      <c r="K333" s="132" t="s">
        <v>2161</v>
      </c>
      <c r="L333" s="132" t="s">
        <v>2162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2163</v>
      </c>
      <c r="AB333" s="132" t="s">
        <v>2164</v>
      </c>
      <c r="AC333" s="132" t="s">
        <v>2165</v>
      </c>
      <c r="AD333" s="243" t="s">
        <v>2166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1120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2167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 t="shared" si="28"/>
        <v>134</v>
      </c>
      <c r="BD333" s="127" t="str">
        <f t="shared" si="29"/>
        <v>INDENIZAÇÃO</v>
      </c>
      <c r="BE333" s="127" t="str">
        <f t="shared" si="30"/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1116</v>
      </c>
      <c r="E334" s="127" t="s">
        <v>6</v>
      </c>
      <c r="F334" s="132" t="s">
        <v>2168</v>
      </c>
      <c r="G334" s="127" t="s">
        <v>1</v>
      </c>
      <c r="H334" s="127" t="s">
        <v>2</v>
      </c>
      <c r="I334" s="127" t="s">
        <v>12</v>
      </c>
      <c r="J334" s="132" t="s">
        <v>2169</v>
      </c>
      <c r="K334" s="132" t="s">
        <v>2170</v>
      </c>
      <c r="L334" s="132" t="s">
        <v>2171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2169</v>
      </c>
      <c r="AC334" s="132" t="s">
        <v>2170</v>
      </c>
      <c r="AD334" s="132" t="s">
        <v>2171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1120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2172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 t="shared" si="28"/>
        <v>81</v>
      </c>
      <c r="BD334" s="127" t="str">
        <f t="shared" si="29"/>
        <v>INDENIZAÇÃO</v>
      </c>
      <c r="BE334" s="127" t="str">
        <f t="shared" si="30"/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1116</v>
      </c>
      <c r="E335" s="127" t="s">
        <v>6</v>
      </c>
      <c r="F335" s="132" t="s">
        <v>2173</v>
      </c>
      <c r="G335" s="127" t="s">
        <v>1</v>
      </c>
      <c r="H335" s="127" t="s">
        <v>2</v>
      </c>
      <c r="I335" s="127" t="s">
        <v>111</v>
      </c>
      <c r="J335" s="144" t="s">
        <v>2174</v>
      </c>
      <c r="K335" s="149">
        <v>24235885</v>
      </c>
      <c r="L335" s="132" t="s">
        <v>2175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2176</v>
      </c>
      <c r="AC335" s="132" t="s">
        <v>2177</v>
      </c>
      <c r="AD335" s="243" t="s">
        <v>2178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1120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2179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 t="shared" si="28"/>
        <v>81</v>
      </c>
      <c r="BD335" s="127" t="str">
        <f t="shared" si="29"/>
        <v>INDENIZAÇÃO</v>
      </c>
      <c r="BE335" s="127" t="str">
        <f t="shared" si="30"/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2180</v>
      </c>
      <c r="G336" s="300" t="s">
        <v>1</v>
      </c>
      <c r="H336" s="300" t="s">
        <v>1268</v>
      </c>
      <c r="I336" s="300" t="s">
        <v>2181</v>
      </c>
      <c r="J336" s="310" t="s">
        <v>2182</v>
      </c>
      <c r="K336" s="310" t="s">
        <v>2183</v>
      </c>
      <c r="L336" s="310" t="s">
        <v>2184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2182</v>
      </c>
      <c r="AC336" s="310" t="s">
        <v>2183</v>
      </c>
      <c r="AD336" s="310" t="s">
        <v>2184</v>
      </c>
      <c r="AE336" s="300" t="s">
        <v>2185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1120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2186</v>
      </c>
      <c r="AP336" s="306" t="s">
        <v>2187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210</v>
      </c>
      <c r="BA336" s="307" t="s">
        <v>121</v>
      </c>
      <c r="BB336" s="307" t="s">
        <v>109</v>
      </c>
      <c r="BC336" s="309">
        <f t="shared" si="28"/>
        <v>461</v>
      </c>
      <c r="BD336" s="300" t="str">
        <f t="shared" si="29"/>
        <v>INDENIZAÇÃO</v>
      </c>
      <c r="BE336" s="300" t="str">
        <f t="shared" si="30"/>
        <v>NÃO</v>
      </c>
      <c r="BF336" s="400" t="s">
        <v>24</v>
      </c>
      <c r="BG336" s="400" t="s">
        <v>24</v>
      </c>
      <c r="BH336" s="400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1116</v>
      </c>
      <c r="E337" s="127" t="s">
        <v>6</v>
      </c>
      <c r="F337" s="132" t="s">
        <v>2188</v>
      </c>
      <c r="G337" s="127" t="s">
        <v>1</v>
      </c>
      <c r="H337" s="127" t="s">
        <v>2</v>
      </c>
      <c r="I337" s="127" t="s">
        <v>12</v>
      </c>
      <c r="J337" s="132" t="s">
        <v>2189</v>
      </c>
      <c r="K337" s="132" t="s">
        <v>2190</v>
      </c>
      <c r="L337" s="132" t="s">
        <v>2191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2189</v>
      </c>
      <c r="AC337" s="132" t="s">
        <v>2190</v>
      </c>
      <c r="AD337" s="132" t="s">
        <v>2191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1120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2192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 t="shared" si="28"/>
        <v>79</v>
      </c>
      <c r="BD337" s="127" t="str">
        <f t="shared" si="29"/>
        <v>INDENIZAÇÃO</v>
      </c>
      <c r="BE337" s="127" t="str">
        <f t="shared" si="30"/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hidden="1" customHeight="1">
      <c r="A338" s="127">
        <v>324</v>
      </c>
      <c r="B338" s="127" t="s">
        <v>99</v>
      </c>
      <c r="C338" s="127">
        <v>3</v>
      </c>
      <c r="D338" s="131" t="s">
        <v>1116</v>
      </c>
      <c r="E338" s="127" t="s">
        <v>6</v>
      </c>
      <c r="F338" s="132" t="s">
        <v>2193</v>
      </c>
      <c r="G338" s="127" t="s">
        <v>1</v>
      </c>
      <c r="H338" s="127" t="s">
        <v>2</v>
      </c>
      <c r="I338" s="127" t="s">
        <v>12</v>
      </c>
      <c r="J338" s="132" t="s">
        <v>2194</v>
      </c>
      <c r="K338" s="132" t="s">
        <v>2195</v>
      </c>
      <c r="L338" s="132" t="s">
        <v>2196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2197</v>
      </c>
      <c r="AB338" s="132" t="s">
        <v>2194</v>
      </c>
      <c r="AC338" s="132" t="s">
        <v>2195</v>
      </c>
      <c r="AD338" s="132" t="s">
        <v>2196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1120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2198</v>
      </c>
      <c r="AY338" s="133"/>
      <c r="AZ338" s="133">
        <v>45259</v>
      </c>
      <c r="BA338" s="161" t="s">
        <v>31</v>
      </c>
      <c r="BB338" s="161" t="s">
        <v>1329</v>
      </c>
      <c r="BC338" s="137" t="str">
        <f t="shared" si="28"/>
        <v/>
      </c>
      <c r="BD338" s="127" t="str">
        <f t="shared" si="29"/>
        <v>AA</v>
      </c>
      <c r="BE338" s="127" t="str">
        <f t="shared" si="30"/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1116</v>
      </c>
      <c r="E339" s="127" t="s">
        <v>6</v>
      </c>
      <c r="F339" s="132" t="s">
        <v>2199</v>
      </c>
      <c r="G339" s="127" t="s">
        <v>1</v>
      </c>
      <c r="H339" s="127" t="s">
        <v>2</v>
      </c>
      <c r="I339" s="127" t="s">
        <v>111</v>
      </c>
      <c r="J339" s="132" t="s">
        <v>2200</v>
      </c>
      <c r="K339" s="132" t="s">
        <v>2201</v>
      </c>
      <c r="L339" s="132" t="s">
        <v>2202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2203</v>
      </c>
      <c r="AB339" s="132" t="s">
        <v>2204</v>
      </c>
      <c r="AC339" s="132" t="s">
        <v>2205</v>
      </c>
      <c r="AD339" s="243" t="s">
        <v>2206</v>
      </c>
      <c r="AE339" s="127" t="s">
        <v>3</v>
      </c>
      <c r="AF339" s="127" t="s">
        <v>886</v>
      </c>
      <c r="AG339" s="134">
        <v>22337.599999999999</v>
      </c>
      <c r="AH339" s="134">
        <v>52337.599999999999</v>
      </c>
      <c r="AI339" s="127" t="s">
        <v>6</v>
      </c>
      <c r="AJ339" s="132" t="s">
        <v>1120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2207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 t="shared" si="28"/>
        <v>361</v>
      </c>
      <c r="BD339" s="127" t="str">
        <f t="shared" si="29"/>
        <v>INDENIZAÇÃO</v>
      </c>
      <c r="BE339" s="127" t="str">
        <f t="shared" si="30"/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1116</v>
      </c>
      <c r="E340" s="127" t="s">
        <v>6</v>
      </c>
      <c r="F340" s="132" t="s">
        <v>2208</v>
      </c>
      <c r="G340" s="127" t="s">
        <v>1</v>
      </c>
      <c r="H340" s="127" t="s">
        <v>2</v>
      </c>
      <c r="I340" s="127" t="s">
        <v>12</v>
      </c>
      <c r="J340" s="132" t="s">
        <v>2209</v>
      </c>
      <c r="K340" s="132" t="s">
        <v>2210</v>
      </c>
      <c r="L340" s="132" t="s">
        <v>2211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2209</v>
      </c>
      <c r="AC340" s="132" t="s">
        <v>2210</v>
      </c>
      <c r="AD340" s="132" t="s">
        <v>2211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1120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2212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 t="shared" si="28"/>
        <v>50</v>
      </c>
      <c r="BD340" s="127" t="str">
        <f t="shared" si="29"/>
        <v>INDENIZAÇÃO</v>
      </c>
      <c r="BE340" s="127" t="str">
        <f t="shared" si="30"/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1116</v>
      </c>
      <c r="E341" s="127" t="s">
        <v>6</v>
      </c>
      <c r="F341" s="132" t="s">
        <v>2213</v>
      </c>
      <c r="G341" s="127" t="s">
        <v>1</v>
      </c>
      <c r="H341" s="127" t="s">
        <v>2</v>
      </c>
      <c r="I341" s="127" t="s">
        <v>12</v>
      </c>
      <c r="J341" s="132" t="s">
        <v>2214</v>
      </c>
      <c r="K341" s="132" t="s">
        <v>2215</v>
      </c>
      <c r="L341" s="132" t="s">
        <v>2216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2214</v>
      </c>
      <c r="AC341" s="132" t="s">
        <v>2215</v>
      </c>
      <c r="AD341" s="132" t="s">
        <v>2216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1120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2217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 t="shared" si="28"/>
        <v>233</v>
      </c>
      <c r="BD341" s="127" t="str">
        <f t="shared" si="29"/>
        <v>INDENIZAÇÃO</v>
      </c>
      <c r="BE341" s="127" t="str">
        <f t="shared" si="30"/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1116</v>
      </c>
      <c r="E342" s="127" t="s">
        <v>6</v>
      </c>
      <c r="F342" s="132" t="s">
        <v>2218</v>
      </c>
      <c r="G342" s="127" t="s">
        <v>1</v>
      </c>
      <c r="H342" s="127" t="s">
        <v>2</v>
      </c>
      <c r="I342" s="127" t="s">
        <v>111</v>
      </c>
      <c r="J342" s="144" t="s">
        <v>2219</v>
      </c>
      <c r="K342" s="132" t="s">
        <v>2220</v>
      </c>
      <c r="L342" s="132" t="s">
        <v>2221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2222</v>
      </c>
      <c r="AC342" s="132" t="s">
        <v>2223</v>
      </c>
      <c r="AD342" s="243" t="s">
        <v>2224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1120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2225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 t="shared" si="28"/>
        <v>71</v>
      </c>
      <c r="BD342" s="127" t="str">
        <f t="shared" si="29"/>
        <v>INDENIZAÇÃO</v>
      </c>
      <c r="BE342" s="127" t="str">
        <f t="shared" si="30"/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hidden="1" customHeight="1">
      <c r="A343" s="127">
        <v>329</v>
      </c>
      <c r="B343" s="127" t="s">
        <v>99</v>
      </c>
      <c r="C343" s="127">
        <v>3</v>
      </c>
      <c r="D343" s="131" t="s">
        <v>1116</v>
      </c>
      <c r="E343" s="127" t="s">
        <v>6</v>
      </c>
      <c r="F343" s="132" t="s">
        <v>2226</v>
      </c>
      <c r="G343" s="127" t="s">
        <v>1</v>
      </c>
      <c r="H343" s="127" t="s">
        <v>2</v>
      </c>
      <c r="I343" s="127" t="s">
        <v>1118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932</v>
      </c>
      <c r="AF343" s="127" t="s">
        <v>13</v>
      </c>
      <c r="AG343" s="134" t="s">
        <v>2004</v>
      </c>
      <c r="AH343" s="134" t="s">
        <v>2004</v>
      </c>
      <c r="AI343" s="127" t="s">
        <v>17</v>
      </c>
      <c r="AJ343" s="132" t="s">
        <v>1120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1228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 t="shared" si="28"/>
        <v/>
      </c>
      <c r="BD343" s="127" t="str">
        <f t="shared" si="29"/>
        <v>INDENIZAÇÃO</v>
      </c>
      <c r="BE343" s="127" t="str">
        <f t="shared" si="30"/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1116</v>
      </c>
      <c r="E344" s="127" t="s">
        <v>6</v>
      </c>
      <c r="F344" s="132" t="s">
        <v>2227</v>
      </c>
      <c r="G344" s="127" t="s">
        <v>1</v>
      </c>
      <c r="H344" s="127" t="s">
        <v>2</v>
      </c>
      <c r="I344" s="127" t="s">
        <v>111</v>
      </c>
      <c r="J344" s="132" t="s">
        <v>2228</v>
      </c>
      <c r="K344" s="132" t="s">
        <v>2229</v>
      </c>
      <c r="L344" s="132" t="s">
        <v>2230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2231</v>
      </c>
      <c r="AC344" s="132" t="s">
        <v>2232</v>
      </c>
      <c r="AD344" s="243" t="s">
        <v>2233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1120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2234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 t="shared" si="28"/>
        <v>218</v>
      </c>
      <c r="BD344" s="127" t="str">
        <f t="shared" si="29"/>
        <v>INDENIZAÇÃO</v>
      </c>
      <c r="BE344" s="127" t="str">
        <f t="shared" si="30"/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1116</v>
      </c>
      <c r="E345" s="127" t="s">
        <v>6</v>
      </c>
      <c r="F345" s="132" t="s">
        <v>2235</v>
      </c>
      <c r="G345" s="127" t="s">
        <v>1</v>
      </c>
      <c r="H345" s="127" t="s">
        <v>2</v>
      </c>
      <c r="I345" s="127" t="s">
        <v>111</v>
      </c>
      <c r="J345" s="144" t="s">
        <v>2236</v>
      </c>
      <c r="K345" s="132" t="s">
        <v>2237</v>
      </c>
      <c r="L345" s="132" t="s">
        <v>2238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2239</v>
      </c>
      <c r="AC345" s="132" t="s">
        <v>2240</v>
      </c>
      <c r="AD345" s="243" t="s">
        <v>2241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1120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2242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 t="shared" si="28"/>
        <v>101</v>
      </c>
      <c r="BD345" s="127" t="str">
        <f t="shared" si="29"/>
        <v>INDENIZAÇÃO</v>
      </c>
      <c r="BE345" s="127" t="str">
        <f t="shared" si="30"/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1116</v>
      </c>
      <c r="E346" s="127" t="s">
        <v>6</v>
      </c>
      <c r="F346" s="132" t="s">
        <v>2243</v>
      </c>
      <c r="G346" s="127" t="s">
        <v>1</v>
      </c>
      <c r="H346" s="127" t="s">
        <v>2</v>
      </c>
      <c r="I346" s="127" t="s">
        <v>111</v>
      </c>
      <c r="J346" s="144" t="s">
        <v>2244</v>
      </c>
      <c r="K346" s="132" t="s">
        <v>2245</v>
      </c>
      <c r="L346" s="132" t="s">
        <v>2246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2247</v>
      </c>
      <c r="AC346" s="132" t="s">
        <v>2248</v>
      </c>
      <c r="AD346" s="243" t="s">
        <v>2249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1120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2250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 t="shared" si="28"/>
        <v>107</v>
      </c>
      <c r="BD346" s="127" t="str">
        <f t="shared" si="29"/>
        <v>INDENIZAÇÃO</v>
      </c>
      <c r="BE346" s="127" t="str">
        <f t="shared" si="30"/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1116</v>
      </c>
      <c r="E347" s="127" t="s">
        <v>6</v>
      </c>
      <c r="F347" s="132" t="s">
        <v>2251</v>
      </c>
      <c r="G347" s="127" t="s">
        <v>1</v>
      </c>
      <c r="H347" s="127" t="s">
        <v>2</v>
      </c>
      <c r="I347" s="127" t="s">
        <v>12</v>
      </c>
      <c r="J347" s="132" t="s">
        <v>2252</v>
      </c>
      <c r="K347" s="132" t="s">
        <v>2253</v>
      </c>
      <c r="L347" s="132" t="s">
        <v>2254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2252</v>
      </c>
      <c r="AC347" s="132" t="s">
        <v>2253</v>
      </c>
      <c r="AD347" s="132" t="s">
        <v>2254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1120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2255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 t="shared" si="28"/>
        <v>73</v>
      </c>
      <c r="BD347" s="127" t="str">
        <f t="shared" si="29"/>
        <v>INDENIZAÇÃO</v>
      </c>
      <c r="BE347" s="127" t="str">
        <f t="shared" si="30"/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1116</v>
      </c>
      <c r="E348" s="127" t="s">
        <v>6</v>
      </c>
      <c r="F348" s="132" t="s">
        <v>2256</v>
      </c>
      <c r="G348" s="127" t="s">
        <v>1</v>
      </c>
      <c r="H348" s="127" t="s">
        <v>2</v>
      </c>
      <c r="I348" s="127" t="s">
        <v>12</v>
      </c>
      <c r="J348" s="132" t="s">
        <v>2257</v>
      </c>
      <c r="K348" s="132" t="s">
        <v>2258</v>
      </c>
      <c r="L348" s="132" t="s">
        <v>2259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2257</v>
      </c>
      <c r="AC348" s="132" t="s">
        <v>2258</v>
      </c>
      <c r="AD348" s="132" t="s">
        <v>2259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1120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2260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 t="shared" si="28"/>
        <v>121</v>
      </c>
      <c r="BD348" s="127" t="str">
        <f t="shared" si="29"/>
        <v>INDENIZAÇÃO</v>
      </c>
      <c r="BE348" s="127" t="str">
        <f t="shared" si="30"/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1116</v>
      </c>
      <c r="E349" s="127" t="s">
        <v>6</v>
      </c>
      <c r="F349" s="132" t="s">
        <v>2261</v>
      </c>
      <c r="G349" s="127" t="s">
        <v>1</v>
      </c>
      <c r="H349" s="127" t="s">
        <v>2</v>
      </c>
      <c r="I349" s="127" t="s">
        <v>12</v>
      </c>
      <c r="J349" s="132" t="s">
        <v>2262</v>
      </c>
      <c r="K349" s="132" t="s">
        <v>2263</v>
      </c>
      <c r="L349" s="132" t="s">
        <v>2264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2262</v>
      </c>
      <c r="AC349" s="132" t="s">
        <v>2263</v>
      </c>
      <c r="AD349" s="132" t="s">
        <v>2264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1120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2265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 t="shared" si="28"/>
        <v>256</v>
      </c>
      <c r="BD349" s="127" t="str">
        <f t="shared" si="29"/>
        <v>INDENIZAÇÃO</v>
      </c>
      <c r="BE349" s="127" t="str">
        <f t="shared" si="30"/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1116</v>
      </c>
      <c r="E350" s="127" t="s">
        <v>6</v>
      </c>
      <c r="F350" s="132" t="s">
        <v>2266</v>
      </c>
      <c r="G350" s="127" t="s">
        <v>1</v>
      </c>
      <c r="H350" s="127" t="s">
        <v>2</v>
      </c>
      <c r="I350" s="127" t="s">
        <v>12</v>
      </c>
      <c r="J350" s="132" t="s">
        <v>2267</v>
      </c>
      <c r="K350" s="132" t="s">
        <v>2268</v>
      </c>
      <c r="L350" s="132" t="s">
        <v>2269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2267</v>
      </c>
      <c r="AC350" s="132" t="s">
        <v>2268</v>
      </c>
      <c r="AD350" s="132" t="s">
        <v>2269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1120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2270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 t="shared" si="28"/>
        <v>182</v>
      </c>
      <c r="BD350" s="127" t="str">
        <f t="shared" si="29"/>
        <v>INDENIZAÇÃO</v>
      </c>
      <c r="BE350" s="127" t="str">
        <f t="shared" si="30"/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hidden="1" customHeight="1">
      <c r="A351" s="127">
        <v>337</v>
      </c>
      <c r="B351" s="127" t="s">
        <v>99</v>
      </c>
      <c r="C351" s="127">
        <v>3</v>
      </c>
      <c r="D351" s="131" t="s">
        <v>1116</v>
      </c>
      <c r="E351" s="127" t="s">
        <v>6</v>
      </c>
      <c r="F351" s="132" t="s">
        <v>2271</v>
      </c>
      <c r="G351" s="127" t="s">
        <v>1</v>
      </c>
      <c r="H351" s="127" t="s">
        <v>2</v>
      </c>
      <c r="I351" s="127" t="s">
        <v>12</v>
      </c>
      <c r="J351" s="132" t="s">
        <v>2272</v>
      </c>
      <c r="K351" s="132" t="s">
        <v>2273</v>
      </c>
      <c r="L351" s="132" t="s">
        <v>2274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2272</v>
      </c>
      <c r="AC351" s="132" t="s">
        <v>2273</v>
      </c>
      <c r="AD351" s="132" t="s">
        <v>2274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1120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 t="shared" si="28"/>
        <v>49</v>
      </c>
      <c r="BD351" s="127" t="str">
        <f t="shared" si="29"/>
        <v>AA</v>
      </c>
      <c r="BE351" s="127" t="str">
        <f t="shared" si="30"/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1116</v>
      </c>
      <c r="E352" s="127" t="s">
        <v>6</v>
      </c>
      <c r="F352" s="132" t="s">
        <v>2275</v>
      </c>
      <c r="G352" s="127" t="s">
        <v>26</v>
      </c>
      <c r="H352" s="127" t="s">
        <v>2</v>
      </c>
      <c r="I352" s="127" t="s">
        <v>12</v>
      </c>
      <c r="J352" s="144" t="s">
        <v>2276</v>
      </c>
      <c r="K352" s="132" t="s">
        <v>2277</v>
      </c>
      <c r="L352" s="132" t="s">
        <v>2278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2276</v>
      </c>
      <c r="AC352" s="132" t="s">
        <v>2277</v>
      </c>
      <c r="AD352" s="132" t="s">
        <v>2278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1120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2279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 t="shared" si="28"/>
        <v>77</v>
      </c>
      <c r="BD352" s="127" t="str">
        <f t="shared" si="29"/>
        <v>INDENIZAÇÃO</v>
      </c>
      <c r="BE352" s="127" t="str">
        <f t="shared" si="30"/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1116</v>
      </c>
      <c r="E353" s="127" t="s">
        <v>6</v>
      </c>
      <c r="F353" s="132" t="s">
        <v>2280</v>
      </c>
      <c r="G353" s="127" t="s">
        <v>1</v>
      </c>
      <c r="H353" s="127" t="s">
        <v>2</v>
      </c>
      <c r="I353" s="127" t="s">
        <v>12</v>
      </c>
      <c r="J353" s="132" t="s">
        <v>2281</v>
      </c>
      <c r="K353" s="132" t="s">
        <v>2282</v>
      </c>
      <c r="L353" s="132" t="s">
        <v>2283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2281</v>
      </c>
      <c r="AC353" s="132" t="s">
        <v>2282</v>
      </c>
      <c r="AD353" s="132" t="s">
        <v>2283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1120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1228</v>
      </c>
      <c r="AP353" s="168" t="s">
        <v>2284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 t="shared" si="28"/>
        <v>233</v>
      </c>
      <c r="BD353" s="127" t="str">
        <f t="shared" si="29"/>
        <v>INDENIZAÇÃO</v>
      </c>
      <c r="BE353" s="127" t="str">
        <f t="shared" si="30"/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1116</v>
      </c>
      <c r="E354" s="127" t="s">
        <v>6</v>
      </c>
      <c r="F354" s="132" t="s">
        <v>2285</v>
      </c>
      <c r="G354" s="127" t="s">
        <v>26</v>
      </c>
      <c r="H354" s="127" t="s">
        <v>2</v>
      </c>
      <c r="I354" s="127" t="s">
        <v>3</v>
      </c>
      <c r="J354" s="144" t="s">
        <v>2286</v>
      </c>
      <c r="K354" s="132" t="s">
        <v>2287</v>
      </c>
      <c r="L354" s="132" t="s">
        <v>2288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2286</v>
      </c>
      <c r="AC354" s="132" t="s">
        <v>2287</v>
      </c>
      <c r="AD354" s="132" t="s">
        <v>2288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1120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2289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 t="shared" si="28"/>
        <v>78</v>
      </c>
      <c r="BD354" s="127" t="str">
        <f t="shared" si="29"/>
        <v>INDENIZAÇÃO</v>
      </c>
      <c r="BE354" s="127" t="str">
        <f t="shared" si="30"/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1116</v>
      </c>
      <c r="E355" s="127" t="s">
        <v>6</v>
      </c>
      <c r="F355" s="132" t="s">
        <v>2290</v>
      </c>
      <c r="G355" s="127" t="s">
        <v>1</v>
      </c>
      <c r="H355" s="127" t="s">
        <v>2</v>
      </c>
      <c r="I355" s="127" t="s">
        <v>12</v>
      </c>
      <c r="J355" s="132" t="s">
        <v>2291</v>
      </c>
      <c r="K355" s="132" t="s">
        <v>2292</v>
      </c>
      <c r="L355" s="132" t="s">
        <v>2293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2291</v>
      </c>
      <c r="AC355" s="132" t="s">
        <v>2292</v>
      </c>
      <c r="AD355" s="132" t="s">
        <v>2293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1120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2294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 t="shared" si="28"/>
        <v>233</v>
      </c>
      <c r="BD355" s="127" t="str">
        <f t="shared" si="29"/>
        <v>INDENIZAÇÃO</v>
      </c>
      <c r="BE355" s="127" t="str">
        <f t="shared" si="30"/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1116</v>
      </c>
      <c r="E356" s="127" t="s">
        <v>6</v>
      </c>
      <c r="F356" s="132" t="s">
        <v>2295</v>
      </c>
      <c r="G356" s="127" t="s">
        <v>1</v>
      </c>
      <c r="H356" s="127" t="s">
        <v>2</v>
      </c>
      <c r="I356" s="127" t="s">
        <v>12</v>
      </c>
      <c r="J356" s="132" t="s">
        <v>2296</v>
      </c>
      <c r="K356" s="132" t="s">
        <v>2297</v>
      </c>
      <c r="L356" s="132" t="s">
        <v>2298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2296</v>
      </c>
      <c r="AC356" s="132" t="s">
        <v>2297</v>
      </c>
      <c r="AD356" s="132" t="s">
        <v>2298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1120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1228</v>
      </c>
      <c r="AP356" s="168" t="s">
        <v>2299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 t="shared" si="28"/>
        <v>116</v>
      </c>
      <c r="BD356" s="127" t="str">
        <f t="shared" si="29"/>
        <v>INDENIZAÇÃO</v>
      </c>
      <c r="BE356" s="127" t="str">
        <f t="shared" si="30"/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1116</v>
      </c>
      <c r="E357" s="127" t="s">
        <v>6</v>
      </c>
      <c r="F357" s="132" t="s">
        <v>2300</v>
      </c>
      <c r="G357" s="127" t="s">
        <v>1</v>
      </c>
      <c r="H357" s="127" t="s">
        <v>2</v>
      </c>
      <c r="I357" s="127" t="s">
        <v>111</v>
      </c>
      <c r="J357" s="144" t="s">
        <v>2301</v>
      </c>
      <c r="K357" s="132" t="s">
        <v>2302</v>
      </c>
      <c r="L357" s="132" t="s">
        <v>2303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2304</v>
      </c>
      <c r="AC357" s="132" t="s">
        <v>2305</v>
      </c>
      <c r="AD357" s="243" t="s">
        <v>2306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1120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2307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 t="shared" si="28"/>
        <v>106</v>
      </c>
      <c r="BD357" s="127" t="str">
        <f t="shared" si="29"/>
        <v>INDENIZAÇÃO</v>
      </c>
      <c r="BE357" s="127" t="str">
        <f t="shared" si="30"/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hidden="1" customHeight="1">
      <c r="A358" s="127">
        <v>344</v>
      </c>
      <c r="B358" s="127" t="s">
        <v>99</v>
      </c>
      <c r="C358" s="127">
        <v>3</v>
      </c>
      <c r="D358" s="131" t="s">
        <v>1116</v>
      </c>
      <c r="E358" s="127" t="s">
        <v>6</v>
      </c>
      <c r="F358" s="132" t="s">
        <v>2308</v>
      </c>
      <c r="G358" s="127" t="s">
        <v>1</v>
      </c>
      <c r="H358" s="127" t="s">
        <v>2</v>
      </c>
      <c r="I358" s="127" t="s">
        <v>12</v>
      </c>
      <c r="J358" s="132" t="s">
        <v>2309</v>
      </c>
      <c r="K358" s="132" t="s">
        <v>2310</v>
      </c>
      <c r="L358" s="132" t="s">
        <v>2311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2309</v>
      </c>
      <c r="AC358" s="132" t="s">
        <v>2310</v>
      </c>
      <c r="AD358" s="132" t="s">
        <v>2311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1120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 t="shared" si="28"/>
        <v>55</v>
      </c>
      <c r="BD358" s="127" t="str">
        <f t="shared" si="29"/>
        <v>AA</v>
      </c>
      <c r="BE358" s="127" t="str">
        <f t="shared" si="30"/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hidden="1" customHeight="1">
      <c r="A359" s="127">
        <v>345</v>
      </c>
      <c r="B359" s="127" t="s">
        <v>99</v>
      </c>
      <c r="C359" s="127">
        <v>3</v>
      </c>
      <c r="D359" s="131" t="s">
        <v>1116</v>
      </c>
      <c r="E359" s="127" t="s">
        <v>6</v>
      </c>
      <c r="F359" s="132" t="s">
        <v>2312</v>
      </c>
      <c r="G359" s="127" t="s">
        <v>1</v>
      </c>
      <c r="H359" s="127" t="s">
        <v>2</v>
      </c>
      <c r="I359" s="127" t="s">
        <v>12</v>
      </c>
      <c r="J359" s="132" t="s">
        <v>2313</v>
      </c>
      <c r="K359" s="132" t="s">
        <v>2314</v>
      </c>
      <c r="L359" s="132" t="s">
        <v>2315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2313</v>
      </c>
      <c r="AC359" s="132" t="s">
        <v>2314</v>
      </c>
      <c r="AD359" s="132" t="s">
        <v>2315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1120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 t="shared" si="28"/>
        <v>55</v>
      </c>
      <c r="BD359" s="127" t="str">
        <f t="shared" si="29"/>
        <v>AA</v>
      </c>
      <c r="BE359" s="127" t="str">
        <f t="shared" si="30"/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1116</v>
      </c>
      <c r="E360" s="127" t="s">
        <v>6</v>
      </c>
      <c r="F360" s="132" t="s">
        <v>2316</v>
      </c>
      <c r="G360" s="127" t="s">
        <v>1</v>
      </c>
      <c r="H360" s="127" t="s">
        <v>2</v>
      </c>
      <c r="I360" s="127" t="s">
        <v>12</v>
      </c>
      <c r="J360" s="132" t="s">
        <v>2317</v>
      </c>
      <c r="K360" s="132" t="s">
        <v>2318</v>
      </c>
      <c r="L360" s="132" t="s">
        <v>2319</v>
      </c>
      <c r="M360" s="127" t="s">
        <v>4</v>
      </c>
      <c r="N360" s="145" t="s">
        <v>216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2320</v>
      </c>
      <c r="AB360" s="132" t="s">
        <v>2317</v>
      </c>
      <c r="AC360" s="132" t="s">
        <v>2318</v>
      </c>
      <c r="AD360" s="243" t="s">
        <v>2319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1120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2321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 t="shared" si="28"/>
        <v>226</v>
      </c>
      <c r="BD360" s="127" t="str">
        <f t="shared" si="29"/>
        <v>INDENIZAÇÃO</v>
      </c>
      <c r="BE360" s="127" t="str">
        <f t="shared" si="30"/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1116</v>
      </c>
      <c r="E361" s="127" t="s">
        <v>6</v>
      </c>
      <c r="F361" s="132" t="s">
        <v>2322</v>
      </c>
      <c r="G361" s="127" t="s">
        <v>1</v>
      </c>
      <c r="H361" s="127" t="s">
        <v>2</v>
      </c>
      <c r="I361" s="127" t="s">
        <v>12</v>
      </c>
      <c r="J361" s="132" t="s">
        <v>2323</v>
      </c>
      <c r="K361" s="132" t="s">
        <v>2324</v>
      </c>
      <c r="L361" s="132" t="s">
        <v>2325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2323</v>
      </c>
      <c r="AC361" s="132" t="s">
        <v>2324</v>
      </c>
      <c r="AD361" s="132" t="s">
        <v>2325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1120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1228</v>
      </c>
      <c r="AP361" s="168" t="s">
        <v>2326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 t="shared" si="28"/>
        <v>106</v>
      </c>
      <c r="BD361" s="127" t="str">
        <f t="shared" si="29"/>
        <v>INDENIZAÇÃO</v>
      </c>
      <c r="BE361" s="127" t="str">
        <f t="shared" si="30"/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1116</v>
      </c>
      <c r="E362" s="127" t="s">
        <v>6</v>
      </c>
      <c r="F362" s="132" t="s">
        <v>2327</v>
      </c>
      <c r="G362" s="127" t="s">
        <v>1</v>
      </c>
      <c r="H362" s="127" t="s">
        <v>2</v>
      </c>
      <c r="I362" s="127" t="s">
        <v>12</v>
      </c>
      <c r="J362" s="132" t="s">
        <v>2328</v>
      </c>
      <c r="K362" s="132" t="s">
        <v>2329</v>
      </c>
      <c r="L362" s="132" t="s">
        <v>2330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2328</v>
      </c>
      <c r="AC362" s="132" t="s">
        <v>2329</v>
      </c>
      <c r="AD362" s="132" t="s">
        <v>2330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1120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1228</v>
      </c>
      <c r="AP362" s="168" t="s">
        <v>2331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 t="shared" si="28"/>
        <v>91</v>
      </c>
      <c r="BD362" s="127" t="str">
        <f t="shared" si="29"/>
        <v>INDENIZAÇÃO</v>
      </c>
      <c r="BE362" s="127" t="str">
        <f t="shared" si="30"/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1116</v>
      </c>
      <c r="E363" s="127" t="s">
        <v>6</v>
      </c>
      <c r="F363" s="132" t="s">
        <v>2332</v>
      </c>
      <c r="G363" s="127" t="s">
        <v>1</v>
      </c>
      <c r="H363" s="127" t="s">
        <v>2</v>
      </c>
      <c r="I363" s="127" t="s">
        <v>111</v>
      </c>
      <c r="J363" s="132" t="s">
        <v>2333</v>
      </c>
      <c r="K363" s="132" t="s">
        <v>2334</v>
      </c>
      <c r="L363" s="132" t="s">
        <v>2335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2336</v>
      </c>
      <c r="AC363" s="132" t="s">
        <v>2337</v>
      </c>
      <c r="AD363" s="243" t="s">
        <v>2338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1120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2339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 t="shared" si="28"/>
        <v>259</v>
      </c>
      <c r="BD363" s="127" t="str">
        <f t="shared" si="29"/>
        <v>INDENIZAÇÃO</v>
      </c>
      <c r="BE363" s="127" t="str">
        <f t="shared" si="30"/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hidden="1" customHeight="1">
      <c r="A364" s="127">
        <v>350</v>
      </c>
      <c r="B364" s="127" t="s">
        <v>99</v>
      </c>
      <c r="C364" s="127">
        <v>3</v>
      </c>
      <c r="D364" s="131" t="s">
        <v>1116</v>
      </c>
      <c r="E364" s="127" t="s">
        <v>15</v>
      </c>
      <c r="F364" s="132" t="s">
        <v>2340</v>
      </c>
      <c r="G364" s="127" t="s">
        <v>1</v>
      </c>
      <c r="H364" s="127" t="s">
        <v>2</v>
      </c>
      <c r="I364" s="127" t="s">
        <v>111</v>
      </c>
      <c r="J364" s="132" t="s">
        <v>2341</v>
      </c>
      <c r="K364" s="132" t="s">
        <v>2342</v>
      </c>
      <c r="L364" s="132" t="s">
        <v>2343</v>
      </c>
      <c r="M364" s="133" t="s">
        <v>24</v>
      </c>
      <c r="N364" s="140" t="s">
        <v>2344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2344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2344</v>
      </c>
      <c r="AJ364" s="132" t="s">
        <v>1120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2344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2344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2344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1116</v>
      </c>
      <c r="E365" s="127" t="s">
        <v>6</v>
      </c>
      <c r="F365" s="132" t="s">
        <v>2345</v>
      </c>
      <c r="G365" s="127" t="s">
        <v>1</v>
      </c>
      <c r="H365" s="127" t="s">
        <v>2</v>
      </c>
      <c r="I365" s="127" t="s">
        <v>12</v>
      </c>
      <c r="J365" s="132" t="s">
        <v>2346</v>
      </c>
      <c r="K365" s="132" t="s">
        <v>2347</v>
      </c>
      <c r="L365" s="132" t="s">
        <v>2348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2346</v>
      </c>
      <c r="AC365" s="132" t="s">
        <v>2347</v>
      </c>
      <c r="AD365" s="132" t="s">
        <v>2348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1120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2349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1116</v>
      </c>
      <c r="E366" s="127" t="s">
        <v>6</v>
      </c>
      <c r="F366" s="132" t="s">
        <v>2350</v>
      </c>
      <c r="G366" s="127" t="s">
        <v>1</v>
      </c>
      <c r="H366" s="127" t="s">
        <v>2</v>
      </c>
      <c r="I366" s="127" t="s">
        <v>111</v>
      </c>
      <c r="J366" s="132" t="s">
        <v>2351</v>
      </c>
      <c r="K366" s="132" t="s">
        <v>2352</v>
      </c>
      <c r="L366" s="132" t="s">
        <v>2353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2163</v>
      </c>
      <c r="AB366" s="132" t="s">
        <v>2354</v>
      </c>
      <c r="AC366" s="132" t="s">
        <v>2355</v>
      </c>
      <c r="AD366" s="243" t="s">
        <v>2356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1120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2357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hidden="1" customHeight="1">
      <c r="A367" s="127">
        <v>353</v>
      </c>
      <c r="B367" s="127" t="s">
        <v>99</v>
      </c>
      <c r="C367" s="127">
        <v>3</v>
      </c>
      <c r="D367" s="131" t="s">
        <v>1116</v>
      </c>
      <c r="E367" s="127" t="s">
        <v>6</v>
      </c>
      <c r="F367" s="132" t="s">
        <v>2358</v>
      </c>
      <c r="G367" s="140" t="s">
        <v>1</v>
      </c>
      <c r="H367" s="127" t="s">
        <v>2</v>
      </c>
      <c r="I367" s="127" t="s">
        <v>12</v>
      </c>
      <c r="J367" s="144" t="s">
        <v>2359</v>
      </c>
      <c r="K367" s="132" t="s">
        <v>2360</v>
      </c>
      <c r="L367" s="132" t="s">
        <v>2361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2359</v>
      </c>
      <c r="AC367" s="132" t="s">
        <v>2360</v>
      </c>
      <c r="AD367" s="132" t="s">
        <v>2361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1120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1116</v>
      </c>
      <c r="E368" s="127" t="s">
        <v>6</v>
      </c>
      <c r="F368" s="132" t="s">
        <v>2362</v>
      </c>
      <c r="G368" s="140" t="s">
        <v>1</v>
      </c>
      <c r="H368" s="127" t="s">
        <v>2</v>
      </c>
      <c r="I368" s="127" t="s">
        <v>111</v>
      </c>
      <c r="J368" s="144" t="s">
        <v>2363</v>
      </c>
      <c r="K368" s="132" t="s">
        <v>2364</v>
      </c>
      <c r="L368" s="132" t="s">
        <v>2365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2366</v>
      </c>
      <c r="AC368" s="132" t="s">
        <v>2367</v>
      </c>
      <c r="AD368" s="132" t="s">
        <v>2368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1125</v>
      </c>
      <c r="AJ368" s="132" t="s">
        <v>1120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2369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 t="shared" ref="BC368:BC377" si="31">IF(AY368-KD368=0,"",AY368-O368)</f>
        <v>105</v>
      </c>
      <c r="BD368" s="127" t="str">
        <f t="shared" ref="BD368:BD382" si="32">IF(AND(AI368&lt;&gt;"SIM",AI368="UH"),"AA","INDENIZAÇÃO")</f>
        <v>INDENIZAÇÃO</v>
      </c>
      <c r="BE368" s="127" t="str">
        <f t="shared" ref="BE368:BE382" si="33"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1116</v>
      </c>
      <c r="E369" s="127" t="s">
        <v>6</v>
      </c>
      <c r="F369" s="132" t="s">
        <v>2370</v>
      </c>
      <c r="G369" s="127" t="s">
        <v>26</v>
      </c>
      <c r="H369" s="127" t="s">
        <v>2</v>
      </c>
      <c r="I369" s="127" t="s">
        <v>12</v>
      </c>
      <c r="J369" s="223" t="s">
        <v>2371</v>
      </c>
      <c r="K369" s="258" t="s">
        <v>2372</v>
      </c>
      <c r="L369" s="258" t="s">
        <v>2373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2371</v>
      </c>
      <c r="AC369" s="258" t="s">
        <v>2372</v>
      </c>
      <c r="AD369" s="258" t="s">
        <v>2373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1125</v>
      </c>
      <c r="AJ369" s="132" t="s">
        <v>1120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2374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 t="shared" si="31"/>
        <v>107</v>
      </c>
      <c r="BD369" s="127" t="str">
        <f t="shared" si="32"/>
        <v>INDENIZAÇÃO</v>
      </c>
      <c r="BE369" s="127" t="str">
        <f t="shared" si="33"/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1116</v>
      </c>
      <c r="E370" s="127" t="s">
        <v>6</v>
      </c>
      <c r="F370" s="132" t="s">
        <v>2375</v>
      </c>
      <c r="G370" s="127" t="s">
        <v>1</v>
      </c>
      <c r="H370" s="127" t="s">
        <v>2</v>
      </c>
      <c r="I370" s="127" t="s">
        <v>12</v>
      </c>
      <c r="J370" s="144" t="s">
        <v>2376</v>
      </c>
      <c r="K370" s="132" t="s">
        <v>2377</v>
      </c>
      <c r="L370" s="132" t="s">
        <v>2378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2376</v>
      </c>
      <c r="AC370" s="132" t="s">
        <v>2377</v>
      </c>
      <c r="AD370" s="132" t="s">
        <v>2378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1120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2379</v>
      </c>
      <c r="AP370" s="168" t="s">
        <v>2380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 t="shared" si="31"/>
        <v>274</v>
      </c>
      <c r="BD370" s="127" t="str">
        <f t="shared" si="32"/>
        <v>INDENIZAÇÃO</v>
      </c>
      <c r="BE370" s="127" t="str">
        <f t="shared" si="33"/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1116</v>
      </c>
      <c r="E371" s="127" t="s">
        <v>6</v>
      </c>
      <c r="F371" s="132" t="s">
        <v>2381</v>
      </c>
      <c r="G371" s="127" t="s">
        <v>1</v>
      </c>
      <c r="H371" s="127" t="s">
        <v>2</v>
      </c>
      <c r="I371" s="127" t="s">
        <v>111</v>
      </c>
      <c r="J371" s="144" t="s">
        <v>2382</v>
      </c>
      <c r="K371" s="132" t="s">
        <v>2383</v>
      </c>
      <c r="L371" s="132" t="s">
        <v>2384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2385</v>
      </c>
      <c r="AC371" s="132" t="s">
        <v>2386</v>
      </c>
      <c r="AD371" s="243" t="s">
        <v>2387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1120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2388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 t="shared" si="31"/>
        <v>135</v>
      </c>
      <c r="BD371" s="127" t="str">
        <f t="shared" si="32"/>
        <v>INDENIZAÇÃO</v>
      </c>
      <c r="BE371" s="127" t="str">
        <f t="shared" si="33"/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1116</v>
      </c>
      <c r="E372" s="127" t="s">
        <v>6</v>
      </c>
      <c r="F372" s="132" t="s">
        <v>2389</v>
      </c>
      <c r="G372" s="127" t="s">
        <v>1</v>
      </c>
      <c r="H372" s="127" t="s">
        <v>2</v>
      </c>
      <c r="I372" s="127" t="s">
        <v>111</v>
      </c>
      <c r="J372" s="144" t="s">
        <v>2390</v>
      </c>
      <c r="K372" s="132" t="s">
        <v>2391</v>
      </c>
      <c r="L372" s="132" t="s">
        <v>2392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2393</v>
      </c>
      <c r="AC372" s="132" t="s">
        <v>2394</v>
      </c>
      <c r="AD372" s="243" t="s">
        <v>2395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1120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2396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 t="shared" si="31"/>
        <v>218</v>
      </c>
      <c r="BD372" s="127" t="str">
        <f t="shared" si="32"/>
        <v>INDENIZAÇÃO</v>
      </c>
      <c r="BE372" s="127" t="str">
        <f t="shared" si="33"/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1116</v>
      </c>
      <c r="E373" s="127" t="s">
        <v>6</v>
      </c>
      <c r="F373" s="132" t="s">
        <v>2397</v>
      </c>
      <c r="G373" s="127" t="s">
        <v>1</v>
      </c>
      <c r="H373" s="127" t="s">
        <v>2</v>
      </c>
      <c r="I373" s="127" t="s">
        <v>12</v>
      </c>
      <c r="J373" s="132" t="s">
        <v>2398</v>
      </c>
      <c r="K373" s="132" t="s">
        <v>2399</v>
      </c>
      <c r="L373" s="132" t="s">
        <v>2400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2398</v>
      </c>
      <c r="AC373" s="132" t="s">
        <v>2399</v>
      </c>
      <c r="AD373" s="132" t="s">
        <v>2400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1120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2401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 t="shared" si="31"/>
        <v>125</v>
      </c>
      <c r="BD373" s="127" t="str">
        <f t="shared" si="32"/>
        <v>INDENIZAÇÃO</v>
      </c>
      <c r="BE373" s="127" t="str">
        <f t="shared" si="33"/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1116</v>
      </c>
      <c r="E374" s="127" t="s">
        <v>6</v>
      </c>
      <c r="F374" s="132" t="s">
        <v>2402</v>
      </c>
      <c r="G374" s="127" t="s">
        <v>26</v>
      </c>
      <c r="H374" s="127" t="s">
        <v>2</v>
      </c>
      <c r="I374" s="127" t="s">
        <v>3</v>
      </c>
      <c r="J374" s="144" t="s">
        <v>2403</v>
      </c>
      <c r="K374" s="132" t="s">
        <v>2404</v>
      </c>
      <c r="L374" s="132" t="s">
        <v>2405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2403</v>
      </c>
      <c r="AC374" s="132" t="s">
        <v>2404</v>
      </c>
      <c r="AD374" s="132" t="s">
        <v>2405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1120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2406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 t="shared" si="31"/>
        <v>86</v>
      </c>
      <c r="BD374" s="127" t="str">
        <f t="shared" si="32"/>
        <v>INDENIZAÇÃO</v>
      </c>
      <c r="BE374" s="127" t="str">
        <f t="shared" si="33"/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1116</v>
      </c>
      <c r="E375" s="127" t="s">
        <v>6</v>
      </c>
      <c r="F375" s="132" t="s">
        <v>2407</v>
      </c>
      <c r="G375" s="127" t="s">
        <v>1</v>
      </c>
      <c r="H375" s="127" t="s">
        <v>2</v>
      </c>
      <c r="I375" s="127" t="s">
        <v>111</v>
      </c>
      <c r="J375" s="132" t="s">
        <v>2408</v>
      </c>
      <c r="K375" s="132" t="s">
        <v>101</v>
      </c>
      <c r="L375" s="132" t="s">
        <v>2409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2410</v>
      </c>
      <c r="AC375" s="132" t="s">
        <v>2411</v>
      </c>
      <c r="AD375" s="132" t="s">
        <v>2412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1120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2413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 t="shared" si="31"/>
        <v>80</v>
      </c>
      <c r="BD375" s="159" t="str">
        <f t="shared" si="32"/>
        <v>INDENIZAÇÃO</v>
      </c>
      <c r="BE375" s="159" t="str">
        <f t="shared" si="33"/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1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1116</v>
      </c>
      <c r="E376" s="127" t="s">
        <v>6</v>
      </c>
      <c r="F376" s="132" t="s">
        <v>2414</v>
      </c>
      <c r="G376" s="127" t="s">
        <v>1</v>
      </c>
      <c r="H376" s="127" t="s">
        <v>2</v>
      </c>
      <c r="I376" s="127" t="s">
        <v>111</v>
      </c>
      <c r="J376" s="132" t="s">
        <v>2415</v>
      </c>
      <c r="K376" s="132" t="s">
        <v>2416</v>
      </c>
      <c r="L376" s="132" t="s">
        <v>2417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2418</v>
      </c>
      <c r="AC376" s="132" t="s">
        <v>2419</v>
      </c>
      <c r="AD376" s="132" t="s">
        <v>2420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1120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2421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 t="shared" si="31"/>
        <v>74</v>
      </c>
      <c r="BD376" s="159" t="str">
        <f t="shared" si="32"/>
        <v>INDENIZAÇÃO</v>
      </c>
      <c r="BE376" s="159" t="str">
        <f t="shared" si="33"/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1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1116</v>
      </c>
      <c r="E377" s="127" t="s">
        <v>6</v>
      </c>
      <c r="F377" s="132" t="s">
        <v>2422</v>
      </c>
      <c r="G377" s="127" t="s">
        <v>1</v>
      </c>
      <c r="H377" s="127" t="s">
        <v>2</v>
      </c>
      <c r="I377" s="127" t="s">
        <v>111</v>
      </c>
      <c r="J377" s="144" t="s">
        <v>2423</v>
      </c>
      <c r="K377" s="132" t="s">
        <v>2424</v>
      </c>
      <c r="L377" s="132" t="s">
        <v>2425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2426</v>
      </c>
      <c r="AC377" s="132" t="s">
        <v>2427</v>
      </c>
      <c r="AD377" s="243" t="s">
        <v>2428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1120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2429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 t="shared" si="31"/>
        <v>218</v>
      </c>
      <c r="BD377" s="127" t="str">
        <f t="shared" si="32"/>
        <v>INDENIZAÇÃO</v>
      </c>
      <c r="BE377" s="127" t="str">
        <f t="shared" si="33"/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1116</v>
      </c>
      <c r="E378" s="127" t="s">
        <v>6</v>
      </c>
      <c r="F378" s="132" t="s">
        <v>2430</v>
      </c>
      <c r="G378" s="127" t="s">
        <v>1</v>
      </c>
      <c r="H378" s="127" t="s">
        <v>2</v>
      </c>
      <c r="I378" s="127" t="s">
        <v>111</v>
      </c>
      <c r="J378" s="144"/>
      <c r="K378" s="132" t="s">
        <v>101</v>
      </c>
      <c r="L378" s="132"/>
      <c r="M378" s="127"/>
      <c r="N378" s="127" t="s">
        <v>14</v>
      </c>
      <c r="O378" s="141"/>
      <c r="P378" s="138" t="s">
        <v>17</v>
      </c>
      <c r="Q378" s="135" t="s">
        <v>106</v>
      </c>
      <c r="R378" s="135"/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2431</v>
      </c>
      <c r="AC378" s="132" t="s">
        <v>2432</v>
      </c>
      <c r="AD378" s="132" t="s">
        <v>2433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1120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2434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46111</v>
      </c>
      <c r="BD378" s="127" t="str">
        <f t="shared" si="32"/>
        <v>INDENIZAÇÃO</v>
      </c>
      <c r="BE378" s="127" t="str">
        <f t="shared" si="33"/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1116</v>
      </c>
      <c r="E379" s="127" t="s">
        <v>6</v>
      </c>
      <c r="F379" s="132" t="s">
        <v>2435</v>
      </c>
      <c r="G379" s="127" t="s">
        <v>1</v>
      </c>
      <c r="H379" s="127" t="s">
        <v>2</v>
      </c>
      <c r="I379" s="127" t="s">
        <v>111</v>
      </c>
      <c r="J379" s="157" t="s">
        <v>2436</v>
      </c>
      <c r="K379" s="146" t="s">
        <v>2437</v>
      </c>
      <c r="L379" s="146" t="s">
        <v>2438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2439</v>
      </c>
      <c r="AC379" s="132" t="s">
        <v>2440</v>
      </c>
      <c r="AD379" s="243" t="s">
        <v>2441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1120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2442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 t="shared" si="32"/>
        <v>INDENIZAÇÃO</v>
      </c>
      <c r="BE379" s="159" t="str">
        <f t="shared" si="33"/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1116</v>
      </c>
      <c r="E380" s="127" t="s">
        <v>6</v>
      </c>
      <c r="F380" s="132" t="s">
        <v>2443</v>
      </c>
      <c r="G380" s="127" t="s">
        <v>1</v>
      </c>
      <c r="H380" s="127" t="s">
        <v>2</v>
      </c>
      <c r="I380" s="127" t="s">
        <v>111</v>
      </c>
      <c r="J380" s="144" t="s">
        <v>2444</v>
      </c>
      <c r="K380" s="132" t="s">
        <v>101</v>
      </c>
      <c r="L380" s="132" t="s">
        <v>2445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2446</v>
      </c>
      <c r="AC380" s="365" t="s">
        <v>2447</v>
      </c>
      <c r="AD380" s="258" t="s">
        <v>2448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1120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2449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 t="shared" si="32"/>
        <v>INDENIZAÇÃO</v>
      </c>
      <c r="BE380" s="159" t="str">
        <f t="shared" si="33"/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1116</v>
      </c>
      <c r="E381" s="127" t="s">
        <v>6</v>
      </c>
      <c r="F381" s="132" t="s">
        <v>2450</v>
      </c>
      <c r="G381" s="127" t="s">
        <v>1</v>
      </c>
      <c r="H381" s="127" t="s">
        <v>2</v>
      </c>
      <c r="I381" s="127" t="s">
        <v>12</v>
      </c>
      <c r="J381" s="144" t="s">
        <v>2451</v>
      </c>
      <c r="K381" s="132" t="s">
        <v>2452</v>
      </c>
      <c r="L381" s="132" t="s">
        <v>2453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2451</v>
      </c>
      <c r="AC381" s="132" t="s">
        <v>2452</v>
      </c>
      <c r="AD381" s="132" t="s">
        <v>2453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1120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2454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 t="shared" si="32"/>
        <v>INDENIZAÇÃO</v>
      </c>
      <c r="BE381" s="159" t="str">
        <f t="shared" si="33"/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1116</v>
      </c>
      <c r="E382" s="127" t="s">
        <v>6</v>
      </c>
      <c r="F382" s="132" t="s">
        <v>2455</v>
      </c>
      <c r="G382" s="127" t="s">
        <v>1</v>
      </c>
      <c r="H382" s="127" t="s">
        <v>2</v>
      </c>
      <c r="I382" s="127" t="s">
        <v>111</v>
      </c>
      <c r="J382" s="223" t="s">
        <v>2456</v>
      </c>
      <c r="K382" s="258" t="s">
        <v>101</v>
      </c>
      <c r="L382" s="258" t="s">
        <v>2457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2458</v>
      </c>
      <c r="AC382" s="258" t="s">
        <v>2459</v>
      </c>
      <c r="AD382" s="258" t="s">
        <v>2460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1120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2461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 t="shared" si="32"/>
        <v>INDENIZAÇÃO</v>
      </c>
      <c r="BE382" s="159" t="str">
        <f t="shared" si="33"/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1" t="s">
        <v>33</v>
      </c>
    </row>
    <row r="383" spans="1:65" s="127" customFormat="1" ht="30" hidden="1" customHeight="1">
      <c r="A383" s="127">
        <v>369</v>
      </c>
      <c r="B383" s="127" t="s">
        <v>99</v>
      </c>
      <c r="C383" s="127">
        <v>3</v>
      </c>
      <c r="D383" s="131" t="s">
        <v>1116</v>
      </c>
      <c r="E383" s="127" t="s">
        <v>6</v>
      </c>
      <c r="F383" s="132" t="s">
        <v>2462</v>
      </c>
      <c r="G383" s="127" t="s">
        <v>1</v>
      </c>
      <c r="H383" s="127" t="s">
        <v>2</v>
      </c>
      <c r="I383" s="127" t="s">
        <v>12</v>
      </c>
      <c r="J383" s="225" t="s">
        <v>2463</v>
      </c>
      <c r="K383" s="258" t="s">
        <v>2464</v>
      </c>
      <c r="L383" s="258" t="s">
        <v>2465</v>
      </c>
      <c r="M383" s="127" t="s">
        <v>24</v>
      </c>
      <c r="N383" s="127" t="s">
        <v>1119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1119</v>
      </c>
      <c r="AB383" s="225" t="s">
        <v>2463</v>
      </c>
      <c r="AC383" s="258" t="s">
        <v>2464</v>
      </c>
      <c r="AD383" s="258" t="s">
        <v>2465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1119</v>
      </c>
      <c r="AJ383" s="132" t="s">
        <v>1120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1119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1119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1119</v>
      </c>
    </row>
    <row r="384" spans="1:65" s="127" customFormat="1" ht="30" hidden="1" customHeight="1">
      <c r="A384" s="127">
        <v>370</v>
      </c>
      <c r="B384" s="127" t="s">
        <v>99</v>
      </c>
      <c r="C384" s="127">
        <v>3</v>
      </c>
      <c r="D384" s="131" t="s">
        <v>1116</v>
      </c>
      <c r="E384" s="127" t="s">
        <v>6</v>
      </c>
      <c r="F384" s="132" t="s">
        <v>2466</v>
      </c>
      <c r="G384" s="127" t="s">
        <v>1</v>
      </c>
      <c r="H384" s="127" t="s">
        <v>2</v>
      </c>
      <c r="I384" s="127" t="s">
        <v>12</v>
      </c>
      <c r="J384" s="225" t="s">
        <v>2467</v>
      </c>
      <c r="K384" s="258" t="s">
        <v>2468</v>
      </c>
      <c r="L384" s="258" t="s">
        <v>2469</v>
      </c>
      <c r="M384" s="127" t="s">
        <v>24</v>
      </c>
      <c r="N384" s="127" t="s">
        <v>1119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1119</v>
      </c>
      <c r="AB384" s="225" t="s">
        <v>2467</v>
      </c>
      <c r="AC384" s="258" t="s">
        <v>2468</v>
      </c>
      <c r="AD384" s="258" t="s">
        <v>2469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1119</v>
      </c>
      <c r="AJ384" s="132" t="s">
        <v>1120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1119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1119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1119</v>
      </c>
    </row>
    <row r="385" spans="1:65" s="128" customFormat="1" ht="30" hidden="1" customHeight="1">
      <c r="A385" s="127">
        <v>371</v>
      </c>
      <c r="B385" s="127" t="s">
        <v>99</v>
      </c>
      <c r="C385" s="127">
        <v>3</v>
      </c>
      <c r="D385" s="131" t="s">
        <v>1116</v>
      </c>
      <c r="E385" s="127" t="s">
        <v>6</v>
      </c>
      <c r="F385" s="132" t="s">
        <v>2470</v>
      </c>
      <c r="G385" s="127" t="s">
        <v>26</v>
      </c>
      <c r="H385" s="127" t="s">
        <v>2</v>
      </c>
      <c r="I385" s="127" t="s">
        <v>1118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1119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1119</v>
      </c>
      <c r="AB385" s="132" t="s">
        <v>424</v>
      </c>
      <c r="AC385" s="132" t="s">
        <v>424</v>
      </c>
      <c r="AD385" s="132" t="s">
        <v>424</v>
      </c>
      <c r="AE385" s="127" t="s">
        <v>932</v>
      </c>
      <c r="AF385" s="127" t="s">
        <v>24</v>
      </c>
      <c r="AG385" s="134">
        <v>25853.94</v>
      </c>
      <c r="AH385" s="134">
        <v>55853.94</v>
      </c>
      <c r="AI385" s="127" t="s">
        <v>1119</v>
      </c>
      <c r="AJ385" s="132" t="s">
        <v>1120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1119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1119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1119</v>
      </c>
    </row>
    <row r="386" spans="1:65" s="127" customFormat="1" ht="30" hidden="1" customHeight="1">
      <c r="A386" s="127">
        <v>372</v>
      </c>
      <c r="B386" s="127" t="s">
        <v>99</v>
      </c>
      <c r="C386" s="127">
        <v>3</v>
      </c>
      <c r="D386" s="131" t="s">
        <v>1116</v>
      </c>
      <c r="E386" s="127" t="s">
        <v>6</v>
      </c>
      <c r="F386" s="132" t="s">
        <v>2471</v>
      </c>
      <c r="G386" s="127" t="s">
        <v>1</v>
      </c>
      <c r="H386" s="127" t="s">
        <v>2</v>
      </c>
      <c r="I386" s="127" t="s">
        <v>111</v>
      </c>
      <c r="J386" s="132" t="s">
        <v>2472</v>
      </c>
      <c r="K386" s="132" t="s">
        <v>2473</v>
      </c>
      <c r="L386" s="132" t="s">
        <v>2474</v>
      </c>
      <c r="M386" s="127" t="s">
        <v>24</v>
      </c>
      <c r="N386" s="127" t="s">
        <v>1119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2475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1119</v>
      </c>
      <c r="AJ386" s="132" t="s">
        <v>1120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1119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1119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1119</v>
      </c>
    </row>
    <row r="387" spans="1:65" s="127" customFormat="1" ht="30" hidden="1" customHeight="1">
      <c r="A387" s="127">
        <v>373</v>
      </c>
      <c r="B387" s="127" t="s">
        <v>99</v>
      </c>
      <c r="C387" s="127">
        <v>3</v>
      </c>
      <c r="D387" s="131" t="s">
        <v>1116</v>
      </c>
      <c r="E387" s="127" t="s">
        <v>6</v>
      </c>
      <c r="F387" s="132" t="s">
        <v>2476</v>
      </c>
      <c r="G387" s="127" t="s">
        <v>1</v>
      </c>
      <c r="H387" s="127" t="s">
        <v>2</v>
      </c>
      <c r="I387" s="127" t="s">
        <v>111</v>
      </c>
      <c r="J387" s="132" t="s">
        <v>2477</v>
      </c>
      <c r="K387" s="132" t="s">
        <v>2478</v>
      </c>
      <c r="L387" s="132" t="s">
        <v>2479</v>
      </c>
      <c r="M387" s="127" t="s">
        <v>24</v>
      </c>
      <c r="N387" s="127" t="s">
        <v>1119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1119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1119</v>
      </c>
      <c r="AJ387" s="132" t="s">
        <v>1120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1119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1119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1119</v>
      </c>
    </row>
    <row r="388" spans="1:65" s="127" customFormat="1" ht="30" hidden="1" customHeight="1">
      <c r="A388" s="127">
        <v>374</v>
      </c>
      <c r="B388" s="127" t="s">
        <v>99</v>
      </c>
      <c r="C388" s="127">
        <v>3</v>
      </c>
      <c r="D388" s="131" t="s">
        <v>1116</v>
      </c>
      <c r="E388" s="127" t="s">
        <v>6</v>
      </c>
      <c r="F388" s="132" t="s">
        <v>2480</v>
      </c>
      <c r="G388" s="127" t="s">
        <v>1</v>
      </c>
      <c r="H388" s="127" t="s">
        <v>2</v>
      </c>
      <c r="I388" s="127" t="s">
        <v>12</v>
      </c>
      <c r="J388" s="132" t="s">
        <v>2481</v>
      </c>
      <c r="K388" s="132" t="s">
        <v>2482</v>
      </c>
      <c r="L388" s="132" t="s">
        <v>2483</v>
      </c>
      <c r="M388" s="127" t="s">
        <v>24</v>
      </c>
      <c r="N388" s="127" t="s">
        <v>1119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1119</v>
      </c>
      <c r="AB388" s="132" t="s">
        <v>2481</v>
      </c>
      <c r="AC388" s="132" t="s">
        <v>2482</v>
      </c>
      <c r="AD388" s="132" t="s">
        <v>2483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1119</v>
      </c>
      <c r="AJ388" s="132" t="s">
        <v>1120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1119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1119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1119</v>
      </c>
    </row>
    <row r="389" spans="1:65" s="127" customFormat="1" ht="30" hidden="1" customHeight="1">
      <c r="A389" s="127">
        <v>375</v>
      </c>
      <c r="B389" s="127" t="s">
        <v>99</v>
      </c>
      <c r="C389" s="127">
        <v>3</v>
      </c>
      <c r="D389" s="131" t="s">
        <v>1116</v>
      </c>
      <c r="E389" s="127" t="s">
        <v>6</v>
      </c>
      <c r="F389" s="132" t="s">
        <v>2484</v>
      </c>
      <c r="G389" s="127" t="s">
        <v>1</v>
      </c>
      <c r="H389" s="127" t="s">
        <v>2</v>
      </c>
      <c r="I389" s="127" t="s">
        <v>12</v>
      </c>
      <c r="J389" s="132" t="s">
        <v>2485</v>
      </c>
      <c r="K389" s="132" t="s">
        <v>2486</v>
      </c>
      <c r="L389" s="132" t="s">
        <v>2487</v>
      </c>
      <c r="M389" s="127" t="s">
        <v>24</v>
      </c>
      <c r="N389" s="127" t="s">
        <v>1119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1119</v>
      </c>
      <c r="AB389" s="132" t="s">
        <v>2485</v>
      </c>
      <c r="AC389" s="132" t="s">
        <v>2486</v>
      </c>
      <c r="AD389" s="132" t="s">
        <v>2487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1119</v>
      </c>
      <c r="AJ389" s="132" t="s">
        <v>1120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1119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1119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1119</v>
      </c>
    </row>
    <row r="390" spans="1:65" s="127" customFormat="1" ht="30" hidden="1" customHeight="1">
      <c r="A390" s="127">
        <v>376</v>
      </c>
      <c r="B390" s="127" t="s">
        <v>99</v>
      </c>
      <c r="C390" s="127">
        <v>3</v>
      </c>
      <c r="D390" s="131" t="s">
        <v>1116</v>
      </c>
      <c r="E390" s="127" t="s">
        <v>6</v>
      </c>
      <c r="F390" s="132" t="s">
        <v>2488</v>
      </c>
      <c r="G390" s="127" t="s">
        <v>1</v>
      </c>
      <c r="H390" s="127" t="s">
        <v>2</v>
      </c>
      <c r="I390" s="130" t="s">
        <v>111</v>
      </c>
      <c r="J390" s="224" t="s">
        <v>2489</v>
      </c>
      <c r="K390" s="258" t="s">
        <v>2490</v>
      </c>
      <c r="L390" s="258" t="s">
        <v>2491</v>
      </c>
      <c r="M390" s="127" t="s">
        <v>4</v>
      </c>
      <c r="N390" s="127" t="s">
        <v>2492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2493</v>
      </c>
      <c r="AC390" s="258" t="s">
        <v>2494</v>
      </c>
      <c r="AD390" s="258" t="s">
        <v>2495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1120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2496</v>
      </c>
      <c r="AP390" s="168" t="s">
        <v>2497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8" t="s">
        <v>109</v>
      </c>
      <c r="AX390" s="406">
        <v>46232</v>
      </c>
      <c r="AY390" s="407" t="s">
        <v>33</v>
      </c>
      <c r="AZ390" s="138"/>
      <c r="BA390" s="142" t="s">
        <v>1</v>
      </c>
      <c r="BB390" s="161"/>
      <c r="BC390" s="137" t="e">
        <f t="shared" ref="BC390:BC395" si="34">IF(AY390-KD390=0,"",AY390-O390)</f>
        <v>#VALUE!</v>
      </c>
      <c r="BD390" s="127" t="str">
        <f t="shared" ref="BD390:BD395" si="35">IF(AND(AI390&lt;&gt;"SIM",AI390="UH"),"AA","INDENIZAÇÃO")</f>
        <v>INDENIZAÇÃO</v>
      </c>
      <c r="BE390" s="127" t="str">
        <f t="shared" ref="BE390:BE395" si="36"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1116</v>
      </c>
      <c r="E391" s="127" t="s">
        <v>6</v>
      </c>
      <c r="F391" s="132" t="s">
        <v>2498</v>
      </c>
      <c r="G391" s="127" t="s">
        <v>1</v>
      </c>
      <c r="H391" s="127" t="s">
        <v>2</v>
      </c>
      <c r="I391" s="127" t="s">
        <v>12</v>
      </c>
      <c r="J391" s="132" t="s">
        <v>2499</v>
      </c>
      <c r="K391" s="132" t="s">
        <v>2500</v>
      </c>
      <c r="L391" s="132" t="s">
        <v>2501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2499</v>
      </c>
      <c r="AC391" s="132" t="s">
        <v>2500</v>
      </c>
      <c r="AD391" s="132" t="s">
        <v>2501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1120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2502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 t="shared" si="34"/>
        <v>80</v>
      </c>
      <c r="BD391" s="127" t="str">
        <f t="shared" si="35"/>
        <v>INDENIZAÇÃO</v>
      </c>
      <c r="BE391" s="127" t="str">
        <f t="shared" si="36"/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1116</v>
      </c>
      <c r="E392" s="127" t="s">
        <v>6</v>
      </c>
      <c r="F392" s="132" t="s">
        <v>2503</v>
      </c>
      <c r="G392" s="127" t="s">
        <v>1</v>
      </c>
      <c r="H392" s="127" t="s">
        <v>2</v>
      </c>
      <c r="I392" s="127" t="s">
        <v>111</v>
      </c>
      <c r="J392" s="132" t="s">
        <v>2504</v>
      </c>
      <c r="K392" s="132" t="s">
        <v>2505</v>
      </c>
      <c r="L392" s="132" t="s">
        <v>2506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2163</v>
      </c>
      <c r="AB392" s="132" t="s">
        <v>2507</v>
      </c>
      <c r="AC392" s="132" t="s">
        <v>2508</v>
      </c>
      <c r="AD392" s="243" t="s">
        <v>2509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1120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1228</v>
      </c>
      <c r="AP392" s="168" t="s">
        <v>2510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 t="shared" si="34"/>
        <v>119</v>
      </c>
      <c r="BD392" s="127" t="str">
        <f t="shared" si="35"/>
        <v>INDENIZAÇÃO</v>
      </c>
      <c r="BE392" s="127" t="str">
        <f t="shared" si="36"/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1116</v>
      </c>
      <c r="E393" s="127" t="s">
        <v>6</v>
      </c>
      <c r="F393" s="132" t="s">
        <v>2511</v>
      </c>
      <c r="G393" s="127" t="s">
        <v>26</v>
      </c>
      <c r="H393" s="127" t="s">
        <v>2</v>
      </c>
      <c r="I393" s="127" t="s">
        <v>12</v>
      </c>
      <c r="J393" s="144" t="s">
        <v>2512</v>
      </c>
      <c r="K393" s="132" t="s">
        <v>2513</v>
      </c>
      <c r="L393" s="132" t="s">
        <v>2514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2512</v>
      </c>
      <c r="AC393" s="132" t="s">
        <v>2513</v>
      </c>
      <c r="AD393" s="132" t="s">
        <v>2514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1120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1228</v>
      </c>
      <c r="AP393" s="168" t="s">
        <v>2515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 t="shared" si="34"/>
        <v>104</v>
      </c>
      <c r="BD393" s="127" t="str">
        <f t="shared" si="35"/>
        <v>INDENIZAÇÃO</v>
      </c>
      <c r="BE393" s="127" t="str">
        <f t="shared" si="36"/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1116</v>
      </c>
      <c r="E394" s="127" t="s">
        <v>6</v>
      </c>
      <c r="F394" s="132" t="s">
        <v>2516</v>
      </c>
      <c r="G394" s="127" t="s">
        <v>1</v>
      </c>
      <c r="H394" s="127" t="s">
        <v>2</v>
      </c>
      <c r="I394" s="127" t="s">
        <v>111</v>
      </c>
      <c r="J394" s="144" t="s">
        <v>2517</v>
      </c>
      <c r="K394" s="132" t="s">
        <v>2518</v>
      </c>
      <c r="L394" s="132" t="s">
        <v>2519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2163</v>
      </c>
      <c r="AB394" s="132" t="s">
        <v>2520</v>
      </c>
      <c r="AC394" s="132" t="s">
        <v>2521</v>
      </c>
      <c r="AD394" s="243" t="s">
        <v>2522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1120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2523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 t="shared" si="34"/>
        <v>74</v>
      </c>
      <c r="BD394" s="127" t="str">
        <f t="shared" si="35"/>
        <v>INDENIZAÇÃO</v>
      </c>
      <c r="BE394" s="127" t="str">
        <f t="shared" si="36"/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hidden="1" customHeight="1">
      <c r="A395" s="127">
        <v>381</v>
      </c>
      <c r="B395" s="127" t="s">
        <v>99</v>
      </c>
      <c r="C395" s="127">
        <v>3</v>
      </c>
      <c r="D395" s="131" t="s">
        <v>1116</v>
      </c>
      <c r="E395" s="127" t="s">
        <v>6</v>
      </c>
      <c r="F395" s="132" t="s">
        <v>2524</v>
      </c>
      <c r="G395" s="127" t="s">
        <v>1</v>
      </c>
      <c r="H395" s="127" t="s">
        <v>2</v>
      </c>
      <c r="I395" s="127" t="s">
        <v>12</v>
      </c>
      <c r="J395" s="132" t="s">
        <v>2525</v>
      </c>
      <c r="K395" s="132" t="s">
        <v>2526</v>
      </c>
      <c r="L395" s="132" t="s">
        <v>2527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2525</v>
      </c>
      <c r="AC395" s="132" t="s">
        <v>2526</v>
      </c>
      <c r="AD395" s="132" t="s">
        <v>2527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1120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 t="shared" si="34"/>
        <v>150</v>
      </c>
      <c r="BD395" s="127" t="str">
        <f t="shared" si="35"/>
        <v>AA</v>
      </c>
      <c r="BE395" s="127" t="str">
        <f t="shared" si="36"/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hidden="1" customHeight="1">
      <c r="A396" s="127">
        <v>382</v>
      </c>
      <c r="B396" s="127" t="s">
        <v>99</v>
      </c>
      <c r="C396" s="127">
        <v>3</v>
      </c>
      <c r="D396" s="131" t="s">
        <v>1116</v>
      </c>
      <c r="E396" s="127" t="s">
        <v>6</v>
      </c>
      <c r="F396" s="132" t="s">
        <v>2528</v>
      </c>
      <c r="G396" s="127" t="s">
        <v>1</v>
      </c>
      <c r="H396" s="127" t="s">
        <v>2</v>
      </c>
      <c r="I396" s="127" t="s">
        <v>12</v>
      </c>
      <c r="J396" s="132" t="s">
        <v>2529</v>
      </c>
      <c r="K396" s="132" t="s">
        <v>2530</v>
      </c>
      <c r="L396" s="132" t="s">
        <v>2531</v>
      </c>
      <c r="M396" s="127" t="s">
        <v>24</v>
      </c>
      <c r="N396" s="127" t="s">
        <v>1119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1119</v>
      </c>
      <c r="AB396" s="132" t="s">
        <v>2529</v>
      </c>
      <c r="AC396" s="132" t="s">
        <v>2530</v>
      </c>
      <c r="AD396" s="132" t="s">
        <v>2531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1119</v>
      </c>
      <c r="AJ396" s="132" t="s">
        <v>1120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1119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1119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1119</v>
      </c>
    </row>
    <row r="397" spans="1:65" s="127" customFormat="1" ht="30" hidden="1" customHeight="1">
      <c r="B397" s="127" t="s">
        <v>99</v>
      </c>
      <c r="C397" s="127">
        <v>3</v>
      </c>
      <c r="D397" s="131" t="s">
        <v>1116</v>
      </c>
      <c r="E397" s="127" t="s">
        <v>6</v>
      </c>
      <c r="F397" s="132" t="s">
        <v>2532</v>
      </c>
      <c r="G397" s="127" t="s">
        <v>1</v>
      </c>
      <c r="H397" s="127" t="s">
        <v>2</v>
      </c>
      <c r="I397" s="127" t="s">
        <v>111</v>
      </c>
      <c r="J397" s="132" t="s">
        <v>2533</v>
      </c>
      <c r="K397" s="132" t="s">
        <v>2534</v>
      </c>
      <c r="L397" s="132" t="s">
        <v>2535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2536</v>
      </c>
      <c r="AC397" s="132" t="s">
        <v>2537</v>
      </c>
      <c r="AD397" s="132" t="s">
        <v>2538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1120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2496</v>
      </c>
      <c r="AP397" s="132" t="s">
        <v>2539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hidden="1" customHeight="1">
      <c r="A398" s="127">
        <v>383</v>
      </c>
      <c r="B398" s="127" t="s">
        <v>99</v>
      </c>
      <c r="C398" s="127">
        <v>3</v>
      </c>
      <c r="D398" s="131" t="s">
        <v>1116</v>
      </c>
      <c r="E398" s="127" t="s">
        <v>6</v>
      </c>
      <c r="F398" s="132" t="s">
        <v>2540</v>
      </c>
      <c r="G398" s="127" t="s">
        <v>1</v>
      </c>
      <c r="H398" s="127" t="s">
        <v>2</v>
      </c>
      <c r="I398" s="127" t="s">
        <v>12</v>
      </c>
      <c r="J398" s="132" t="s">
        <v>2541</v>
      </c>
      <c r="K398" s="132" t="s">
        <v>2542</v>
      </c>
      <c r="L398" s="132" t="s">
        <v>2543</v>
      </c>
      <c r="M398" s="127" t="s">
        <v>24</v>
      </c>
      <c r="N398" s="127" t="s">
        <v>1119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1119</v>
      </c>
      <c r="AB398" s="132" t="s">
        <v>2541</v>
      </c>
      <c r="AC398" s="132" t="s">
        <v>2542</v>
      </c>
      <c r="AD398" s="132" t="s">
        <v>2543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1119</v>
      </c>
      <c r="AJ398" s="132" t="s">
        <v>1120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1119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1119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1119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1116</v>
      </c>
      <c r="E399" s="127" t="s">
        <v>6</v>
      </c>
      <c r="F399" s="132" t="s">
        <v>2544</v>
      </c>
      <c r="G399" s="127" t="s">
        <v>1</v>
      </c>
      <c r="H399" s="127" t="s">
        <v>2</v>
      </c>
      <c r="I399" s="127" t="s">
        <v>12</v>
      </c>
      <c r="J399" s="132" t="s">
        <v>2545</v>
      </c>
      <c r="K399" s="132" t="s">
        <v>2546</v>
      </c>
      <c r="L399" s="132" t="s">
        <v>2547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2545</v>
      </c>
      <c r="AC399" s="132" t="s">
        <v>2546</v>
      </c>
      <c r="AD399" s="132" t="s">
        <v>2547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1120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2548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1116</v>
      </c>
      <c r="E400" s="127" t="s">
        <v>6</v>
      </c>
      <c r="F400" s="132" t="s">
        <v>2549</v>
      </c>
      <c r="G400" s="127" t="s">
        <v>1</v>
      </c>
      <c r="H400" s="127" t="s">
        <v>2</v>
      </c>
      <c r="I400" s="127" t="s">
        <v>12</v>
      </c>
      <c r="J400" s="132" t="s">
        <v>2550</v>
      </c>
      <c r="K400" s="132" t="s">
        <v>2551</v>
      </c>
      <c r="L400" s="132" t="s">
        <v>2552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2550</v>
      </c>
      <c r="AC400" s="132" t="s">
        <v>2551</v>
      </c>
      <c r="AD400" s="132" t="s">
        <v>2552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1120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2553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hidden="1" customHeight="1">
      <c r="A401" s="127">
        <v>386</v>
      </c>
      <c r="B401" s="127" t="s">
        <v>99</v>
      </c>
      <c r="C401" s="127">
        <v>3</v>
      </c>
      <c r="D401" s="131" t="s">
        <v>1116</v>
      </c>
      <c r="E401" s="127" t="s">
        <v>6</v>
      </c>
      <c r="F401" s="132" t="s">
        <v>2554</v>
      </c>
      <c r="G401" s="127" t="s">
        <v>1</v>
      </c>
      <c r="H401" s="127" t="s">
        <v>2</v>
      </c>
      <c r="I401" s="127" t="s">
        <v>111</v>
      </c>
      <c r="J401" s="132" t="s">
        <v>2555</v>
      </c>
      <c r="K401" s="132" t="s">
        <v>2556</v>
      </c>
      <c r="L401" s="132" t="s">
        <v>2557</v>
      </c>
      <c r="M401" s="127" t="s">
        <v>24</v>
      </c>
      <c r="N401" s="127" t="s">
        <v>1119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1119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1119</v>
      </c>
      <c r="AJ401" s="132" t="s">
        <v>1120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1119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1119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1119</v>
      </c>
    </row>
    <row r="402" spans="1:65" s="127" customFormat="1" ht="30" hidden="1" customHeight="1">
      <c r="A402" s="127">
        <v>387</v>
      </c>
      <c r="B402" s="127" t="s">
        <v>99</v>
      </c>
      <c r="C402" s="127">
        <v>3</v>
      </c>
      <c r="D402" s="131" t="s">
        <v>1116</v>
      </c>
      <c r="E402" s="127" t="s">
        <v>6</v>
      </c>
      <c r="F402" s="132" t="s">
        <v>2558</v>
      </c>
      <c r="G402" s="127" t="s">
        <v>1</v>
      </c>
      <c r="H402" s="127" t="s">
        <v>2</v>
      </c>
      <c r="I402" s="127" t="s">
        <v>111</v>
      </c>
      <c r="J402" s="132" t="s">
        <v>2559</v>
      </c>
      <c r="K402" s="132"/>
      <c r="L402" s="132" t="s">
        <v>2560</v>
      </c>
      <c r="M402" s="127" t="s">
        <v>24</v>
      </c>
      <c r="N402" s="127" t="s">
        <v>1119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1119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1119</v>
      </c>
      <c r="AJ402" s="132" t="s">
        <v>1120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1119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1119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1119</v>
      </c>
    </row>
    <row r="403" spans="1:65" s="127" customFormat="1" ht="30" hidden="1" customHeight="1">
      <c r="A403" s="127">
        <v>388</v>
      </c>
      <c r="B403" s="127" t="s">
        <v>99</v>
      </c>
      <c r="C403" s="127">
        <v>3</v>
      </c>
      <c r="D403" s="131" t="s">
        <v>1116</v>
      </c>
      <c r="E403" s="127" t="s">
        <v>6</v>
      </c>
      <c r="F403" s="132" t="s">
        <v>2561</v>
      </c>
      <c r="G403" s="127" t="s">
        <v>1</v>
      </c>
      <c r="H403" s="127" t="s">
        <v>2</v>
      </c>
      <c r="I403" s="127" t="s">
        <v>12</v>
      </c>
      <c r="J403" s="132" t="s">
        <v>2562</v>
      </c>
      <c r="K403" s="132" t="s">
        <v>2563</v>
      </c>
      <c r="L403" s="132" t="s">
        <v>2564</v>
      </c>
      <c r="M403" s="127" t="s">
        <v>24</v>
      </c>
      <c r="N403" s="127" t="s">
        <v>1119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1119</v>
      </c>
      <c r="AB403" s="132" t="s">
        <v>2562</v>
      </c>
      <c r="AC403" s="132" t="s">
        <v>2563</v>
      </c>
      <c r="AD403" s="132" t="s">
        <v>2564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1119</v>
      </c>
      <c r="AJ403" s="132" t="s">
        <v>1120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1119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1119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1119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1116</v>
      </c>
      <c r="E404" s="127" t="s">
        <v>6</v>
      </c>
      <c r="F404" s="132" t="s">
        <v>2565</v>
      </c>
      <c r="G404" s="127" t="s">
        <v>1</v>
      </c>
      <c r="H404" s="127" t="s">
        <v>2</v>
      </c>
      <c r="I404" s="130" t="s">
        <v>111</v>
      </c>
      <c r="J404" s="224" t="s">
        <v>2566</v>
      </c>
      <c r="K404" s="258" t="s">
        <v>2567</v>
      </c>
      <c r="L404" s="258" t="s">
        <v>2568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2569</v>
      </c>
      <c r="AC404" s="258" t="s">
        <v>2570</v>
      </c>
      <c r="AD404" s="258" t="s">
        <v>2571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1120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2572</v>
      </c>
      <c r="AP404" s="168" t="s">
        <v>2573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1116</v>
      </c>
      <c r="E405" s="127" t="s">
        <v>6</v>
      </c>
      <c r="F405" s="132" t="s">
        <v>2574</v>
      </c>
      <c r="G405" s="127" t="s">
        <v>1</v>
      </c>
      <c r="H405" s="127" t="s">
        <v>2</v>
      </c>
      <c r="I405" s="127" t="s">
        <v>111</v>
      </c>
      <c r="J405" s="144" t="s">
        <v>2575</v>
      </c>
      <c r="K405" s="132" t="s">
        <v>2576</v>
      </c>
      <c r="L405" s="132" t="s">
        <v>2577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1453</v>
      </c>
      <c r="AB405" s="132" t="s">
        <v>2578</v>
      </c>
      <c r="AC405" s="132" t="s">
        <v>2579</v>
      </c>
      <c r="AD405" s="243" t="s">
        <v>2580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1120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2581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1116</v>
      </c>
      <c r="E406" s="127" t="s">
        <v>6</v>
      </c>
      <c r="F406" s="132" t="s">
        <v>2582</v>
      </c>
      <c r="G406" s="127" t="s">
        <v>1</v>
      </c>
      <c r="H406" s="127" t="s">
        <v>2</v>
      </c>
      <c r="I406" s="127" t="s">
        <v>12</v>
      </c>
      <c r="J406" s="132" t="s">
        <v>2583</v>
      </c>
      <c r="K406" s="132" t="s">
        <v>2584</v>
      </c>
      <c r="L406" s="132" t="s">
        <v>2585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2583</v>
      </c>
      <c r="AC406" s="132" t="s">
        <v>2584</v>
      </c>
      <c r="AD406" s="132" t="s">
        <v>2585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1120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2586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hidden="1" customHeight="1">
      <c r="A407" s="127">
        <v>392</v>
      </c>
      <c r="B407" s="127" t="s">
        <v>99</v>
      </c>
      <c r="C407" s="127">
        <v>3</v>
      </c>
      <c r="D407" s="131" t="s">
        <v>1116</v>
      </c>
      <c r="E407" s="127" t="s">
        <v>6</v>
      </c>
      <c r="F407" s="132" t="s">
        <v>2587</v>
      </c>
      <c r="G407" s="127" t="s">
        <v>1</v>
      </c>
      <c r="H407" s="127" t="s">
        <v>2</v>
      </c>
      <c r="I407" s="127" t="s">
        <v>12</v>
      </c>
      <c r="J407" s="132" t="s">
        <v>2588</v>
      </c>
      <c r="K407" s="132" t="s">
        <v>2589</v>
      </c>
      <c r="L407" s="132" t="s">
        <v>2590</v>
      </c>
      <c r="M407" s="127" t="s">
        <v>24</v>
      </c>
      <c r="N407" s="127" t="s">
        <v>1119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1119</v>
      </c>
      <c r="AB407" s="132" t="s">
        <v>2588</v>
      </c>
      <c r="AC407" s="132" t="s">
        <v>2589</v>
      </c>
      <c r="AD407" s="132" t="s">
        <v>2590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1119</v>
      </c>
      <c r="AJ407" s="132" t="s">
        <v>1120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1119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1119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1119</v>
      </c>
    </row>
    <row r="408" spans="1:65" s="127" customFormat="1" ht="30" hidden="1" customHeight="1">
      <c r="A408" s="127">
        <v>393</v>
      </c>
      <c r="B408" s="127" t="s">
        <v>99</v>
      </c>
      <c r="C408" s="127">
        <v>3</v>
      </c>
      <c r="D408" s="131" t="s">
        <v>1116</v>
      </c>
      <c r="E408" s="127" t="s">
        <v>6</v>
      </c>
      <c r="F408" s="132" t="s">
        <v>2591</v>
      </c>
      <c r="G408" s="127" t="s">
        <v>1</v>
      </c>
      <c r="H408" s="127" t="s">
        <v>2</v>
      </c>
      <c r="I408" s="127" t="s">
        <v>1118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1119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1119</v>
      </c>
      <c r="AB408" s="132" t="s">
        <v>424</v>
      </c>
      <c r="AC408" s="132" t="s">
        <v>424</v>
      </c>
      <c r="AD408" s="132" t="s">
        <v>424</v>
      </c>
      <c r="AE408" s="127" t="s">
        <v>932</v>
      </c>
      <c r="AF408" s="127" t="s">
        <v>24</v>
      </c>
      <c r="AG408" s="134">
        <v>87133.75</v>
      </c>
      <c r="AH408" s="134">
        <v>87133.75</v>
      </c>
      <c r="AI408" s="127" t="s">
        <v>1119</v>
      </c>
      <c r="AJ408" s="132" t="s">
        <v>1120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1119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1119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1119</v>
      </c>
    </row>
    <row r="409" spans="1:65" s="127" customFormat="1" ht="30" hidden="1" customHeight="1">
      <c r="A409" s="127">
        <v>394</v>
      </c>
      <c r="B409" s="127" t="s">
        <v>99</v>
      </c>
      <c r="C409" s="127">
        <v>3</v>
      </c>
      <c r="D409" s="131" t="s">
        <v>1116</v>
      </c>
      <c r="E409" s="127" t="s">
        <v>6</v>
      </c>
      <c r="F409" s="132" t="s">
        <v>2592</v>
      </c>
      <c r="G409" s="127" t="s">
        <v>26</v>
      </c>
      <c r="H409" s="127" t="s">
        <v>2</v>
      </c>
      <c r="I409" s="127" t="s">
        <v>1118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1119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1119</v>
      </c>
      <c r="AB409" s="132" t="s">
        <v>424</v>
      </c>
      <c r="AC409" s="132" t="s">
        <v>424</v>
      </c>
      <c r="AD409" s="132" t="s">
        <v>424</v>
      </c>
      <c r="AE409" s="127" t="s">
        <v>932</v>
      </c>
      <c r="AF409" s="127" t="s">
        <v>24</v>
      </c>
      <c r="AG409" s="134">
        <v>28835.759999999998</v>
      </c>
      <c r="AH409" s="134">
        <v>58835.76</v>
      </c>
      <c r="AI409" s="127" t="s">
        <v>1119</v>
      </c>
      <c r="AJ409" s="132" t="s">
        <v>1120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1119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1119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1119</v>
      </c>
    </row>
    <row r="410" spans="1:65" s="127" customFormat="1" ht="30" hidden="1" customHeight="1">
      <c r="A410" s="127">
        <v>395</v>
      </c>
      <c r="B410" s="127" t="s">
        <v>99</v>
      </c>
      <c r="C410" s="127">
        <v>3</v>
      </c>
      <c r="D410" s="131" t="s">
        <v>1116</v>
      </c>
      <c r="E410" s="127" t="s">
        <v>6</v>
      </c>
      <c r="F410" s="132" t="s">
        <v>2593</v>
      </c>
      <c r="G410" s="127" t="s">
        <v>1</v>
      </c>
      <c r="H410" s="127" t="s">
        <v>11</v>
      </c>
      <c r="I410" s="127" t="s">
        <v>1118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1119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1119</v>
      </c>
      <c r="AB410" s="132" t="s">
        <v>424</v>
      </c>
      <c r="AC410" s="132" t="s">
        <v>424</v>
      </c>
      <c r="AD410" s="132" t="s">
        <v>424</v>
      </c>
      <c r="AE410" s="127" t="s">
        <v>932</v>
      </c>
      <c r="AF410" s="127" t="s">
        <v>24</v>
      </c>
      <c r="AG410" s="134">
        <v>59005.52</v>
      </c>
      <c r="AH410" s="134">
        <v>60000</v>
      </c>
      <c r="AI410" s="127" t="s">
        <v>1119</v>
      </c>
      <c r="AJ410" s="132" t="s">
        <v>1120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1119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1119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1119</v>
      </c>
    </row>
    <row r="411" spans="1:65" s="127" customFormat="1" ht="30" hidden="1" customHeight="1">
      <c r="A411" s="127">
        <v>396</v>
      </c>
      <c r="B411" s="127" t="s">
        <v>99</v>
      </c>
      <c r="C411" s="127">
        <v>3</v>
      </c>
      <c r="D411" s="131" t="s">
        <v>1116</v>
      </c>
      <c r="E411" s="127" t="s">
        <v>6</v>
      </c>
      <c r="F411" s="132" t="s">
        <v>2594</v>
      </c>
      <c r="G411" s="127" t="s">
        <v>1</v>
      </c>
      <c r="H411" s="127" t="s">
        <v>2</v>
      </c>
      <c r="I411" s="127" t="s">
        <v>12</v>
      </c>
      <c r="J411" s="132" t="s">
        <v>2595</v>
      </c>
      <c r="K411" s="132" t="s">
        <v>2596</v>
      </c>
      <c r="L411" s="132" t="s">
        <v>2597</v>
      </c>
      <c r="M411" s="127" t="s">
        <v>24</v>
      </c>
      <c r="N411" s="127" t="s">
        <v>1119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1119</v>
      </c>
      <c r="AB411" s="132" t="s">
        <v>2595</v>
      </c>
      <c r="AC411" s="132" t="s">
        <v>2596</v>
      </c>
      <c r="AD411" s="132" t="s">
        <v>2597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1119</v>
      </c>
      <c r="AJ411" s="132" t="s">
        <v>1120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1119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1119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1119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1116</v>
      </c>
      <c r="E412" s="127" t="s">
        <v>6</v>
      </c>
      <c r="F412" s="132" t="s">
        <v>2598</v>
      </c>
      <c r="G412" s="140" t="s">
        <v>1</v>
      </c>
      <c r="H412" s="127" t="s">
        <v>2</v>
      </c>
      <c r="I412" s="127" t="s">
        <v>111</v>
      </c>
      <c r="J412" s="144" t="s">
        <v>2599</v>
      </c>
      <c r="K412" s="132" t="s">
        <v>2600</v>
      </c>
      <c r="L412" s="132" t="s">
        <v>2601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2163</v>
      </c>
      <c r="AB412" s="144" t="s">
        <v>2602</v>
      </c>
      <c r="AC412" s="132" t="s">
        <v>2603</v>
      </c>
      <c r="AD412" s="243" t="s">
        <v>2604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1120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1228</v>
      </c>
      <c r="AP412" s="168" t="s">
        <v>2605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hidden="1" customHeight="1">
      <c r="A413" s="127">
        <v>398</v>
      </c>
      <c r="B413" s="127" t="s">
        <v>99</v>
      </c>
      <c r="C413" s="127">
        <v>3</v>
      </c>
      <c r="D413" s="131" t="s">
        <v>1116</v>
      </c>
      <c r="E413" s="127" t="s">
        <v>6</v>
      </c>
      <c r="F413" s="132" t="s">
        <v>2606</v>
      </c>
      <c r="G413" s="127" t="s">
        <v>1</v>
      </c>
      <c r="H413" s="127" t="s">
        <v>2</v>
      </c>
      <c r="I413" s="127" t="s">
        <v>12</v>
      </c>
      <c r="J413" s="223" t="s">
        <v>2607</v>
      </c>
      <c r="K413" s="258" t="s">
        <v>2551</v>
      </c>
      <c r="L413" s="258" t="s">
        <v>2552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1120</v>
      </c>
      <c r="AK413" s="127" t="s">
        <v>109</v>
      </c>
      <c r="AM413" s="127" t="s">
        <v>109</v>
      </c>
      <c r="AO413" s="127" t="s">
        <v>2379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hidden="1" customHeight="1">
      <c r="A414" s="127">
        <v>399</v>
      </c>
      <c r="B414" s="127" t="s">
        <v>99</v>
      </c>
      <c r="C414" s="127">
        <v>3</v>
      </c>
      <c r="D414" s="131" t="s">
        <v>1116</v>
      </c>
      <c r="E414" s="127" t="s">
        <v>6</v>
      </c>
      <c r="F414" s="132" t="s">
        <v>2608</v>
      </c>
      <c r="G414" s="127" t="s">
        <v>1</v>
      </c>
      <c r="H414" s="127" t="s">
        <v>2</v>
      </c>
      <c r="I414" s="127" t="s">
        <v>1118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1119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1119</v>
      </c>
      <c r="AB414" s="132" t="s">
        <v>424</v>
      </c>
      <c r="AC414" s="132" t="s">
        <v>424</v>
      </c>
      <c r="AD414" s="132" t="s">
        <v>424</v>
      </c>
      <c r="AE414" s="127" t="s">
        <v>932</v>
      </c>
      <c r="AF414" s="127" t="s">
        <v>24</v>
      </c>
      <c r="AG414" s="134">
        <v>72981.47</v>
      </c>
      <c r="AH414" s="134">
        <v>72981.47</v>
      </c>
      <c r="AI414" s="127" t="s">
        <v>1119</v>
      </c>
      <c r="AJ414" s="132" t="s">
        <v>1120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1119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1119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1119</v>
      </c>
    </row>
    <row r="415" spans="1:65" s="127" customFormat="1" ht="30" hidden="1" customHeight="1">
      <c r="A415" s="127">
        <v>400</v>
      </c>
      <c r="B415" s="127" t="s">
        <v>99</v>
      </c>
      <c r="C415" s="127">
        <v>3</v>
      </c>
      <c r="D415" s="131" t="s">
        <v>1116</v>
      </c>
      <c r="E415" s="127" t="s">
        <v>6</v>
      </c>
      <c r="F415" s="132" t="s">
        <v>2609</v>
      </c>
      <c r="G415" s="127" t="s">
        <v>10</v>
      </c>
      <c r="H415" s="127" t="s">
        <v>2</v>
      </c>
      <c r="I415" s="127" t="s">
        <v>1118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1119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1119</v>
      </c>
      <c r="AB415" s="132" t="s">
        <v>424</v>
      </c>
      <c r="AC415" s="132" t="s">
        <v>424</v>
      </c>
      <c r="AD415" s="132" t="s">
        <v>424</v>
      </c>
      <c r="AE415" s="127" t="s">
        <v>932</v>
      </c>
      <c r="AF415" s="127" t="s">
        <v>24</v>
      </c>
      <c r="AG415" s="134">
        <v>22126.44</v>
      </c>
      <c r="AH415" s="134">
        <v>52126.44</v>
      </c>
      <c r="AI415" s="127" t="s">
        <v>1119</v>
      </c>
      <c r="AJ415" s="132" t="s">
        <v>1120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1119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1119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1119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1116</v>
      </c>
      <c r="E416" s="127" t="s">
        <v>6</v>
      </c>
      <c r="F416" s="132" t="s">
        <v>2610</v>
      </c>
      <c r="G416" s="127" t="s">
        <v>1</v>
      </c>
      <c r="H416" s="127" t="s">
        <v>2</v>
      </c>
      <c r="I416" s="127" t="s">
        <v>111</v>
      </c>
      <c r="J416" s="144" t="s">
        <v>2611</v>
      </c>
      <c r="K416" s="132" t="s">
        <v>2612</v>
      </c>
      <c r="L416" s="132" t="s">
        <v>2613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2614</v>
      </c>
      <c r="AC416" s="144" t="s">
        <v>2615</v>
      </c>
      <c r="AD416" s="244" t="s">
        <v>2616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1120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1228</v>
      </c>
      <c r="AP416" s="168" t="s">
        <v>2617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hidden="1" customHeight="1">
      <c r="A417" s="127">
        <v>402</v>
      </c>
      <c r="B417" s="127" t="s">
        <v>99</v>
      </c>
      <c r="C417" s="127">
        <v>3</v>
      </c>
      <c r="D417" s="131" t="s">
        <v>1116</v>
      </c>
      <c r="E417" s="127" t="s">
        <v>6</v>
      </c>
      <c r="F417" s="132" t="s">
        <v>2618</v>
      </c>
      <c r="G417" s="127" t="s">
        <v>1</v>
      </c>
      <c r="H417" s="127" t="s">
        <v>2</v>
      </c>
      <c r="I417" s="127" t="s">
        <v>1118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1119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1119</v>
      </c>
      <c r="AB417" s="132" t="s">
        <v>2619</v>
      </c>
      <c r="AC417" s="132" t="s">
        <v>2620</v>
      </c>
      <c r="AD417" s="132" t="s">
        <v>2621</v>
      </c>
      <c r="AE417" s="127" t="s">
        <v>932</v>
      </c>
      <c r="AF417" s="127" t="s">
        <v>24</v>
      </c>
      <c r="AG417" s="134">
        <v>17792.22</v>
      </c>
      <c r="AH417" s="134">
        <v>47792.22</v>
      </c>
      <c r="AI417" s="127" t="s">
        <v>1119</v>
      </c>
      <c r="AJ417" s="132" t="s">
        <v>1120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1119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1119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1119</v>
      </c>
    </row>
    <row r="418" spans="1:65" s="127" customFormat="1" ht="30" hidden="1" customHeight="1">
      <c r="A418" s="127">
        <v>403</v>
      </c>
      <c r="B418" s="127" t="s">
        <v>99</v>
      </c>
      <c r="C418" s="127">
        <v>3</v>
      </c>
      <c r="D418" s="131" t="s">
        <v>1116</v>
      </c>
      <c r="E418" s="127" t="s">
        <v>6</v>
      </c>
      <c r="F418" s="132" t="s">
        <v>2622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1119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1119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1119</v>
      </c>
      <c r="AJ418" s="132" t="s">
        <v>1120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1119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1119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1119</v>
      </c>
    </row>
    <row r="419" spans="1:65" s="127" customFormat="1" ht="30" hidden="1" customHeight="1">
      <c r="A419" s="127">
        <v>404</v>
      </c>
      <c r="B419" s="127" t="s">
        <v>99</v>
      </c>
      <c r="C419" s="127">
        <v>3</v>
      </c>
      <c r="D419" s="131" t="s">
        <v>1116</v>
      </c>
      <c r="E419" s="127" t="s">
        <v>6</v>
      </c>
      <c r="F419" s="132" t="s">
        <v>2623</v>
      </c>
      <c r="G419" s="127" t="s">
        <v>1</v>
      </c>
      <c r="H419" s="127" t="s">
        <v>2</v>
      </c>
      <c r="I419" s="127" t="s">
        <v>12</v>
      </c>
      <c r="J419" s="132" t="s">
        <v>2624</v>
      </c>
      <c r="K419" s="132" t="s">
        <v>2625</v>
      </c>
      <c r="L419" s="132" t="s">
        <v>2626</v>
      </c>
      <c r="M419" s="127" t="s">
        <v>24</v>
      </c>
      <c r="N419" s="127" t="s">
        <v>1119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1119</v>
      </c>
      <c r="AB419" s="132" t="s">
        <v>2624</v>
      </c>
      <c r="AC419" s="132" t="s">
        <v>2625</v>
      </c>
      <c r="AD419" s="132" t="s">
        <v>2626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1119</v>
      </c>
      <c r="AJ419" s="132" t="s">
        <v>1120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1119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1119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1119</v>
      </c>
    </row>
    <row r="420" spans="1:65" s="127" customFormat="1" ht="30" hidden="1" customHeight="1">
      <c r="A420" s="127">
        <v>405</v>
      </c>
      <c r="B420" s="127" t="s">
        <v>99</v>
      </c>
      <c r="C420" s="127">
        <v>3</v>
      </c>
      <c r="D420" s="131" t="s">
        <v>1116</v>
      </c>
      <c r="E420" s="127" t="s">
        <v>6</v>
      </c>
      <c r="F420" s="132" t="s">
        <v>2627</v>
      </c>
      <c r="G420" s="127" t="s">
        <v>1</v>
      </c>
      <c r="H420" s="127" t="s">
        <v>2</v>
      </c>
      <c r="I420" s="127" t="s">
        <v>12</v>
      </c>
      <c r="J420" s="132" t="s">
        <v>2628</v>
      </c>
      <c r="K420" s="149">
        <v>10844864</v>
      </c>
      <c r="L420" s="132" t="s">
        <v>2629</v>
      </c>
      <c r="M420" s="127" t="s">
        <v>24</v>
      </c>
      <c r="N420" s="127" t="s">
        <v>1119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1119</v>
      </c>
      <c r="AB420" s="132" t="s">
        <v>2628</v>
      </c>
      <c r="AC420" s="149">
        <v>10844864</v>
      </c>
      <c r="AD420" s="132" t="s">
        <v>2629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1119</v>
      </c>
      <c r="AJ420" s="132" t="s">
        <v>1120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1119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1119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1119</v>
      </c>
    </row>
    <row r="421" spans="1:65" s="127" customFormat="1" ht="30" hidden="1" customHeight="1">
      <c r="A421" s="127">
        <v>406</v>
      </c>
      <c r="B421" s="127" t="s">
        <v>99</v>
      </c>
      <c r="C421" s="127">
        <v>3</v>
      </c>
      <c r="D421" s="131" t="s">
        <v>1116</v>
      </c>
      <c r="E421" s="127" t="s">
        <v>6</v>
      </c>
      <c r="F421" s="132" t="s">
        <v>2630</v>
      </c>
      <c r="G421" s="127" t="s">
        <v>1</v>
      </c>
      <c r="H421" s="127" t="s">
        <v>2</v>
      </c>
      <c r="I421" s="127" t="s">
        <v>12</v>
      </c>
      <c r="J421" s="132" t="s">
        <v>2631</v>
      </c>
      <c r="K421" s="132" t="s">
        <v>2632</v>
      </c>
      <c r="L421" s="132" t="s">
        <v>2633</v>
      </c>
      <c r="M421" s="127" t="s">
        <v>24</v>
      </c>
      <c r="N421" s="127" t="s">
        <v>1119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1119</v>
      </c>
      <c r="AB421" s="132" t="s">
        <v>2631</v>
      </c>
      <c r="AC421" s="132" t="s">
        <v>2632</v>
      </c>
      <c r="AD421" s="132" t="s">
        <v>2633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1119</v>
      </c>
      <c r="AJ421" s="132" t="s">
        <v>1120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1119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1119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1119</v>
      </c>
    </row>
    <row r="422" spans="1:65" s="127" customFormat="1" ht="30" hidden="1" customHeight="1">
      <c r="A422" s="127">
        <v>407</v>
      </c>
      <c r="B422" s="127" t="s">
        <v>99</v>
      </c>
      <c r="C422" s="127">
        <v>3</v>
      </c>
      <c r="D422" s="131" t="s">
        <v>1116</v>
      </c>
      <c r="E422" s="127" t="s">
        <v>6</v>
      </c>
      <c r="F422" s="132" t="s">
        <v>2634</v>
      </c>
      <c r="G422" s="127" t="s">
        <v>1</v>
      </c>
      <c r="H422" s="127" t="s">
        <v>2</v>
      </c>
      <c r="I422" s="127" t="s">
        <v>12</v>
      </c>
      <c r="J422" s="132" t="s">
        <v>2631</v>
      </c>
      <c r="K422" s="132" t="s">
        <v>2632</v>
      </c>
      <c r="L422" s="132" t="s">
        <v>2633</v>
      </c>
      <c r="M422" s="127" t="s">
        <v>24</v>
      </c>
      <c r="N422" s="127" t="s">
        <v>1119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1119</v>
      </c>
      <c r="AB422" s="132" t="s">
        <v>2631</v>
      </c>
      <c r="AC422" s="132" t="s">
        <v>2632</v>
      </c>
      <c r="AD422" s="132" t="s">
        <v>2633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1119</v>
      </c>
      <c r="AJ422" s="132" t="s">
        <v>1120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1119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1119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1119</v>
      </c>
    </row>
    <row r="423" spans="1:65" s="127" customFormat="1" ht="30" hidden="1" customHeight="1">
      <c r="A423" s="127">
        <v>408</v>
      </c>
      <c r="B423" s="127" t="s">
        <v>99</v>
      </c>
      <c r="C423" s="127">
        <v>3</v>
      </c>
      <c r="D423" s="131" t="s">
        <v>1116</v>
      </c>
      <c r="E423" s="127" t="s">
        <v>6</v>
      </c>
      <c r="F423" s="132" t="s">
        <v>2635</v>
      </c>
      <c r="G423" s="127" t="s">
        <v>1</v>
      </c>
      <c r="H423" s="127" t="s">
        <v>2</v>
      </c>
      <c r="I423" s="127" t="s">
        <v>12</v>
      </c>
      <c r="J423" s="132" t="s">
        <v>2636</v>
      </c>
      <c r="K423" s="132" t="s">
        <v>2637</v>
      </c>
      <c r="L423" s="132" t="s">
        <v>2638</v>
      </c>
      <c r="M423" s="127" t="s">
        <v>24</v>
      </c>
      <c r="N423" s="127" t="s">
        <v>1119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1119</v>
      </c>
      <c r="AB423" s="132" t="s">
        <v>2636</v>
      </c>
      <c r="AC423" s="132" t="s">
        <v>2637</v>
      </c>
      <c r="AD423" s="132" t="s">
        <v>2638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1119</v>
      </c>
      <c r="AJ423" s="132" t="s">
        <v>1120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1119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1119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1119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1116</v>
      </c>
      <c r="E424" s="127" t="s">
        <v>6</v>
      </c>
      <c r="F424" s="132" t="s">
        <v>2639</v>
      </c>
      <c r="G424" s="140" t="s">
        <v>1</v>
      </c>
      <c r="H424" s="127" t="s">
        <v>2</v>
      </c>
      <c r="I424" s="127" t="s">
        <v>111</v>
      </c>
      <c r="J424" s="144" t="s">
        <v>2640</v>
      </c>
      <c r="K424" s="132" t="s">
        <v>2641</v>
      </c>
      <c r="L424" s="132" t="s">
        <v>2642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2643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2644</v>
      </c>
      <c r="AC424" s="132" t="s">
        <v>2645</v>
      </c>
      <c r="AD424" s="243" t="s">
        <v>2646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1120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1228</v>
      </c>
      <c r="AP424" s="168" t="s">
        <v>2647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1116</v>
      </c>
      <c r="E425" s="127" t="s">
        <v>6</v>
      </c>
      <c r="F425" s="132" t="s">
        <v>2648</v>
      </c>
      <c r="G425" s="127" t="s">
        <v>1</v>
      </c>
      <c r="H425" s="127" t="s">
        <v>2</v>
      </c>
      <c r="I425" s="127" t="s">
        <v>111</v>
      </c>
      <c r="J425" s="132" t="s">
        <v>2649</v>
      </c>
      <c r="K425" s="132" t="s">
        <v>2650</v>
      </c>
      <c r="L425" s="132" t="s">
        <v>2651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2652</v>
      </c>
      <c r="AB425" s="132" t="s">
        <v>2653</v>
      </c>
      <c r="AC425" s="132" t="s">
        <v>2654</v>
      </c>
      <c r="AD425" s="243" t="s">
        <v>2655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1120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2656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hidden="1" customHeight="1">
      <c r="A426" s="127">
        <v>411</v>
      </c>
      <c r="B426" s="127" t="s">
        <v>99</v>
      </c>
      <c r="C426" s="127">
        <v>3</v>
      </c>
      <c r="D426" s="131" t="s">
        <v>1116</v>
      </c>
      <c r="E426" s="127" t="s">
        <v>6</v>
      </c>
      <c r="F426" s="132" t="s">
        <v>2657</v>
      </c>
      <c r="G426" s="127" t="s">
        <v>1</v>
      </c>
      <c r="H426" s="127" t="s">
        <v>2</v>
      </c>
      <c r="I426" s="127" t="s">
        <v>12</v>
      </c>
      <c r="J426" s="144" t="s">
        <v>2658</v>
      </c>
      <c r="K426" s="149">
        <v>33769711</v>
      </c>
      <c r="L426" s="132" t="s">
        <v>2659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2658</v>
      </c>
      <c r="AC426" s="149">
        <v>33769711</v>
      </c>
      <c r="AD426" s="132" t="s">
        <v>2659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hidden="1" customHeight="1">
      <c r="A427" s="127">
        <v>412</v>
      </c>
      <c r="B427" s="127" t="s">
        <v>99</v>
      </c>
      <c r="C427" s="127">
        <v>3</v>
      </c>
      <c r="D427" s="131" t="s">
        <v>1116</v>
      </c>
      <c r="E427" s="127" t="s">
        <v>6</v>
      </c>
      <c r="F427" s="132" t="s">
        <v>2660</v>
      </c>
      <c r="G427" s="127" t="s">
        <v>1</v>
      </c>
      <c r="H427" s="127" t="s">
        <v>2</v>
      </c>
      <c r="I427" s="127" t="s">
        <v>12</v>
      </c>
      <c r="J427" s="223" t="s">
        <v>2661</v>
      </c>
      <c r="K427" s="258" t="s">
        <v>2662</v>
      </c>
      <c r="L427" s="258" t="s">
        <v>2663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2661</v>
      </c>
      <c r="AC427" s="258" t="s">
        <v>2662</v>
      </c>
      <c r="AD427" s="258" t="s">
        <v>2663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hidden="1" customHeight="1">
      <c r="A428" s="127">
        <v>413</v>
      </c>
      <c r="B428" s="127" t="s">
        <v>99</v>
      </c>
      <c r="C428" s="127">
        <v>3</v>
      </c>
      <c r="D428" s="131" t="s">
        <v>1116</v>
      </c>
      <c r="E428" s="127" t="s">
        <v>6</v>
      </c>
      <c r="F428" s="132" t="s">
        <v>2664</v>
      </c>
      <c r="G428" s="127" t="s">
        <v>1</v>
      </c>
      <c r="H428" s="127" t="s">
        <v>2</v>
      </c>
      <c r="I428" s="127" t="s">
        <v>12</v>
      </c>
      <c r="J428" s="144" t="s">
        <v>2665</v>
      </c>
      <c r="K428" s="132" t="s">
        <v>2666</v>
      </c>
      <c r="L428" s="132" t="s">
        <v>2667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2665</v>
      </c>
      <c r="AC428" s="132" t="s">
        <v>2666</v>
      </c>
      <c r="AD428" s="132" t="s">
        <v>2667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hidden="1" customHeight="1">
      <c r="A429" s="127">
        <v>414</v>
      </c>
      <c r="B429" s="127" t="s">
        <v>99</v>
      </c>
      <c r="C429" s="127">
        <v>3</v>
      </c>
      <c r="D429" s="131" t="s">
        <v>1116</v>
      </c>
      <c r="E429" s="127" t="s">
        <v>6</v>
      </c>
      <c r="F429" s="132" t="s">
        <v>2668</v>
      </c>
      <c r="G429" s="127" t="s">
        <v>1</v>
      </c>
      <c r="H429" s="127" t="s">
        <v>2</v>
      </c>
      <c r="I429" s="127" t="s">
        <v>12</v>
      </c>
      <c r="J429" s="223" t="s">
        <v>2669</v>
      </c>
      <c r="K429" s="258" t="s">
        <v>2670</v>
      </c>
      <c r="L429" s="258" t="s">
        <v>2671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2669</v>
      </c>
      <c r="AC429" s="258" t="s">
        <v>2670</v>
      </c>
      <c r="AD429" s="258" t="s">
        <v>2671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hidden="1" customHeight="1">
      <c r="A430" s="127">
        <v>415</v>
      </c>
      <c r="B430" s="127" t="s">
        <v>99</v>
      </c>
      <c r="C430" s="127">
        <v>3</v>
      </c>
      <c r="D430" s="131" t="s">
        <v>1116</v>
      </c>
      <c r="E430" s="127" t="s">
        <v>6</v>
      </c>
      <c r="F430" s="132" t="s">
        <v>2672</v>
      </c>
      <c r="G430" s="127" t="s">
        <v>1</v>
      </c>
      <c r="H430" s="127" t="s">
        <v>2</v>
      </c>
      <c r="I430" s="127" t="s">
        <v>12</v>
      </c>
      <c r="J430" s="223" t="s">
        <v>2673</v>
      </c>
      <c r="K430" s="258" t="s">
        <v>2674</v>
      </c>
      <c r="L430" s="258" t="s">
        <v>2675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2673</v>
      </c>
      <c r="AC430" s="258" t="s">
        <v>2674</v>
      </c>
      <c r="AD430" s="258" t="s">
        <v>2675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2676</v>
      </c>
      <c r="E431" s="127" t="s">
        <v>6</v>
      </c>
      <c r="F431" s="132" t="s">
        <v>2677</v>
      </c>
      <c r="G431" s="127" t="s">
        <v>1</v>
      </c>
      <c r="H431" s="127" t="s">
        <v>11</v>
      </c>
      <c r="I431" s="127" t="s">
        <v>2678</v>
      </c>
      <c r="J431" s="352" t="s">
        <v>2679</v>
      </c>
      <c r="K431" s="353" t="s">
        <v>2680</v>
      </c>
      <c r="L431" s="353" t="s">
        <v>2681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2679</v>
      </c>
      <c r="AC431" s="353" t="s">
        <v>2680</v>
      </c>
      <c r="AD431" s="353" t="s">
        <v>2681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1120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2682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 t="shared" ref="BD431:BD461" si="37">IF(AND(AI431&lt;&gt;"SIM",AI431="UH"),"AA","INDENIZAÇÃO")</f>
        <v>INDENIZAÇÃO</v>
      </c>
      <c r="BE431" s="159" t="str">
        <f t="shared" ref="BE431:BE461" si="38"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1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2676</v>
      </c>
      <c r="E432" s="127" t="s">
        <v>6</v>
      </c>
      <c r="F432" s="132" t="s">
        <v>2683</v>
      </c>
      <c r="G432" s="127" t="s">
        <v>1</v>
      </c>
      <c r="H432" s="127" t="s">
        <v>2</v>
      </c>
      <c r="I432" s="127" t="s">
        <v>12</v>
      </c>
      <c r="J432" s="352" t="s">
        <v>2684</v>
      </c>
      <c r="K432" s="353" t="s">
        <v>101</v>
      </c>
      <c r="L432" s="353" t="s">
        <v>2685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2684</v>
      </c>
      <c r="AC432" s="353" t="s">
        <v>101</v>
      </c>
      <c r="AD432" s="353" t="s">
        <v>2685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1120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2686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 t="shared" si="37"/>
        <v>INDENIZAÇÃO</v>
      </c>
      <c r="BE432" s="159" t="str">
        <f t="shared" si="38"/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2676</v>
      </c>
      <c r="E433" s="127" t="s">
        <v>6</v>
      </c>
      <c r="F433" s="132" t="s">
        <v>2687</v>
      </c>
      <c r="G433" s="127" t="s">
        <v>1</v>
      </c>
      <c r="H433" s="127" t="s">
        <v>2</v>
      </c>
      <c r="I433" s="127" t="s">
        <v>111</v>
      </c>
      <c r="J433" s="132" t="s">
        <v>2688</v>
      </c>
      <c r="K433" s="132" t="s">
        <v>101</v>
      </c>
      <c r="L433" s="132" t="s">
        <v>2689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2690</v>
      </c>
      <c r="AC433" s="132" t="s">
        <v>2691</v>
      </c>
      <c r="AD433" s="243" t="s">
        <v>2692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1120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2693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 t="shared" si="37"/>
        <v>INDENIZAÇÃO</v>
      </c>
      <c r="BE433" s="159" t="str">
        <f t="shared" si="38"/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2676</v>
      </c>
      <c r="E434" s="127" t="s">
        <v>6</v>
      </c>
      <c r="F434" s="132" t="s">
        <v>2694</v>
      </c>
      <c r="G434" s="127" t="s">
        <v>1</v>
      </c>
      <c r="H434" s="127" t="s">
        <v>2</v>
      </c>
      <c r="I434" s="127" t="s">
        <v>12</v>
      </c>
      <c r="J434" s="132" t="s">
        <v>2695</v>
      </c>
      <c r="K434" s="132" t="s">
        <v>2696</v>
      </c>
      <c r="L434" s="132" t="s">
        <v>2697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2695</v>
      </c>
      <c r="AC434" s="132" t="s">
        <v>2696</v>
      </c>
      <c r="AD434" s="132" t="s">
        <v>2697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1120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2698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 t="shared" si="37"/>
        <v>INDENIZAÇÃO</v>
      </c>
      <c r="BE434" s="127" t="str">
        <f t="shared" si="38"/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2676</v>
      </c>
      <c r="E435" s="127" t="s">
        <v>6</v>
      </c>
      <c r="F435" s="132" t="s">
        <v>2699</v>
      </c>
      <c r="G435" s="127" t="s">
        <v>1</v>
      </c>
      <c r="H435" s="127" t="s">
        <v>2</v>
      </c>
      <c r="I435" s="127" t="s">
        <v>12</v>
      </c>
      <c r="J435" s="132" t="s">
        <v>2700</v>
      </c>
      <c r="K435" s="132" t="s">
        <v>2701</v>
      </c>
      <c r="L435" s="243" t="s">
        <v>2702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2700</v>
      </c>
      <c r="AC435" s="132" t="s">
        <v>2701</v>
      </c>
      <c r="AD435" s="146" t="s">
        <v>2702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1120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2703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 t="shared" si="37"/>
        <v>INDENIZAÇÃO</v>
      </c>
      <c r="BE435" s="127" t="str">
        <f t="shared" si="38"/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2676</v>
      </c>
      <c r="E436" s="127" t="s">
        <v>6</v>
      </c>
      <c r="F436" s="132" t="s">
        <v>2704</v>
      </c>
      <c r="G436" s="127" t="s">
        <v>1</v>
      </c>
      <c r="H436" s="127" t="s">
        <v>2</v>
      </c>
      <c r="I436" s="127" t="s">
        <v>111</v>
      </c>
      <c r="J436" s="132" t="s">
        <v>2705</v>
      </c>
      <c r="K436" s="132" t="s">
        <v>2706</v>
      </c>
      <c r="L436" s="132" t="s">
        <v>2707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2708</v>
      </c>
      <c r="AC436" s="132" t="s">
        <v>2709</v>
      </c>
      <c r="AD436" s="243" t="s">
        <v>2710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1120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2711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 t="shared" si="37"/>
        <v>INDENIZAÇÃO</v>
      </c>
      <c r="BE436" s="127" t="str">
        <f t="shared" si="38"/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2676</v>
      </c>
      <c r="E437" s="127" t="s">
        <v>6</v>
      </c>
      <c r="F437" s="132" t="s">
        <v>2712</v>
      </c>
      <c r="G437" s="127" t="s">
        <v>1</v>
      </c>
      <c r="H437" s="127" t="s">
        <v>2</v>
      </c>
      <c r="I437" s="127" t="s">
        <v>12</v>
      </c>
      <c r="J437" s="132" t="s">
        <v>2713</v>
      </c>
      <c r="K437" s="132" t="s">
        <v>2714</v>
      </c>
      <c r="L437" s="132" t="s">
        <v>2715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2713</v>
      </c>
      <c r="AC437" s="132" t="s">
        <v>2714</v>
      </c>
      <c r="AD437" s="132" t="s">
        <v>2715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1120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1694</v>
      </c>
      <c r="AP437" s="168" t="s">
        <v>2716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 t="shared" si="37"/>
        <v>INDENIZAÇÃO</v>
      </c>
      <c r="BE437" s="127" t="str">
        <f t="shared" si="38"/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2676</v>
      </c>
      <c r="E438" s="127" t="s">
        <v>6</v>
      </c>
      <c r="F438" s="132" t="s">
        <v>2717</v>
      </c>
      <c r="G438" s="127" t="s">
        <v>1</v>
      </c>
      <c r="H438" s="127" t="s">
        <v>2</v>
      </c>
      <c r="I438" s="127" t="s">
        <v>12</v>
      </c>
      <c r="J438" s="132" t="s">
        <v>2718</v>
      </c>
      <c r="K438" s="132" t="s">
        <v>2719</v>
      </c>
      <c r="L438" s="132" t="s">
        <v>2720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2718</v>
      </c>
      <c r="AC438" s="132" t="s">
        <v>2719</v>
      </c>
      <c r="AD438" s="132" t="s">
        <v>2720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1120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2721</v>
      </c>
      <c r="AP438" s="168" t="s">
        <v>2722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 t="shared" si="37"/>
        <v>INDENIZAÇÃO</v>
      </c>
      <c r="BE438" s="127" t="str">
        <f t="shared" si="38"/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2676</v>
      </c>
      <c r="E439" s="127" t="s">
        <v>6</v>
      </c>
      <c r="F439" s="132" t="s">
        <v>2723</v>
      </c>
      <c r="G439" s="127" t="s">
        <v>1</v>
      </c>
      <c r="H439" s="127" t="s">
        <v>2</v>
      </c>
      <c r="I439" s="127" t="s">
        <v>2724</v>
      </c>
      <c r="J439" s="132" t="s">
        <v>2725</v>
      </c>
      <c r="K439" s="132" t="s">
        <v>2726</v>
      </c>
      <c r="L439" s="132" t="s">
        <v>2727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2728</v>
      </c>
      <c r="AC439" s="132" t="s">
        <v>2729</v>
      </c>
      <c r="AD439" s="243" t="s">
        <v>2730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1120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2731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 t="shared" ref="BC439:BC461" si="39">IF(AY439-KD439=0,"",AY439-O439)</f>
        <v>134</v>
      </c>
      <c r="BD439" s="127" t="str">
        <f t="shared" si="37"/>
        <v>INDENIZAÇÃO</v>
      </c>
      <c r="BE439" s="127" t="str">
        <f t="shared" si="38"/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2676</v>
      </c>
      <c r="E440" s="127" t="s">
        <v>6</v>
      </c>
      <c r="F440" s="132" t="s">
        <v>2732</v>
      </c>
      <c r="G440" s="127" t="s">
        <v>1</v>
      </c>
      <c r="H440" s="127" t="s">
        <v>2</v>
      </c>
      <c r="I440" s="127" t="s">
        <v>2724</v>
      </c>
      <c r="J440" s="144" t="s">
        <v>2733</v>
      </c>
      <c r="K440" s="132" t="s">
        <v>2734</v>
      </c>
      <c r="L440" s="132" t="s">
        <v>2735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2736</v>
      </c>
      <c r="AC440" s="132" t="s">
        <v>2737</v>
      </c>
      <c r="AD440" s="243" t="s">
        <v>2738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1120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2739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 t="shared" si="39"/>
        <v>65</v>
      </c>
      <c r="BD440" s="127" t="str">
        <f t="shared" si="37"/>
        <v>INDENIZAÇÃO</v>
      </c>
      <c r="BE440" s="127" t="str">
        <f t="shared" si="38"/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2676</v>
      </c>
      <c r="E441" s="127" t="s">
        <v>6</v>
      </c>
      <c r="F441" s="132" t="s">
        <v>2740</v>
      </c>
      <c r="G441" s="127" t="s">
        <v>1</v>
      </c>
      <c r="H441" s="127" t="s">
        <v>2</v>
      </c>
      <c r="I441" s="127" t="s">
        <v>12</v>
      </c>
      <c r="J441" s="132" t="s">
        <v>2741</v>
      </c>
      <c r="K441" s="132" t="s">
        <v>2742</v>
      </c>
      <c r="L441" s="132" t="s">
        <v>2743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2741</v>
      </c>
      <c r="AC441" s="132" t="s">
        <v>2742</v>
      </c>
      <c r="AD441" s="132" t="s">
        <v>2743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1120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2744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 t="shared" si="39"/>
        <v>129</v>
      </c>
      <c r="BD441" s="127" t="str">
        <f t="shared" si="37"/>
        <v>INDENIZAÇÃO</v>
      </c>
      <c r="BE441" s="127" t="str">
        <f t="shared" si="38"/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2676</v>
      </c>
      <c r="E442" s="127" t="s">
        <v>6</v>
      </c>
      <c r="F442" s="132" t="s">
        <v>2745</v>
      </c>
      <c r="G442" s="127" t="s">
        <v>1</v>
      </c>
      <c r="H442" s="127" t="s">
        <v>2</v>
      </c>
      <c r="I442" s="127" t="s">
        <v>12</v>
      </c>
      <c r="J442" s="132" t="s">
        <v>2746</v>
      </c>
      <c r="K442" s="132" t="s">
        <v>2747</v>
      </c>
      <c r="L442" s="132" t="s">
        <v>2748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2746</v>
      </c>
      <c r="AC442" s="132" t="s">
        <v>2747</v>
      </c>
      <c r="AD442" s="132" t="s">
        <v>2748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1120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2749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 t="shared" si="39"/>
        <v>129</v>
      </c>
      <c r="BD442" s="127" t="str">
        <f t="shared" si="37"/>
        <v>INDENIZAÇÃO</v>
      </c>
      <c r="BE442" s="127" t="str">
        <f t="shared" si="38"/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2676</v>
      </c>
      <c r="E443" s="127" t="s">
        <v>6</v>
      </c>
      <c r="F443" s="132" t="s">
        <v>2750</v>
      </c>
      <c r="G443" s="127" t="s">
        <v>1</v>
      </c>
      <c r="H443" s="127" t="s">
        <v>2</v>
      </c>
      <c r="I443" s="127" t="s">
        <v>111</v>
      </c>
      <c r="J443" s="132" t="s">
        <v>2751</v>
      </c>
      <c r="K443" s="132" t="s">
        <v>2752</v>
      </c>
      <c r="L443" s="132" t="s">
        <v>2753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2754</v>
      </c>
      <c r="AB443" s="132" t="s">
        <v>2755</v>
      </c>
      <c r="AC443" s="132" t="s">
        <v>2756</v>
      </c>
      <c r="AD443" s="132" t="s">
        <v>2757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1120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2758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 t="shared" si="39"/>
        <v>140</v>
      </c>
      <c r="BD443" s="127" t="str">
        <f t="shared" si="37"/>
        <v>INDENIZAÇÃO</v>
      </c>
      <c r="BE443" s="127" t="str">
        <f t="shared" si="38"/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2676</v>
      </c>
      <c r="E444" s="127" t="s">
        <v>6</v>
      </c>
      <c r="F444" s="132" t="s">
        <v>2759</v>
      </c>
      <c r="G444" s="127" t="s">
        <v>1</v>
      </c>
      <c r="H444" s="127" t="s">
        <v>2</v>
      </c>
      <c r="I444" s="127" t="s">
        <v>111</v>
      </c>
      <c r="J444" s="132" t="s">
        <v>2760</v>
      </c>
      <c r="K444" s="132" t="s">
        <v>2761</v>
      </c>
      <c r="L444" s="132" t="s">
        <v>2762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2763</v>
      </c>
      <c r="AC444" s="132" t="s">
        <v>2764</v>
      </c>
      <c r="AD444" s="243" t="s">
        <v>2765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1120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2766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 t="shared" si="39"/>
        <v>130</v>
      </c>
      <c r="BD444" s="127" t="str">
        <f t="shared" si="37"/>
        <v>INDENIZAÇÃO</v>
      </c>
      <c r="BE444" s="127" t="str">
        <f t="shared" si="38"/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2676</v>
      </c>
      <c r="E445" s="127" t="s">
        <v>6</v>
      </c>
      <c r="F445" s="132" t="s">
        <v>2767</v>
      </c>
      <c r="G445" s="127" t="s">
        <v>1</v>
      </c>
      <c r="H445" s="127" t="s">
        <v>2</v>
      </c>
      <c r="I445" s="127" t="s">
        <v>111</v>
      </c>
      <c r="J445" s="132" t="s">
        <v>2768</v>
      </c>
      <c r="K445" s="132" t="s">
        <v>2769</v>
      </c>
      <c r="L445" s="132" t="s">
        <v>2770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2771</v>
      </c>
      <c r="AC445" s="132" t="s">
        <v>2772</v>
      </c>
      <c r="AD445" s="243" t="s">
        <v>2773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1120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2774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 t="shared" si="39"/>
        <v>129</v>
      </c>
      <c r="BD445" s="127" t="str">
        <f t="shared" si="37"/>
        <v>INDENIZAÇÃO</v>
      </c>
      <c r="BE445" s="127" t="str">
        <f t="shared" si="38"/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2676</v>
      </c>
      <c r="E446" s="127" t="s">
        <v>6</v>
      </c>
      <c r="F446" s="132" t="s">
        <v>2775</v>
      </c>
      <c r="G446" s="127" t="s">
        <v>1</v>
      </c>
      <c r="H446" s="127" t="s">
        <v>2</v>
      </c>
      <c r="I446" s="127" t="s">
        <v>111</v>
      </c>
      <c r="J446" s="132" t="s">
        <v>2776</v>
      </c>
      <c r="K446" s="132" t="s">
        <v>2777</v>
      </c>
      <c r="L446" s="132" t="s">
        <v>2778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2779</v>
      </c>
      <c r="AC446" s="132" t="s">
        <v>2780</v>
      </c>
      <c r="AD446" s="243" t="s">
        <v>2781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1120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2782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 t="shared" si="39"/>
        <v>130</v>
      </c>
      <c r="BD446" s="127" t="str">
        <f t="shared" si="37"/>
        <v>INDENIZAÇÃO</v>
      </c>
      <c r="BE446" s="127" t="str">
        <f t="shared" si="38"/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2676</v>
      </c>
      <c r="E447" s="127" t="s">
        <v>6</v>
      </c>
      <c r="F447" s="132" t="s">
        <v>2783</v>
      </c>
      <c r="G447" s="127" t="s">
        <v>1</v>
      </c>
      <c r="H447" s="127" t="s">
        <v>2</v>
      </c>
      <c r="I447" s="127" t="s">
        <v>12</v>
      </c>
      <c r="J447" s="132" t="s">
        <v>2784</v>
      </c>
      <c r="K447" s="132" t="s">
        <v>2785</v>
      </c>
      <c r="L447" s="132" t="s">
        <v>2786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2784</v>
      </c>
      <c r="AC447" s="132" t="s">
        <v>2785</v>
      </c>
      <c r="AD447" s="132" t="s">
        <v>2786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1120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2787</v>
      </c>
      <c r="AP447" s="132" t="s">
        <v>2788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 t="shared" si="39"/>
        <v>130</v>
      </c>
      <c r="BD447" s="127" t="str">
        <f t="shared" si="37"/>
        <v>INDENIZAÇÃO</v>
      </c>
      <c r="BE447" s="127" t="str">
        <f t="shared" si="38"/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2676</v>
      </c>
      <c r="E448" s="127" t="s">
        <v>6</v>
      </c>
      <c r="F448" s="132" t="s">
        <v>2789</v>
      </c>
      <c r="G448" s="127" t="s">
        <v>1</v>
      </c>
      <c r="H448" s="127" t="s">
        <v>11</v>
      </c>
      <c r="I448" s="127" t="s">
        <v>12</v>
      </c>
      <c r="J448" s="132" t="s">
        <v>2790</v>
      </c>
      <c r="K448" s="132" t="s">
        <v>2791</v>
      </c>
      <c r="L448" s="149" t="s">
        <v>2792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2790</v>
      </c>
      <c r="AC448" s="132" t="s">
        <v>2791</v>
      </c>
      <c r="AD448" s="149" t="s">
        <v>2792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1120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2793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 t="shared" si="39"/>
        <v>130</v>
      </c>
      <c r="BD448" s="127" t="str">
        <f t="shared" si="37"/>
        <v>INDENIZAÇÃO</v>
      </c>
      <c r="BE448" s="127" t="str">
        <f t="shared" si="38"/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2676</v>
      </c>
      <c r="E449" s="127" t="s">
        <v>6</v>
      </c>
      <c r="F449" s="132" t="s">
        <v>2794</v>
      </c>
      <c r="G449" s="127" t="s">
        <v>1</v>
      </c>
      <c r="H449" s="127" t="s">
        <v>11</v>
      </c>
      <c r="I449" s="127" t="s">
        <v>111</v>
      </c>
      <c r="J449" s="144" t="s">
        <v>2795</v>
      </c>
      <c r="K449" s="132" t="s">
        <v>2796</v>
      </c>
      <c r="L449" s="132" t="s">
        <v>2797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2798</v>
      </c>
      <c r="AC449" s="132" t="s">
        <v>2799</v>
      </c>
      <c r="AD449" s="132" t="s">
        <v>2800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1120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2801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 t="shared" si="39"/>
        <v>42</v>
      </c>
      <c r="BD449" s="127" t="str">
        <f t="shared" si="37"/>
        <v>INDENIZAÇÃO</v>
      </c>
      <c r="BE449" s="127" t="str">
        <f t="shared" si="38"/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2676</v>
      </c>
      <c r="E450" s="127" t="s">
        <v>6</v>
      </c>
      <c r="F450" s="132" t="s">
        <v>2802</v>
      </c>
      <c r="G450" s="127" t="s">
        <v>1</v>
      </c>
      <c r="H450" s="127" t="s">
        <v>2</v>
      </c>
      <c r="I450" s="127" t="s">
        <v>12</v>
      </c>
      <c r="J450" s="132" t="s">
        <v>2803</v>
      </c>
      <c r="K450" s="132" t="s">
        <v>2804</v>
      </c>
      <c r="L450" s="132" t="s">
        <v>2805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2803</v>
      </c>
      <c r="AC450" s="132" t="s">
        <v>2804</v>
      </c>
      <c r="AD450" s="132" t="s">
        <v>2805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1120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2806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 t="shared" si="39"/>
        <v>123</v>
      </c>
      <c r="BD450" s="127" t="str">
        <f t="shared" si="37"/>
        <v>INDENIZAÇÃO</v>
      </c>
      <c r="BE450" s="127" t="str">
        <f t="shared" si="38"/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2676</v>
      </c>
      <c r="E451" s="127" t="s">
        <v>6</v>
      </c>
      <c r="F451" s="132" t="s">
        <v>2807</v>
      </c>
      <c r="G451" s="127" t="s">
        <v>1</v>
      </c>
      <c r="H451" s="127" t="s">
        <v>11</v>
      </c>
      <c r="I451" s="127" t="s">
        <v>12</v>
      </c>
      <c r="J451" s="132" t="s">
        <v>2808</v>
      </c>
      <c r="K451" s="132" t="s">
        <v>2809</v>
      </c>
      <c r="L451" s="132" t="s">
        <v>2810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2808</v>
      </c>
      <c r="AC451" s="132" t="s">
        <v>2809</v>
      </c>
      <c r="AD451" s="132" t="s">
        <v>2810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1120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1228</v>
      </c>
      <c r="AP451" s="168" t="s">
        <v>2811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 t="shared" si="39"/>
        <v>542</v>
      </c>
      <c r="BD451" s="127" t="str">
        <f t="shared" si="37"/>
        <v>INDENIZAÇÃO</v>
      </c>
      <c r="BE451" s="127" t="str">
        <f t="shared" si="38"/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2676</v>
      </c>
      <c r="E452" s="127" t="s">
        <v>6</v>
      </c>
      <c r="F452" s="132" t="s">
        <v>2812</v>
      </c>
      <c r="G452" s="127" t="s">
        <v>1</v>
      </c>
      <c r="H452" s="127" t="s">
        <v>11</v>
      </c>
      <c r="I452" s="127" t="s">
        <v>3</v>
      </c>
      <c r="J452" s="132" t="s">
        <v>2813</v>
      </c>
      <c r="K452" s="132" t="s">
        <v>2814</v>
      </c>
      <c r="L452" s="132" t="s">
        <v>2815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2813</v>
      </c>
      <c r="AC452" s="132" t="s">
        <v>2814</v>
      </c>
      <c r="AD452" s="132" t="s">
        <v>2815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1120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1228</v>
      </c>
      <c r="AP452" s="168" t="s">
        <v>2816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 t="shared" si="39"/>
        <v>108</v>
      </c>
      <c r="BD452" s="127" t="str">
        <f t="shared" si="37"/>
        <v>INDENIZAÇÃO</v>
      </c>
      <c r="BE452" s="127" t="str">
        <f t="shared" si="38"/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2676</v>
      </c>
      <c r="E453" s="127" t="s">
        <v>6</v>
      </c>
      <c r="F453" s="132" t="s">
        <v>2817</v>
      </c>
      <c r="G453" s="127" t="s">
        <v>1</v>
      </c>
      <c r="H453" s="127" t="s">
        <v>2</v>
      </c>
      <c r="I453" s="127" t="s">
        <v>12</v>
      </c>
      <c r="J453" s="132" t="s">
        <v>2818</v>
      </c>
      <c r="K453" s="132" t="s">
        <v>2819</v>
      </c>
      <c r="L453" s="132" t="s">
        <v>2820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2818</v>
      </c>
      <c r="AC453" s="132" t="s">
        <v>2819</v>
      </c>
      <c r="AD453" s="132" t="s">
        <v>2820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1120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2821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 t="shared" si="39"/>
        <v>227</v>
      </c>
      <c r="BD453" s="127" t="str">
        <f t="shared" si="37"/>
        <v>INDENIZAÇÃO</v>
      </c>
      <c r="BE453" s="127" t="str">
        <f t="shared" si="38"/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2676</v>
      </c>
      <c r="E454" s="127" t="s">
        <v>6</v>
      </c>
      <c r="F454" s="132" t="s">
        <v>2822</v>
      </c>
      <c r="G454" s="127" t="s">
        <v>1</v>
      </c>
      <c r="H454" s="140" t="s">
        <v>20</v>
      </c>
      <c r="I454" s="127" t="s">
        <v>111</v>
      </c>
      <c r="J454" s="144" t="s">
        <v>2823</v>
      </c>
      <c r="K454" s="132" t="s">
        <v>2824</v>
      </c>
      <c r="L454" s="132" t="s">
        <v>2825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2826</v>
      </c>
      <c r="AC454" s="132" t="s">
        <v>2827</v>
      </c>
      <c r="AD454" s="243" t="s">
        <v>2828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1120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1228</v>
      </c>
      <c r="AP454" s="168" t="s">
        <v>2829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 t="shared" si="39"/>
        <v>203</v>
      </c>
      <c r="BD454" s="127" t="str">
        <f t="shared" si="37"/>
        <v>INDENIZAÇÃO</v>
      </c>
      <c r="BE454" s="127" t="str">
        <f t="shared" si="38"/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2676</v>
      </c>
      <c r="E455" s="127" t="s">
        <v>6</v>
      </c>
      <c r="F455" s="132" t="s">
        <v>2830</v>
      </c>
      <c r="G455" s="127" t="s">
        <v>1</v>
      </c>
      <c r="H455" s="127" t="s">
        <v>2</v>
      </c>
      <c r="I455" s="127" t="s">
        <v>111</v>
      </c>
      <c r="J455" s="132" t="s">
        <v>2831</v>
      </c>
      <c r="K455" s="132" t="s">
        <v>2832</v>
      </c>
      <c r="L455" s="132" t="s">
        <v>2833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1729</v>
      </c>
      <c r="AB455" s="132" t="s">
        <v>2834</v>
      </c>
      <c r="AC455" s="132" t="s">
        <v>2835</v>
      </c>
      <c r="AD455" s="132" t="s">
        <v>2836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1120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2837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 t="shared" si="39"/>
        <v>226</v>
      </c>
      <c r="BD455" s="127" t="str">
        <f t="shared" si="37"/>
        <v>INDENIZAÇÃO</v>
      </c>
      <c r="BE455" s="127" t="str">
        <f t="shared" si="38"/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2676</v>
      </c>
      <c r="E456" s="127" t="s">
        <v>6</v>
      </c>
      <c r="F456" s="132" t="s">
        <v>2838</v>
      </c>
      <c r="G456" s="127" t="s">
        <v>1</v>
      </c>
      <c r="H456" s="127" t="s">
        <v>2</v>
      </c>
      <c r="I456" s="127" t="s">
        <v>111</v>
      </c>
      <c r="J456" s="132" t="s">
        <v>2839</v>
      </c>
      <c r="K456" s="132" t="s">
        <v>2840</v>
      </c>
      <c r="L456" s="132" t="s">
        <v>2841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2842</v>
      </c>
      <c r="AC456" s="132" t="s">
        <v>2843</v>
      </c>
      <c r="AD456" s="243" t="s">
        <v>2844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1120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2845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 t="shared" si="39"/>
        <v>274</v>
      </c>
      <c r="BD456" s="127" t="str">
        <f t="shared" si="37"/>
        <v>INDENIZAÇÃO</v>
      </c>
      <c r="BE456" s="127" t="str">
        <f t="shared" si="38"/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2676</v>
      </c>
      <c r="E457" s="127" t="s">
        <v>6</v>
      </c>
      <c r="F457" s="132" t="s">
        <v>2846</v>
      </c>
      <c r="G457" s="127" t="s">
        <v>1</v>
      </c>
      <c r="H457" s="127" t="s">
        <v>11</v>
      </c>
      <c r="I457" s="127" t="s">
        <v>12</v>
      </c>
      <c r="J457" s="223" t="s">
        <v>2847</v>
      </c>
      <c r="K457" s="258" t="s">
        <v>2848</v>
      </c>
      <c r="L457" s="258" t="s">
        <v>2849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2847</v>
      </c>
      <c r="AC457" s="258" t="s">
        <v>2848</v>
      </c>
      <c r="AD457" s="258" t="s">
        <v>2849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1120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2850</v>
      </c>
      <c r="AP457" s="168" t="s">
        <v>2851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 t="shared" si="39"/>
        <v>127</v>
      </c>
      <c r="BD457" s="127" t="str">
        <f t="shared" si="37"/>
        <v>INDENIZAÇÃO</v>
      </c>
      <c r="BE457" s="127" t="str">
        <f t="shared" si="38"/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2676</v>
      </c>
      <c r="E458" s="300" t="s">
        <v>6</v>
      </c>
      <c r="F458" s="302" t="s">
        <v>2852</v>
      </c>
      <c r="G458" s="305" t="s">
        <v>1</v>
      </c>
      <c r="H458" s="300" t="s">
        <v>2</v>
      </c>
      <c r="I458" s="300" t="s">
        <v>111</v>
      </c>
      <c r="J458" s="310" t="s">
        <v>2853</v>
      </c>
      <c r="K458" s="302" t="s">
        <v>2854</v>
      </c>
      <c r="L458" s="302" t="s">
        <v>2855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2856</v>
      </c>
      <c r="AC458" s="302" t="s">
        <v>2857</v>
      </c>
      <c r="AD458" s="302" t="s">
        <v>2858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1120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2859</v>
      </c>
      <c r="AP458" s="306" t="s">
        <v>2860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210</v>
      </c>
      <c r="BA458" s="307" t="s">
        <v>121</v>
      </c>
      <c r="BB458" s="308" t="s">
        <v>109</v>
      </c>
      <c r="BC458" s="309">
        <f t="shared" si="39"/>
        <v>557</v>
      </c>
      <c r="BD458" s="300" t="str">
        <f t="shared" si="37"/>
        <v>INDENIZAÇÃO</v>
      </c>
      <c r="BE458" s="300" t="str">
        <f t="shared" si="38"/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2676</v>
      </c>
      <c r="E459" s="127" t="s">
        <v>6</v>
      </c>
      <c r="F459" s="132" t="s">
        <v>2861</v>
      </c>
      <c r="G459" s="127" t="s">
        <v>1</v>
      </c>
      <c r="H459" s="127" t="s">
        <v>2</v>
      </c>
      <c r="I459" s="127" t="s">
        <v>111</v>
      </c>
      <c r="J459" s="144" t="s">
        <v>2862</v>
      </c>
      <c r="K459" s="132" t="s">
        <v>2863</v>
      </c>
      <c r="L459" s="132" t="s">
        <v>2864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2865</v>
      </c>
      <c r="AC459" s="132" t="s">
        <v>2866</v>
      </c>
      <c r="AD459" s="243" t="s">
        <v>2867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1120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2868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 t="shared" si="39"/>
        <v>64</v>
      </c>
      <c r="BD459" s="127" t="str">
        <f t="shared" si="37"/>
        <v>INDENIZAÇÃO</v>
      </c>
      <c r="BE459" s="127" t="str">
        <f t="shared" si="38"/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hidden="1" customHeight="1">
      <c r="A460" s="127">
        <v>445</v>
      </c>
      <c r="B460" s="127" t="s">
        <v>99</v>
      </c>
      <c r="C460" s="127">
        <v>3</v>
      </c>
      <c r="D460" s="131" t="s">
        <v>2676</v>
      </c>
      <c r="E460" s="127" t="s">
        <v>6</v>
      </c>
      <c r="F460" s="132" t="s">
        <v>2869</v>
      </c>
      <c r="G460" s="127" t="s">
        <v>1</v>
      </c>
      <c r="H460" s="127" t="s">
        <v>2</v>
      </c>
      <c r="I460" s="127" t="s">
        <v>12</v>
      </c>
      <c r="J460" s="132" t="s">
        <v>2870</v>
      </c>
      <c r="K460" s="132" t="s">
        <v>2871</v>
      </c>
      <c r="L460" s="132" t="s">
        <v>2872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2870</v>
      </c>
      <c r="AC460" s="132" t="s">
        <v>2871</v>
      </c>
      <c r="AD460" s="132" t="s">
        <v>2872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1120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 t="shared" si="39"/>
        <v>100</v>
      </c>
      <c r="BD460" s="127" t="str">
        <f t="shared" si="37"/>
        <v>AA</v>
      </c>
      <c r="BE460" s="127" t="str">
        <f t="shared" si="38"/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2676</v>
      </c>
      <c r="E461" s="127" t="s">
        <v>6</v>
      </c>
      <c r="F461" s="132" t="s">
        <v>2873</v>
      </c>
      <c r="G461" s="127" t="s">
        <v>1</v>
      </c>
      <c r="H461" s="127" t="s">
        <v>2</v>
      </c>
      <c r="I461" s="127" t="s">
        <v>111</v>
      </c>
      <c r="J461" s="132" t="s">
        <v>2874</v>
      </c>
      <c r="K461" s="132" t="s">
        <v>2875</v>
      </c>
      <c r="L461" s="132" t="s">
        <v>2876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2877</v>
      </c>
      <c r="AC461" s="132" t="s">
        <v>2878</v>
      </c>
      <c r="AD461" s="243" t="s">
        <v>2879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1120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2880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 t="shared" si="39"/>
        <v>82</v>
      </c>
      <c r="BD461" s="127" t="str">
        <f t="shared" si="37"/>
        <v>INDENIZAÇÃO</v>
      </c>
      <c r="BE461" s="127" t="str">
        <f t="shared" si="38"/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hidden="1" customHeight="1">
      <c r="A462" s="127">
        <v>447</v>
      </c>
      <c r="B462" s="127" t="s">
        <v>99</v>
      </c>
      <c r="C462" s="127">
        <v>3</v>
      </c>
      <c r="D462" s="131" t="s">
        <v>2676</v>
      </c>
      <c r="E462" s="127" t="s">
        <v>15</v>
      </c>
      <c r="F462" s="132" t="s">
        <v>2881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2344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2344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2344</v>
      </c>
      <c r="AJ462" s="132" t="s">
        <v>1120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2344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2344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2344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2676</v>
      </c>
      <c r="E463" s="127" t="s">
        <v>6</v>
      </c>
      <c r="F463" s="132" t="s">
        <v>2882</v>
      </c>
      <c r="G463" s="127" t="s">
        <v>1</v>
      </c>
      <c r="H463" s="127" t="s">
        <v>2</v>
      </c>
      <c r="I463" s="127" t="s">
        <v>12</v>
      </c>
      <c r="J463" s="132" t="s">
        <v>2883</v>
      </c>
      <c r="K463" s="132" t="s">
        <v>2884</v>
      </c>
      <c r="L463" s="132" t="s">
        <v>2885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2883</v>
      </c>
      <c r="AC463" s="132" t="s">
        <v>2884</v>
      </c>
      <c r="AD463" s="132" t="s">
        <v>2885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1120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2886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 t="shared" ref="BC463:BC493" si="40">IF(AY463-KD463=0,"",AY463-O463)</f>
        <v>73</v>
      </c>
      <c r="BD463" s="159" t="str">
        <f t="shared" ref="BD463:BD493" si="41">IF(AND(AI463&lt;&gt;"SIM",AI463="UH"),"AA","INDENIZAÇÃO")</f>
        <v>INDENIZAÇÃO</v>
      </c>
      <c r="BE463" s="159" t="str">
        <f t="shared" ref="BE463:BE493" si="42"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2676</v>
      </c>
      <c r="E464" s="127" t="s">
        <v>6</v>
      </c>
      <c r="F464" s="132" t="s">
        <v>2887</v>
      </c>
      <c r="G464" s="127" t="s">
        <v>1</v>
      </c>
      <c r="H464" s="127" t="s">
        <v>2</v>
      </c>
      <c r="I464" s="127" t="s">
        <v>12</v>
      </c>
      <c r="J464" s="144" t="s">
        <v>2888</v>
      </c>
      <c r="K464" s="132" t="s">
        <v>2889</v>
      </c>
      <c r="L464" s="132" t="s">
        <v>2890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2888</v>
      </c>
      <c r="AC464" s="132" t="s">
        <v>2889</v>
      </c>
      <c r="AD464" s="132" t="s">
        <v>2890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1120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2891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 t="shared" si="40"/>
        <v>61</v>
      </c>
      <c r="BD464" s="159" t="str">
        <f t="shared" si="41"/>
        <v>INDENIZAÇÃO</v>
      </c>
      <c r="BE464" s="159" t="str">
        <f t="shared" si="42"/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2676</v>
      </c>
      <c r="E465" s="127" t="s">
        <v>6</v>
      </c>
      <c r="F465" s="132" t="s">
        <v>2892</v>
      </c>
      <c r="G465" s="127" t="s">
        <v>1</v>
      </c>
      <c r="H465" s="127" t="s">
        <v>2</v>
      </c>
      <c r="I465" s="127" t="s">
        <v>12</v>
      </c>
      <c r="J465" s="132" t="s">
        <v>2893</v>
      </c>
      <c r="K465" s="132" t="s">
        <v>2894</v>
      </c>
      <c r="L465" s="132" t="s">
        <v>2895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2893</v>
      </c>
      <c r="AC465" s="132" t="s">
        <v>2894</v>
      </c>
      <c r="AD465" s="132" t="s">
        <v>2895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1120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2896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 t="shared" si="40"/>
        <v>73</v>
      </c>
      <c r="BD465" s="159" t="str">
        <f t="shared" si="41"/>
        <v>INDENIZAÇÃO</v>
      </c>
      <c r="BE465" s="159" t="str">
        <f t="shared" si="42"/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2676</v>
      </c>
      <c r="E466" s="127" t="s">
        <v>6</v>
      </c>
      <c r="F466" s="132" t="s">
        <v>2897</v>
      </c>
      <c r="G466" s="127" t="s">
        <v>1</v>
      </c>
      <c r="H466" s="127" t="s">
        <v>2</v>
      </c>
      <c r="I466" s="127" t="s">
        <v>12</v>
      </c>
      <c r="J466" s="223" t="s">
        <v>2898</v>
      </c>
      <c r="K466" s="258" t="s">
        <v>2899</v>
      </c>
      <c r="L466" s="258" t="s">
        <v>2900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2898</v>
      </c>
      <c r="AC466" s="258" t="s">
        <v>2899</v>
      </c>
      <c r="AD466" s="258" t="s">
        <v>2900</v>
      </c>
      <c r="AE466" s="127" t="s">
        <v>2901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1120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2902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 t="shared" si="40"/>
        <v>119</v>
      </c>
      <c r="BD466" s="159" t="str">
        <f t="shared" si="41"/>
        <v>INDENIZAÇÃO</v>
      </c>
      <c r="BE466" s="159" t="str">
        <f t="shared" si="42"/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1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2676</v>
      </c>
      <c r="E467" s="127" t="s">
        <v>6</v>
      </c>
      <c r="F467" s="132" t="s">
        <v>2903</v>
      </c>
      <c r="G467" s="127" t="s">
        <v>1</v>
      </c>
      <c r="H467" s="127" t="s">
        <v>2</v>
      </c>
      <c r="I467" s="127" t="s">
        <v>12</v>
      </c>
      <c r="J467" s="144" t="s">
        <v>2904</v>
      </c>
      <c r="K467" s="132" t="s">
        <v>2905</v>
      </c>
      <c r="L467" s="132" t="s">
        <v>2906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2904</v>
      </c>
      <c r="AC467" s="132" t="s">
        <v>2905</v>
      </c>
      <c r="AD467" s="132" t="s">
        <v>2906</v>
      </c>
      <c r="AE467" s="127" t="s">
        <v>2901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1120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2907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 t="shared" si="40"/>
        <v>25</v>
      </c>
      <c r="BD467" s="127" t="str">
        <f t="shared" si="41"/>
        <v>INDENIZAÇÃO</v>
      </c>
      <c r="BE467" s="127" t="str">
        <f t="shared" si="42"/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2676</v>
      </c>
      <c r="E468" s="127" t="s">
        <v>6</v>
      </c>
      <c r="F468" s="132" t="s">
        <v>2908</v>
      </c>
      <c r="G468" s="127" t="s">
        <v>1</v>
      </c>
      <c r="H468" s="127" t="s">
        <v>2</v>
      </c>
      <c r="I468" s="127" t="s">
        <v>12</v>
      </c>
      <c r="J468" s="223" t="s">
        <v>2909</v>
      </c>
      <c r="K468" s="258" t="s">
        <v>2910</v>
      </c>
      <c r="L468" s="258" t="s">
        <v>2911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2909</v>
      </c>
      <c r="AC468" s="258" t="s">
        <v>2910</v>
      </c>
      <c r="AD468" s="258" t="s">
        <v>2911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1120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2912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 t="shared" si="40"/>
        <v>61</v>
      </c>
      <c r="BD468" s="159" t="str">
        <f t="shared" si="41"/>
        <v>INDENIZAÇÃO</v>
      </c>
      <c r="BE468" s="159" t="str">
        <f t="shared" si="42"/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2676</v>
      </c>
      <c r="E469" s="127" t="s">
        <v>6</v>
      </c>
      <c r="F469" s="132" t="s">
        <v>2913</v>
      </c>
      <c r="G469" s="127" t="s">
        <v>1</v>
      </c>
      <c r="H469" s="127" t="s">
        <v>2</v>
      </c>
      <c r="I469" s="127" t="s">
        <v>111</v>
      </c>
      <c r="J469" s="223" t="s">
        <v>2914</v>
      </c>
      <c r="K469" s="258" t="s">
        <v>2915</v>
      </c>
      <c r="L469" s="258" t="s">
        <v>2916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2917</v>
      </c>
      <c r="AC469" s="258" t="s">
        <v>2918</v>
      </c>
      <c r="AD469" s="319" t="s">
        <v>2919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1120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2920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 t="shared" si="40"/>
        <v>188</v>
      </c>
      <c r="BD469" s="127" t="str">
        <f t="shared" si="41"/>
        <v>INDENIZAÇÃO</v>
      </c>
      <c r="BE469" s="127" t="str">
        <f t="shared" si="42"/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2676</v>
      </c>
      <c r="E470" s="127" t="s">
        <v>6</v>
      </c>
      <c r="F470" s="132" t="s">
        <v>2921</v>
      </c>
      <c r="G470" s="127" t="s">
        <v>1</v>
      </c>
      <c r="H470" s="127" t="s">
        <v>2</v>
      </c>
      <c r="I470" s="127" t="s">
        <v>111</v>
      </c>
      <c r="J470" s="223" t="s">
        <v>2922</v>
      </c>
      <c r="K470" s="225" t="s">
        <v>2923</v>
      </c>
      <c r="L470" s="225" t="s">
        <v>2924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2925</v>
      </c>
      <c r="AC470" s="225" t="s">
        <v>2926</v>
      </c>
      <c r="AD470" s="358" t="s">
        <v>2927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1120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2928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 t="shared" si="40"/>
        <v>81</v>
      </c>
      <c r="BD470" s="127" t="str">
        <f t="shared" si="41"/>
        <v>INDENIZAÇÃO</v>
      </c>
      <c r="BE470" s="127" t="str">
        <f t="shared" si="42"/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2676</v>
      </c>
      <c r="E471" s="127" t="s">
        <v>6</v>
      </c>
      <c r="F471" s="132" t="s">
        <v>2929</v>
      </c>
      <c r="G471" s="127" t="s">
        <v>1</v>
      </c>
      <c r="H471" s="127" t="s">
        <v>2</v>
      </c>
      <c r="I471" s="127" t="s">
        <v>111</v>
      </c>
      <c r="J471" s="166" t="s">
        <v>2930</v>
      </c>
      <c r="K471" s="205" t="s">
        <v>2931</v>
      </c>
      <c r="L471" s="205" t="s">
        <v>2932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2933</v>
      </c>
      <c r="AC471" s="132" t="s">
        <v>2934</v>
      </c>
      <c r="AD471" s="243" t="s">
        <v>2935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1120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2936</v>
      </c>
      <c r="AP471" s="168" t="s">
        <v>2937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 t="shared" si="40"/>
        <v>274</v>
      </c>
      <c r="BD471" s="127" t="str">
        <f t="shared" si="41"/>
        <v>INDENIZAÇÃO</v>
      </c>
      <c r="BE471" s="127" t="str">
        <f t="shared" si="42"/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2676</v>
      </c>
      <c r="E472" s="127" t="s">
        <v>6</v>
      </c>
      <c r="F472" s="132" t="s">
        <v>2938</v>
      </c>
      <c r="G472" s="127" t="s">
        <v>1</v>
      </c>
      <c r="H472" s="127" t="s">
        <v>2</v>
      </c>
      <c r="I472" s="127" t="s">
        <v>111</v>
      </c>
      <c r="J472" s="132" t="s">
        <v>2939</v>
      </c>
      <c r="K472" s="132" t="s">
        <v>2940</v>
      </c>
      <c r="L472" s="132" t="s">
        <v>2941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2942</v>
      </c>
      <c r="AC472" s="132" t="s">
        <v>2943</v>
      </c>
      <c r="AD472" s="243" t="s">
        <v>2944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1120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2945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 t="shared" si="40"/>
        <v>81</v>
      </c>
      <c r="BD472" s="127" t="str">
        <f t="shared" si="41"/>
        <v>INDENIZAÇÃO</v>
      </c>
      <c r="BE472" s="127" t="str">
        <f t="shared" si="42"/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2676</v>
      </c>
      <c r="E473" s="127" t="s">
        <v>6</v>
      </c>
      <c r="F473" s="132" t="s">
        <v>2946</v>
      </c>
      <c r="G473" s="127" t="s">
        <v>1</v>
      </c>
      <c r="H473" s="127" t="s">
        <v>2</v>
      </c>
      <c r="I473" s="127" t="s">
        <v>111</v>
      </c>
      <c r="J473" s="132" t="s">
        <v>2947</v>
      </c>
      <c r="K473" s="132" t="s">
        <v>2948</v>
      </c>
      <c r="L473" s="132" t="s">
        <v>2949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2950</v>
      </c>
      <c r="AC473" s="132" t="s">
        <v>2951</v>
      </c>
      <c r="AD473" s="243" t="s">
        <v>2952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1120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2953</v>
      </c>
      <c r="AP473" s="168" t="s">
        <v>2954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 t="shared" si="40"/>
        <v>316</v>
      </c>
      <c r="BD473" s="127" t="str">
        <f t="shared" si="41"/>
        <v>INDENIZAÇÃO</v>
      </c>
      <c r="BE473" s="127" t="str">
        <f t="shared" si="42"/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2676</v>
      </c>
      <c r="E474" s="127" t="s">
        <v>6</v>
      </c>
      <c r="F474" s="132" t="s">
        <v>2955</v>
      </c>
      <c r="G474" s="127" t="s">
        <v>1</v>
      </c>
      <c r="H474" s="127" t="s">
        <v>2</v>
      </c>
      <c r="I474" s="127" t="s">
        <v>111</v>
      </c>
      <c r="J474" s="132" t="s">
        <v>2956</v>
      </c>
      <c r="K474" s="132" t="s">
        <v>2957</v>
      </c>
      <c r="L474" s="132" t="s">
        <v>2958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2959</v>
      </c>
      <c r="AC474" s="132" t="s">
        <v>2960</v>
      </c>
      <c r="AD474" s="243" t="s">
        <v>2961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1120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2962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 t="shared" si="40"/>
        <v>179</v>
      </c>
      <c r="BD474" s="127" t="str">
        <f t="shared" si="41"/>
        <v>INDENIZAÇÃO</v>
      </c>
      <c r="BE474" s="127" t="str">
        <f t="shared" si="42"/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2676</v>
      </c>
      <c r="E475" s="127" t="s">
        <v>6</v>
      </c>
      <c r="F475" s="132" t="s">
        <v>2963</v>
      </c>
      <c r="G475" s="127" t="s">
        <v>1</v>
      </c>
      <c r="H475" s="127" t="s">
        <v>2</v>
      </c>
      <c r="I475" s="127" t="s">
        <v>111</v>
      </c>
      <c r="J475" s="132" t="s">
        <v>2964</v>
      </c>
      <c r="K475" s="132" t="s">
        <v>2965</v>
      </c>
      <c r="L475" s="132" t="s">
        <v>2966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2967</v>
      </c>
      <c r="AC475" s="132" t="s">
        <v>2968</v>
      </c>
      <c r="AD475" s="243" t="s">
        <v>2969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1120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2970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 t="shared" si="40"/>
        <v>274</v>
      </c>
      <c r="BD475" s="127" t="str">
        <f t="shared" si="41"/>
        <v>INDENIZAÇÃO</v>
      </c>
      <c r="BE475" s="127" t="str">
        <f t="shared" si="42"/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2676</v>
      </c>
      <c r="E476" s="127" t="s">
        <v>6</v>
      </c>
      <c r="F476" s="132" t="s">
        <v>2971</v>
      </c>
      <c r="G476" s="127" t="s">
        <v>1</v>
      </c>
      <c r="H476" s="127" t="s">
        <v>2</v>
      </c>
      <c r="I476" s="127" t="s">
        <v>111</v>
      </c>
      <c r="J476" s="132" t="s">
        <v>2972</v>
      </c>
      <c r="K476" s="132" t="s">
        <v>2973</v>
      </c>
      <c r="L476" s="132" t="s">
        <v>2974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2975</v>
      </c>
      <c r="AC476" s="132" t="s">
        <v>2976</v>
      </c>
      <c r="AD476" s="243" t="s">
        <v>2977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1120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2978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 t="shared" si="40"/>
        <v>274</v>
      </c>
      <c r="BD476" s="127" t="str">
        <f t="shared" si="41"/>
        <v>INDENIZAÇÃO</v>
      </c>
      <c r="BE476" s="127" t="str">
        <f t="shared" si="42"/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2676</v>
      </c>
      <c r="E477" s="127" t="s">
        <v>6</v>
      </c>
      <c r="F477" s="132" t="s">
        <v>2979</v>
      </c>
      <c r="G477" s="127" t="s">
        <v>1</v>
      </c>
      <c r="H477" s="127" t="s">
        <v>11</v>
      </c>
      <c r="I477" s="127" t="s">
        <v>111</v>
      </c>
      <c r="J477" s="144" t="s">
        <v>2980</v>
      </c>
      <c r="K477" s="132" t="s">
        <v>2981</v>
      </c>
      <c r="L477" s="132" t="s">
        <v>2982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2983</v>
      </c>
      <c r="AC477" s="149">
        <v>8518299</v>
      </c>
      <c r="AD477" s="132" t="s">
        <v>2984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1120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2985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 t="shared" si="40"/>
        <v>114</v>
      </c>
      <c r="BD477" s="127" t="str">
        <f t="shared" si="41"/>
        <v>INDENIZAÇÃO</v>
      </c>
      <c r="BE477" s="127" t="str">
        <f t="shared" si="42"/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2676</v>
      </c>
      <c r="E478" s="127" t="s">
        <v>6</v>
      </c>
      <c r="F478" s="132" t="s">
        <v>2986</v>
      </c>
      <c r="G478" s="127" t="s">
        <v>1</v>
      </c>
      <c r="H478" s="127" t="s">
        <v>2</v>
      </c>
      <c r="I478" s="127" t="s">
        <v>111</v>
      </c>
      <c r="J478" s="166" t="s">
        <v>2987</v>
      </c>
      <c r="K478" s="205" t="s">
        <v>2988</v>
      </c>
      <c r="L478" s="205" t="s">
        <v>2989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2990</v>
      </c>
      <c r="AC478" s="132" t="s">
        <v>2991</v>
      </c>
      <c r="AD478" s="243" t="s">
        <v>2992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1120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2993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 t="shared" si="40"/>
        <v>130</v>
      </c>
      <c r="BD478" s="127" t="str">
        <f t="shared" si="41"/>
        <v>INDENIZAÇÃO</v>
      </c>
      <c r="BE478" s="127" t="str">
        <f t="shared" si="42"/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2676</v>
      </c>
      <c r="E479" s="127" t="s">
        <v>6</v>
      </c>
      <c r="F479" s="132" t="s">
        <v>2994</v>
      </c>
      <c r="G479" s="127" t="s">
        <v>1</v>
      </c>
      <c r="H479" s="127" t="s">
        <v>2</v>
      </c>
      <c r="I479" s="127" t="s">
        <v>111</v>
      </c>
      <c r="J479" s="132" t="s">
        <v>2995</v>
      </c>
      <c r="K479" s="132" t="s">
        <v>2996</v>
      </c>
      <c r="L479" s="132" t="s">
        <v>2997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2998</v>
      </c>
      <c r="AC479" s="132" t="s">
        <v>2999</v>
      </c>
      <c r="AD479" s="243" t="s">
        <v>3000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1120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3001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 t="shared" si="40"/>
        <v>129</v>
      </c>
      <c r="BD479" s="127" t="str">
        <f t="shared" si="41"/>
        <v>INDENIZAÇÃO</v>
      </c>
      <c r="BE479" s="127" t="str">
        <f t="shared" si="42"/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2676</v>
      </c>
      <c r="E480" s="127" t="s">
        <v>6</v>
      </c>
      <c r="F480" s="132" t="s">
        <v>3002</v>
      </c>
      <c r="G480" s="127" t="s">
        <v>1</v>
      </c>
      <c r="H480" s="127" t="s">
        <v>2</v>
      </c>
      <c r="I480" s="127" t="s">
        <v>111</v>
      </c>
      <c r="J480" s="132" t="s">
        <v>3003</v>
      </c>
      <c r="K480" s="132" t="s">
        <v>3004</v>
      </c>
      <c r="L480" s="132" t="s">
        <v>3005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3006</v>
      </c>
      <c r="AC480" s="132" t="s">
        <v>3007</v>
      </c>
      <c r="AD480" s="243" t="s">
        <v>3008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1120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3009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 t="shared" si="40"/>
        <v>130</v>
      </c>
      <c r="BD480" s="127" t="str">
        <f t="shared" si="41"/>
        <v>INDENIZAÇÃO</v>
      </c>
      <c r="BE480" s="127" t="str">
        <f t="shared" si="42"/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2676</v>
      </c>
      <c r="E481" s="127" t="s">
        <v>6</v>
      </c>
      <c r="F481" s="132" t="s">
        <v>3010</v>
      </c>
      <c r="G481" s="127" t="s">
        <v>1</v>
      </c>
      <c r="H481" s="127" t="s">
        <v>2</v>
      </c>
      <c r="I481" s="127" t="s">
        <v>12</v>
      </c>
      <c r="J481" s="132" t="s">
        <v>3011</v>
      </c>
      <c r="K481" s="132" t="s">
        <v>3012</v>
      </c>
      <c r="L481" s="132" t="s">
        <v>3013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3011</v>
      </c>
      <c r="AC481" s="132" t="s">
        <v>3012</v>
      </c>
      <c r="AD481" s="132" t="s">
        <v>3013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1120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3014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 t="shared" si="40"/>
        <v>-62</v>
      </c>
      <c r="BD481" s="127" t="str">
        <f t="shared" si="41"/>
        <v>INDENIZAÇÃO</v>
      </c>
      <c r="BE481" s="127" t="str">
        <f t="shared" si="42"/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2676</v>
      </c>
      <c r="E482" s="127" t="s">
        <v>6</v>
      </c>
      <c r="F482" s="132" t="s">
        <v>3015</v>
      </c>
      <c r="G482" s="127" t="s">
        <v>1</v>
      </c>
      <c r="H482" s="127" t="s">
        <v>2</v>
      </c>
      <c r="I482" s="127" t="s">
        <v>12</v>
      </c>
      <c r="J482" s="144" t="s">
        <v>3016</v>
      </c>
      <c r="K482" s="132" t="s">
        <v>3017</v>
      </c>
      <c r="L482" s="132" t="s">
        <v>3018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3016</v>
      </c>
      <c r="AC482" s="132" t="s">
        <v>3017</v>
      </c>
      <c r="AD482" s="132" t="s">
        <v>3018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1120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1228</v>
      </c>
      <c r="AP482" s="168" t="s">
        <v>3019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 t="shared" si="40"/>
        <v>133</v>
      </c>
      <c r="BD482" s="127" t="str">
        <f t="shared" si="41"/>
        <v>INDENIZAÇÃO</v>
      </c>
      <c r="BE482" s="127" t="str">
        <f t="shared" si="42"/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2676</v>
      </c>
      <c r="E483" s="127" t="s">
        <v>6</v>
      </c>
      <c r="F483" s="132" t="s">
        <v>3020</v>
      </c>
      <c r="G483" s="127" t="s">
        <v>1</v>
      </c>
      <c r="H483" s="127" t="s">
        <v>11</v>
      </c>
      <c r="I483" s="127" t="s">
        <v>12</v>
      </c>
      <c r="J483" s="132" t="s">
        <v>3021</v>
      </c>
      <c r="K483" s="132" t="s">
        <v>3022</v>
      </c>
      <c r="L483" s="132" t="s">
        <v>3023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3021</v>
      </c>
      <c r="AC483" s="132" t="s">
        <v>3022</v>
      </c>
      <c r="AD483" s="132" t="s">
        <v>3023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1120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3024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 t="shared" si="40"/>
        <v>68</v>
      </c>
      <c r="BD483" s="127" t="str">
        <f t="shared" si="41"/>
        <v>INDENIZAÇÃO</v>
      </c>
      <c r="BE483" s="127" t="str">
        <f t="shared" si="42"/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2676</v>
      </c>
      <c r="E484" s="127" t="s">
        <v>6</v>
      </c>
      <c r="F484" s="132" t="s">
        <v>3025</v>
      </c>
      <c r="G484" s="127" t="s">
        <v>1</v>
      </c>
      <c r="H484" s="127" t="s">
        <v>2</v>
      </c>
      <c r="I484" s="127" t="s">
        <v>111</v>
      </c>
      <c r="J484" s="132" t="s">
        <v>3026</v>
      </c>
      <c r="K484" s="132" t="s">
        <v>3027</v>
      </c>
      <c r="L484" s="132" t="s">
        <v>3028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3029</v>
      </c>
      <c r="AC484" s="132" t="s">
        <v>3030</v>
      </c>
      <c r="AD484" s="243" t="s">
        <v>3031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1120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3032</v>
      </c>
      <c r="AP484" s="168" t="s">
        <v>3033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 t="shared" si="40"/>
        <v>87</v>
      </c>
      <c r="BD484" s="127" t="str">
        <f t="shared" si="41"/>
        <v>INDENIZAÇÃO</v>
      </c>
      <c r="BE484" s="127" t="str">
        <f t="shared" si="42"/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2676</v>
      </c>
      <c r="E485" s="127" t="s">
        <v>6</v>
      </c>
      <c r="F485" s="132" t="s">
        <v>3034</v>
      </c>
      <c r="G485" s="127" t="s">
        <v>1</v>
      </c>
      <c r="H485" s="127" t="s">
        <v>2</v>
      </c>
      <c r="I485" s="127" t="s">
        <v>12</v>
      </c>
      <c r="J485" s="132" t="s">
        <v>3035</v>
      </c>
      <c r="K485" s="132" t="s">
        <v>3036</v>
      </c>
      <c r="L485" s="132" t="s">
        <v>3037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3035</v>
      </c>
      <c r="AC485" s="132" t="s">
        <v>3036</v>
      </c>
      <c r="AD485" s="132" t="s">
        <v>3037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1120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3038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 t="shared" si="40"/>
        <v>232</v>
      </c>
      <c r="BD485" s="127" t="str">
        <f t="shared" si="41"/>
        <v>INDENIZAÇÃO</v>
      </c>
      <c r="BE485" s="127" t="str">
        <f t="shared" si="42"/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2676</v>
      </c>
      <c r="E486" s="127" t="s">
        <v>6</v>
      </c>
      <c r="F486" s="132" t="s">
        <v>3039</v>
      </c>
      <c r="G486" s="127" t="s">
        <v>1</v>
      </c>
      <c r="H486" s="127" t="s">
        <v>2</v>
      </c>
      <c r="I486" s="127" t="s">
        <v>12</v>
      </c>
      <c r="J486" s="132" t="s">
        <v>3040</v>
      </c>
      <c r="K486" s="132" t="s">
        <v>3041</v>
      </c>
      <c r="L486" s="132" t="s">
        <v>3042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3040</v>
      </c>
      <c r="AC486" s="132" t="s">
        <v>3041</v>
      </c>
      <c r="AD486" s="132" t="s">
        <v>3042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1120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3043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 t="shared" si="40"/>
        <v>130</v>
      </c>
      <c r="BD486" s="127" t="str">
        <f t="shared" si="41"/>
        <v>INDENIZAÇÃO</v>
      </c>
      <c r="BE486" s="127" t="str">
        <f t="shared" si="42"/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2676</v>
      </c>
      <c r="E487" s="127" t="s">
        <v>6</v>
      </c>
      <c r="F487" s="132" t="s">
        <v>3044</v>
      </c>
      <c r="G487" s="127" t="s">
        <v>1</v>
      </c>
      <c r="H487" s="127" t="s">
        <v>2</v>
      </c>
      <c r="I487" s="127" t="s">
        <v>111</v>
      </c>
      <c r="J487" s="132" t="s">
        <v>3045</v>
      </c>
      <c r="K487" s="132" t="s">
        <v>3046</v>
      </c>
      <c r="L487" s="132" t="s">
        <v>3047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3048</v>
      </c>
      <c r="AC487" s="132" t="s">
        <v>3049</v>
      </c>
      <c r="AD487" s="243" t="s">
        <v>3050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1120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3051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 t="shared" si="40"/>
        <v>123</v>
      </c>
      <c r="BD487" s="127" t="str">
        <f t="shared" si="41"/>
        <v>INDENIZAÇÃO</v>
      </c>
      <c r="BE487" s="127" t="str">
        <f t="shared" si="42"/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2676</v>
      </c>
      <c r="E488" s="127" t="s">
        <v>6</v>
      </c>
      <c r="F488" s="132" t="s">
        <v>3052</v>
      </c>
      <c r="G488" s="127" t="s">
        <v>1</v>
      </c>
      <c r="H488" s="127" t="s">
        <v>2</v>
      </c>
      <c r="I488" s="127" t="s">
        <v>12</v>
      </c>
      <c r="J488" s="132" t="s">
        <v>3053</v>
      </c>
      <c r="K488" s="132" t="s">
        <v>3054</v>
      </c>
      <c r="L488" s="132" t="s">
        <v>3055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3053</v>
      </c>
      <c r="AC488" s="132" t="s">
        <v>3054</v>
      </c>
      <c r="AD488" s="132" t="s">
        <v>3055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1120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3056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 t="shared" si="40"/>
        <v>131</v>
      </c>
      <c r="BD488" s="127" t="str">
        <f t="shared" si="41"/>
        <v>INDENIZAÇÃO</v>
      </c>
      <c r="BE488" s="127" t="str">
        <f t="shared" si="42"/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2676</v>
      </c>
      <c r="E489" s="127" t="s">
        <v>6</v>
      </c>
      <c r="F489" s="132" t="s">
        <v>3057</v>
      </c>
      <c r="G489" s="127" t="s">
        <v>1</v>
      </c>
      <c r="H489" s="127" t="s">
        <v>2</v>
      </c>
      <c r="I489" s="127" t="s">
        <v>12</v>
      </c>
      <c r="J489" s="132" t="s">
        <v>3058</v>
      </c>
      <c r="K489" s="132" t="s">
        <v>3059</v>
      </c>
      <c r="L489" s="132" t="s">
        <v>3060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3058</v>
      </c>
      <c r="AC489" s="132" t="s">
        <v>3059</v>
      </c>
      <c r="AD489" s="132" t="s">
        <v>3060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1120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3061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 t="shared" si="40"/>
        <v>123</v>
      </c>
      <c r="BD489" s="127" t="str">
        <f t="shared" si="41"/>
        <v>INDENIZAÇÃO</v>
      </c>
      <c r="BE489" s="127" t="str">
        <f t="shared" si="42"/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2676</v>
      </c>
      <c r="E490" s="127" t="s">
        <v>6</v>
      </c>
      <c r="F490" s="132" t="s">
        <v>3062</v>
      </c>
      <c r="G490" s="127" t="s">
        <v>1</v>
      </c>
      <c r="H490" s="127" t="s">
        <v>2</v>
      </c>
      <c r="I490" s="127" t="s">
        <v>12</v>
      </c>
      <c r="J490" s="132" t="s">
        <v>3063</v>
      </c>
      <c r="K490" s="132" t="s">
        <v>3064</v>
      </c>
      <c r="L490" s="132" t="s">
        <v>3065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3063</v>
      </c>
      <c r="AC490" s="132" t="s">
        <v>3064</v>
      </c>
      <c r="AD490" s="132" t="s">
        <v>3065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1120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3066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 t="shared" si="40"/>
        <v>131</v>
      </c>
      <c r="BD490" s="127" t="str">
        <f t="shared" si="41"/>
        <v>INDENIZAÇÃO</v>
      </c>
      <c r="BE490" s="127" t="str">
        <f t="shared" si="42"/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2676</v>
      </c>
      <c r="E491" s="127" t="s">
        <v>6</v>
      </c>
      <c r="F491" s="132" t="s">
        <v>3067</v>
      </c>
      <c r="G491" s="127" t="s">
        <v>1</v>
      </c>
      <c r="H491" s="127" t="s">
        <v>11</v>
      </c>
      <c r="I491" s="127" t="s">
        <v>12</v>
      </c>
      <c r="J491" s="132" t="s">
        <v>3068</v>
      </c>
      <c r="K491" s="132" t="s">
        <v>3069</v>
      </c>
      <c r="L491" s="132" t="s">
        <v>3070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3068</v>
      </c>
      <c r="AC491" s="132" t="s">
        <v>3069</v>
      </c>
      <c r="AD491" s="132" t="s">
        <v>3070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1120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3071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 t="shared" si="40"/>
        <v>126</v>
      </c>
      <c r="BD491" s="127" t="str">
        <f t="shared" si="41"/>
        <v>INDENIZAÇÃO</v>
      </c>
      <c r="BE491" s="127" t="str">
        <f t="shared" si="42"/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2676</v>
      </c>
      <c r="E492" s="127" t="s">
        <v>6</v>
      </c>
      <c r="F492" s="132" t="s">
        <v>3072</v>
      </c>
      <c r="G492" s="127" t="s">
        <v>1</v>
      </c>
      <c r="H492" s="127" t="s">
        <v>2</v>
      </c>
      <c r="I492" s="127" t="s">
        <v>12</v>
      </c>
      <c r="J492" s="132" t="s">
        <v>3073</v>
      </c>
      <c r="K492" s="132" t="s">
        <v>3074</v>
      </c>
      <c r="L492" s="132" t="s">
        <v>3075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3073</v>
      </c>
      <c r="AC492" s="132" t="s">
        <v>3074</v>
      </c>
      <c r="AD492" s="132" t="s">
        <v>3075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1120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3076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 t="shared" si="40"/>
        <v>128</v>
      </c>
      <c r="BD492" s="127" t="str">
        <f t="shared" si="41"/>
        <v>INDENIZAÇÃO</v>
      </c>
      <c r="BE492" s="127" t="str">
        <f t="shared" si="42"/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2676</v>
      </c>
      <c r="E493" s="127" t="s">
        <v>6</v>
      </c>
      <c r="F493" s="132" t="s">
        <v>3077</v>
      </c>
      <c r="G493" s="127" t="s">
        <v>1</v>
      </c>
      <c r="H493" s="127" t="s">
        <v>2</v>
      </c>
      <c r="I493" s="127" t="s">
        <v>1937</v>
      </c>
      <c r="J493" s="223" t="s">
        <v>3078</v>
      </c>
      <c r="K493" s="258" t="s">
        <v>3079</v>
      </c>
      <c r="L493" s="258" t="s">
        <v>3080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3081</v>
      </c>
      <c r="AC493" s="132" t="s">
        <v>3082</v>
      </c>
      <c r="AD493" s="132" t="s">
        <v>3083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1120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3084</v>
      </c>
      <c r="AP493" s="168" t="s">
        <v>3085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 t="shared" si="40"/>
        <v>104</v>
      </c>
      <c r="BD493" s="127" t="str">
        <f t="shared" si="41"/>
        <v>INDENIZAÇÃO</v>
      </c>
      <c r="BE493" s="127" t="str">
        <f t="shared" si="42"/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hidden="1" customHeight="1">
      <c r="A494" s="127">
        <v>479</v>
      </c>
      <c r="B494" s="127" t="s">
        <v>99</v>
      </c>
      <c r="C494" s="127">
        <v>3</v>
      </c>
      <c r="D494" s="131" t="s">
        <v>2676</v>
      </c>
      <c r="E494" s="127" t="s">
        <v>6</v>
      </c>
      <c r="F494" s="132" t="s">
        <v>3086</v>
      </c>
      <c r="G494" s="140" t="s">
        <v>1</v>
      </c>
      <c r="H494" s="127" t="s">
        <v>2</v>
      </c>
      <c r="I494" s="127" t="s">
        <v>12</v>
      </c>
      <c r="J494" s="144" t="s">
        <v>3087</v>
      </c>
      <c r="K494" s="132" t="s">
        <v>3088</v>
      </c>
      <c r="L494" s="132" t="s">
        <v>3089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3087</v>
      </c>
      <c r="AC494" s="132" t="s">
        <v>3088</v>
      </c>
      <c r="AD494" s="132" t="s">
        <v>3089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1120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2676</v>
      </c>
      <c r="E495" s="127" t="s">
        <v>6</v>
      </c>
      <c r="F495" s="132" t="s">
        <v>3090</v>
      </c>
      <c r="G495" s="127" t="s">
        <v>1</v>
      </c>
      <c r="H495" s="127" t="s">
        <v>2</v>
      </c>
      <c r="I495" s="127" t="s">
        <v>12</v>
      </c>
      <c r="J495" s="132" t="s">
        <v>3091</v>
      </c>
      <c r="K495" s="132" t="s">
        <v>3092</v>
      </c>
      <c r="L495" s="132" t="s">
        <v>3093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3091</v>
      </c>
      <c r="AC495" s="132" t="s">
        <v>3092</v>
      </c>
      <c r="AD495" s="132" t="s">
        <v>3093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1120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3094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2676</v>
      </c>
      <c r="E496" s="127" t="s">
        <v>6</v>
      </c>
      <c r="F496" s="132" t="s">
        <v>3095</v>
      </c>
      <c r="G496" s="127" t="s">
        <v>1</v>
      </c>
      <c r="H496" s="127" t="s">
        <v>11</v>
      </c>
      <c r="I496" s="140" t="s">
        <v>12</v>
      </c>
      <c r="J496" s="144" t="s">
        <v>3096</v>
      </c>
      <c r="K496" s="132" t="s">
        <v>3097</v>
      </c>
      <c r="L496" s="132" t="s">
        <v>3098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3099</v>
      </c>
      <c r="AB496" s="144" t="s">
        <v>3096</v>
      </c>
      <c r="AC496" s="132" t="s">
        <v>3097</v>
      </c>
      <c r="AD496" s="132" t="s">
        <v>3098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1120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3100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2676</v>
      </c>
      <c r="E497" s="127" t="s">
        <v>6</v>
      </c>
      <c r="F497" s="132" t="s">
        <v>3101</v>
      </c>
      <c r="G497" s="127" t="s">
        <v>1</v>
      </c>
      <c r="H497" s="127" t="s">
        <v>2</v>
      </c>
      <c r="I497" s="127" t="s">
        <v>111</v>
      </c>
      <c r="J497" s="132" t="s">
        <v>3102</v>
      </c>
      <c r="K497" s="132" t="s">
        <v>3103</v>
      </c>
      <c r="L497" s="132" t="s">
        <v>3104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3105</v>
      </c>
      <c r="AC497" s="132" t="s">
        <v>3106</v>
      </c>
      <c r="AD497" s="243" t="s">
        <v>3107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1120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1228</v>
      </c>
      <c r="AP497" s="168" t="s">
        <v>3108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2676</v>
      </c>
      <c r="E498" s="127" t="s">
        <v>6</v>
      </c>
      <c r="F498" s="132" t="s">
        <v>3109</v>
      </c>
      <c r="G498" s="127" t="s">
        <v>1</v>
      </c>
      <c r="H498" s="127" t="s">
        <v>2</v>
      </c>
      <c r="I498" s="127" t="s">
        <v>12</v>
      </c>
      <c r="J498" s="132" t="s">
        <v>3110</v>
      </c>
      <c r="K498" s="132" t="s">
        <v>3111</v>
      </c>
      <c r="L498" s="132" t="s">
        <v>3112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3110</v>
      </c>
      <c r="AC498" s="132" t="s">
        <v>3111</v>
      </c>
      <c r="AD498" s="132" t="s">
        <v>3112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1120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3113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2676</v>
      </c>
      <c r="E499" s="127" t="s">
        <v>6</v>
      </c>
      <c r="F499" s="132" t="s">
        <v>3114</v>
      </c>
      <c r="G499" s="127" t="s">
        <v>1</v>
      </c>
      <c r="H499" s="127" t="s">
        <v>2</v>
      </c>
      <c r="I499" s="127" t="s">
        <v>111</v>
      </c>
      <c r="J499" s="132" t="s">
        <v>3115</v>
      </c>
      <c r="K499" s="132" t="s">
        <v>3116</v>
      </c>
      <c r="L499" s="132" t="s">
        <v>3117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3118</v>
      </c>
      <c r="AC499" s="132" t="s">
        <v>3119</v>
      </c>
      <c r="AD499" s="132" t="s">
        <v>3120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1120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3121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hidden="1" customHeight="1">
      <c r="A500" s="127">
        <v>483</v>
      </c>
      <c r="B500" s="127" t="s">
        <v>99</v>
      </c>
      <c r="C500" s="127">
        <v>3</v>
      </c>
      <c r="D500" s="131" t="s">
        <v>2676</v>
      </c>
      <c r="E500" s="127" t="s">
        <v>6</v>
      </c>
      <c r="F500" s="132" t="s">
        <v>3122</v>
      </c>
      <c r="G500" s="127" t="s">
        <v>1</v>
      </c>
      <c r="H500" s="127" t="s">
        <v>2</v>
      </c>
      <c r="I500" s="127" t="s">
        <v>12</v>
      </c>
      <c r="J500" s="132" t="s">
        <v>3123</v>
      </c>
      <c r="K500" s="132"/>
      <c r="L500" s="132" t="s">
        <v>3124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hidden="1" customHeight="1">
      <c r="A501" s="127"/>
      <c r="B501" s="127" t="s">
        <v>99</v>
      </c>
      <c r="C501" s="127">
        <v>3</v>
      </c>
      <c r="D501" s="131" t="s">
        <v>2676</v>
      </c>
      <c r="E501" s="127" t="s">
        <v>6</v>
      </c>
      <c r="F501" s="132" t="s">
        <v>3125</v>
      </c>
      <c r="G501" s="127"/>
      <c r="H501" s="127"/>
      <c r="I501" s="127"/>
      <c r="J501" s="132" t="s">
        <v>3126</v>
      </c>
      <c r="K501" s="132"/>
      <c r="L501" s="132" t="s">
        <v>3127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3128</v>
      </c>
      <c r="E502" s="127" t="s">
        <v>6</v>
      </c>
      <c r="F502" s="132" t="s">
        <v>3129</v>
      </c>
      <c r="G502" s="127" t="s">
        <v>1</v>
      </c>
      <c r="H502" s="127" t="s">
        <v>2</v>
      </c>
      <c r="I502" s="127" t="s">
        <v>12</v>
      </c>
      <c r="J502" s="144" t="s">
        <v>3130</v>
      </c>
      <c r="K502" s="132" t="s">
        <v>3131</v>
      </c>
      <c r="L502" s="132" t="s">
        <v>3132</v>
      </c>
      <c r="M502" s="127" t="s">
        <v>4</v>
      </c>
      <c r="N502" s="145" t="s">
        <v>216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3130</v>
      </c>
      <c r="AC502" s="132" t="s">
        <v>3131</v>
      </c>
      <c r="AD502" s="243" t="s">
        <v>3132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3133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3134</v>
      </c>
      <c r="AP502" s="132" t="s">
        <v>3135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 t="shared" ref="BC502:BC508" si="43">IF(AY502-KD502=0,"",AY502-O502)</f>
        <v>-240</v>
      </c>
      <c r="BD502" s="127" t="str">
        <f t="shared" ref="BD502:BD508" si="44">IF(AND(AI502&lt;&gt;"SIM",AI502="UH"),"AA","INDENIZAÇÃO")</f>
        <v>INDENIZAÇÃO</v>
      </c>
      <c r="BE502" s="127" t="str">
        <f t="shared" ref="BE502:BE508" si="45"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3128</v>
      </c>
      <c r="E503" s="127" t="s">
        <v>6</v>
      </c>
      <c r="F503" s="132" t="s">
        <v>3136</v>
      </c>
      <c r="G503" s="127" t="s">
        <v>1</v>
      </c>
      <c r="H503" s="127" t="s">
        <v>2</v>
      </c>
      <c r="I503" s="127" t="s">
        <v>12</v>
      </c>
      <c r="J503" s="132" t="s">
        <v>3137</v>
      </c>
      <c r="K503" s="132" t="s">
        <v>3138</v>
      </c>
      <c r="L503" s="132" t="s">
        <v>3139</v>
      </c>
      <c r="M503" s="127" t="s">
        <v>4</v>
      </c>
      <c r="N503" s="145" t="s">
        <v>216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3137</v>
      </c>
      <c r="AC503" s="132" t="s">
        <v>3138</v>
      </c>
      <c r="AD503" s="243" t="s">
        <v>3139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3133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3140</v>
      </c>
      <c r="AP503" s="146" t="s">
        <v>3141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 t="shared" si="43"/>
        <v>57</v>
      </c>
      <c r="BD503" s="127" t="str">
        <f t="shared" si="44"/>
        <v>INDENIZAÇÃO</v>
      </c>
      <c r="BE503" s="127" t="str">
        <f t="shared" si="45"/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3128</v>
      </c>
      <c r="E504" s="127" t="s">
        <v>6</v>
      </c>
      <c r="F504" s="132" t="s">
        <v>3142</v>
      </c>
      <c r="G504" s="127" t="s">
        <v>1</v>
      </c>
      <c r="H504" s="127" t="s">
        <v>2</v>
      </c>
      <c r="I504" s="127" t="s">
        <v>12</v>
      </c>
      <c r="J504" s="144" t="s">
        <v>3143</v>
      </c>
      <c r="K504" s="132" t="s">
        <v>3144</v>
      </c>
      <c r="L504" s="132" t="s">
        <v>3145</v>
      </c>
      <c r="M504" s="127" t="s">
        <v>4</v>
      </c>
      <c r="N504" s="145" t="s">
        <v>216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3146</v>
      </c>
      <c r="AB504" s="144" t="s">
        <v>3143</v>
      </c>
      <c r="AC504" s="132" t="s">
        <v>3144</v>
      </c>
      <c r="AD504" s="243" t="s">
        <v>3145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3133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3147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 t="shared" si="43"/>
        <v>241</v>
      </c>
      <c r="BD504" s="127" t="str">
        <f t="shared" si="44"/>
        <v>INDENIZAÇÃO</v>
      </c>
      <c r="BE504" s="127" t="str">
        <f t="shared" si="45"/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3128</v>
      </c>
      <c r="E505" s="127" t="s">
        <v>6</v>
      </c>
      <c r="F505" s="132" t="s">
        <v>3148</v>
      </c>
      <c r="G505" s="127" t="s">
        <v>1</v>
      </c>
      <c r="H505" s="127" t="s">
        <v>2</v>
      </c>
      <c r="I505" s="127" t="s">
        <v>12</v>
      </c>
      <c r="J505" s="132" t="s">
        <v>3149</v>
      </c>
      <c r="K505" s="144" t="s">
        <v>3150</v>
      </c>
      <c r="L505" s="144" t="s">
        <v>3151</v>
      </c>
      <c r="M505" s="127" t="s">
        <v>4</v>
      </c>
      <c r="N505" s="145" t="s">
        <v>216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3152</v>
      </c>
      <c r="AB505" s="132" t="s">
        <v>3149</v>
      </c>
      <c r="AC505" s="144" t="s">
        <v>3150</v>
      </c>
      <c r="AD505" s="244" t="s">
        <v>3151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3133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3153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 t="shared" si="43"/>
        <v>331</v>
      </c>
      <c r="BD505" s="127" t="str">
        <f t="shared" si="44"/>
        <v>INDENIZAÇÃO</v>
      </c>
      <c r="BE505" s="127" t="str">
        <f t="shared" si="45"/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hidden="1" customHeight="1">
      <c r="A506" s="127">
        <v>488</v>
      </c>
      <c r="B506" s="127" t="s">
        <v>99</v>
      </c>
      <c r="C506" s="127">
        <v>4</v>
      </c>
      <c r="D506" s="131" t="s">
        <v>3128</v>
      </c>
      <c r="E506" s="127" t="s">
        <v>6</v>
      </c>
      <c r="F506" s="132" t="s">
        <v>3154</v>
      </c>
      <c r="G506" s="127" t="s">
        <v>1</v>
      </c>
      <c r="H506" s="127" t="s">
        <v>2</v>
      </c>
      <c r="I506" s="127" t="s">
        <v>12</v>
      </c>
      <c r="J506" s="144" t="s">
        <v>3155</v>
      </c>
      <c r="K506" s="144" t="s">
        <v>3156</v>
      </c>
      <c r="L506" s="144" t="s">
        <v>3157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933</v>
      </c>
      <c r="AB506" s="144" t="s">
        <v>3155</v>
      </c>
      <c r="AC506" s="144" t="s">
        <v>3156</v>
      </c>
      <c r="AD506" s="144" t="s">
        <v>3157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3133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 t="shared" si="43"/>
        <v>199</v>
      </c>
      <c r="BD506" s="127" t="str">
        <f t="shared" si="44"/>
        <v>AA</v>
      </c>
      <c r="BE506" s="127" t="str">
        <f t="shared" si="45"/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hidden="1" customHeight="1">
      <c r="A507" s="127">
        <v>489</v>
      </c>
      <c r="B507" s="127" t="s">
        <v>99</v>
      </c>
      <c r="C507" s="127">
        <v>4</v>
      </c>
      <c r="D507" s="131" t="s">
        <v>3128</v>
      </c>
      <c r="E507" s="127" t="s">
        <v>6</v>
      </c>
      <c r="F507" s="132" t="s">
        <v>3158</v>
      </c>
      <c r="G507" s="127" t="s">
        <v>1</v>
      </c>
      <c r="H507" s="127" t="s">
        <v>2</v>
      </c>
      <c r="I507" s="127" t="s">
        <v>12</v>
      </c>
      <c r="J507" s="144" t="s">
        <v>3159</v>
      </c>
      <c r="K507" s="132" t="s">
        <v>3160</v>
      </c>
      <c r="L507" s="132" t="s">
        <v>3161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3159</v>
      </c>
      <c r="AC507" s="132" t="s">
        <v>3160</v>
      </c>
      <c r="AD507" s="132" t="s">
        <v>3161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3133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 t="shared" si="43"/>
        <v>-195</v>
      </c>
      <c r="BD507" s="127" t="str">
        <f t="shared" si="44"/>
        <v>AA</v>
      </c>
      <c r="BE507" s="127" t="str">
        <f t="shared" si="45"/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hidden="1" customHeight="1">
      <c r="A508" s="127">
        <v>490</v>
      </c>
      <c r="B508" s="127" t="s">
        <v>99</v>
      </c>
      <c r="C508" s="127">
        <v>4</v>
      </c>
      <c r="D508" s="131" t="s">
        <v>3128</v>
      </c>
      <c r="E508" s="127" t="s">
        <v>6</v>
      </c>
      <c r="F508" s="132" t="s">
        <v>3162</v>
      </c>
      <c r="G508" s="127" t="s">
        <v>1</v>
      </c>
      <c r="H508" s="127" t="s">
        <v>2</v>
      </c>
      <c r="I508" s="127" t="s">
        <v>12</v>
      </c>
      <c r="J508" s="132" t="s">
        <v>3163</v>
      </c>
      <c r="K508" s="144" t="s">
        <v>3164</v>
      </c>
      <c r="L508" s="144" t="s">
        <v>3165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3163</v>
      </c>
      <c r="AC508" s="144" t="s">
        <v>3164</v>
      </c>
      <c r="AD508" s="144" t="s">
        <v>3165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3133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 t="shared" si="43"/>
        <v>50</v>
      </c>
      <c r="BD508" s="127" t="str">
        <f t="shared" si="44"/>
        <v>AA</v>
      </c>
      <c r="BE508" s="127" t="str">
        <f t="shared" si="45"/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hidden="1" customHeight="1">
      <c r="A509" s="127">
        <v>491</v>
      </c>
      <c r="B509" s="127" t="s">
        <v>99</v>
      </c>
      <c r="C509" s="127">
        <v>4</v>
      </c>
      <c r="D509" s="131" t="s">
        <v>3128</v>
      </c>
      <c r="E509" s="127" t="s">
        <v>15</v>
      </c>
      <c r="F509" s="132" t="s">
        <v>3166</v>
      </c>
      <c r="G509" s="127" t="s">
        <v>1</v>
      </c>
      <c r="H509" s="127" t="s">
        <v>2</v>
      </c>
      <c r="I509" s="154" t="s">
        <v>12</v>
      </c>
      <c r="J509" s="132" t="s">
        <v>3167</v>
      </c>
      <c r="K509" s="132" t="s">
        <v>3168</v>
      </c>
      <c r="L509" s="132" t="s">
        <v>3169</v>
      </c>
      <c r="M509" s="133" t="s">
        <v>24</v>
      </c>
      <c r="N509" s="140" t="s">
        <v>2344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2344</v>
      </c>
      <c r="AB509" s="132" t="s">
        <v>3167</v>
      </c>
      <c r="AC509" s="132" t="s">
        <v>3168</v>
      </c>
      <c r="AD509" s="132" t="s">
        <v>3169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2344</v>
      </c>
      <c r="AJ509" s="132" t="s">
        <v>3133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2344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2344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2344</v>
      </c>
    </row>
    <row r="510" spans="1:65" s="161" customFormat="1" ht="30" hidden="1" customHeight="1">
      <c r="A510" s="127">
        <v>492</v>
      </c>
      <c r="B510" s="127" t="s">
        <v>99</v>
      </c>
      <c r="C510" s="127">
        <v>4</v>
      </c>
      <c r="D510" s="131" t="s">
        <v>3128</v>
      </c>
      <c r="E510" s="127" t="s">
        <v>15</v>
      </c>
      <c r="F510" s="132" t="s">
        <v>3170</v>
      </c>
      <c r="G510" s="127" t="s">
        <v>1</v>
      </c>
      <c r="H510" s="127" t="s">
        <v>2</v>
      </c>
      <c r="I510" s="154" t="s">
        <v>1118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2344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2344</v>
      </c>
      <c r="AB510" s="144" t="s">
        <v>1118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2344</v>
      </c>
      <c r="AJ510" s="132" t="s">
        <v>3133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2344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2344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2344</v>
      </c>
    </row>
    <row r="511" spans="1:65" s="161" customFormat="1" ht="30" hidden="1" customHeight="1">
      <c r="A511" s="127">
        <v>493</v>
      </c>
      <c r="B511" s="127" t="s">
        <v>99</v>
      </c>
      <c r="C511" s="127">
        <v>4</v>
      </c>
      <c r="D511" s="131" t="s">
        <v>3128</v>
      </c>
      <c r="E511" s="127" t="s">
        <v>15</v>
      </c>
      <c r="F511" s="132" t="s">
        <v>3171</v>
      </c>
      <c r="G511" s="127" t="s">
        <v>1</v>
      </c>
      <c r="H511" s="127" t="s">
        <v>2</v>
      </c>
      <c r="I511" s="154" t="s">
        <v>1118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2344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2344</v>
      </c>
      <c r="AB511" s="144" t="s">
        <v>1118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2344</v>
      </c>
      <c r="AJ511" s="132" t="s">
        <v>3133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2344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2344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2344</v>
      </c>
    </row>
    <row r="512" spans="1:65" s="161" customFormat="1" ht="30" hidden="1" customHeight="1">
      <c r="A512" s="127">
        <v>494</v>
      </c>
      <c r="B512" s="127" t="s">
        <v>99</v>
      </c>
      <c r="C512" s="127">
        <v>4</v>
      </c>
      <c r="D512" s="131" t="s">
        <v>3128</v>
      </c>
      <c r="E512" s="127" t="s">
        <v>15</v>
      </c>
      <c r="F512" s="132" t="s">
        <v>3172</v>
      </c>
      <c r="G512" s="127" t="s">
        <v>1</v>
      </c>
      <c r="H512" s="127" t="s">
        <v>2</v>
      </c>
      <c r="I512" s="154" t="s">
        <v>12</v>
      </c>
      <c r="J512" s="132" t="s">
        <v>3173</v>
      </c>
      <c r="K512" s="132" t="s">
        <v>3174</v>
      </c>
      <c r="L512" s="132" t="s">
        <v>3175</v>
      </c>
      <c r="M512" s="133" t="s">
        <v>24</v>
      </c>
      <c r="N512" s="140" t="s">
        <v>2344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2344</v>
      </c>
      <c r="AB512" s="132" t="s">
        <v>3173</v>
      </c>
      <c r="AC512" s="132" t="s">
        <v>3174</v>
      </c>
      <c r="AD512" s="132" t="s">
        <v>3175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2344</v>
      </c>
      <c r="AJ512" s="132" t="s">
        <v>3133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2344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2344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2344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3128</v>
      </c>
      <c r="E513" s="127" t="s">
        <v>6</v>
      </c>
      <c r="F513" s="132" t="s">
        <v>3176</v>
      </c>
      <c r="G513" s="127" t="s">
        <v>1</v>
      </c>
      <c r="H513" s="127" t="s">
        <v>2</v>
      </c>
      <c r="I513" s="127" t="s">
        <v>12</v>
      </c>
      <c r="J513" s="132" t="s">
        <v>3177</v>
      </c>
      <c r="K513" s="132" t="s">
        <v>3178</v>
      </c>
      <c r="L513" s="132" t="s">
        <v>3179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3180</v>
      </c>
      <c r="AB513" s="132" t="s">
        <v>3177</v>
      </c>
      <c r="AC513" s="132" t="s">
        <v>3178</v>
      </c>
      <c r="AD513" s="132" t="s">
        <v>3179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3133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3181</v>
      </c>
      <c r="AP513" s="132" t="s">
        <v>3182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 t="shared" ref="BC513:BC560" si="46">IF(AY513-KD513=0,"",AY513-O513)</f>
        <v>126</v>
      </c>
      <c r="BD513" s="127" t="str">
        <f t="shared" ref="BD513:BD560" si="47">IF(AND(AI513&lt;&gt;"SIM",AI513="UH"),"AA","INDENIZAÇÃO")</f>
        <v>INDENIZAÇÃO</v>
      </c>
      <c r="BE513" s="127" t="str">
        <f t="shared" ref="BE513:BE560" si="48"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3128</v>
      </c>
      <c r="E514" s="127" t="s">
        <v>6</v>
      </c>
      <c r="F514" s="132" t="s">
        <v>3183</v>
      </c>
      <c r="G514" s="127" t="s">
        <v>1</v>
      </c>
      <c r="H514" s="127" t="s">
        <v>2</v>
      </c>
      <c r="I514" s="127" t="s">
        <v>12</v>
      </c>
      <c r="J514" s="144" t="s">
        <v>3184</v>
      </c>
      <c r="K514" s="144" t="s">
        <v>3185</v>
      </c>
      <c r="L514" s="144" t="s">
        <v>3186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3184</v>
      </c>
      <c r="AC514" s="144" t="s">
        <v>3185</v>
      </c>
      <c r="AD514" s="144" t="s">
        <v>3186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3133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3187</v>
      </c>
      <c r="AP514" s="132" t="s">
        <v>3188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 t="shared" si="46"/>
        <v>129</v>
      </c>
      <c r="BD514" s="127" t="str">
        <f t="shared" si="47"/>
        <v>INDENIZAÇÃO</v>
      </c>
      <c r="BE514" s="127" t="str">
        <f t="shared" si="48"/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3128</v>
      </c>
      <c r="E515" s="127" t="s">
        <v>6</v>
      </c>
      <c r="F515" s="132" t="s">
        <v>3189</v>
      </c>
      <c r="G515" s="127" t="s">
        <v>1</v>
      </c>
      <c r="H515" s="127" t="s">
        <v>2</v>
      </c>
      <c r="I515" s="127" t="s">
        <v>12</v>
      </c>
      <c r="J515" s="144" t="s">
        <v>3190</v>
      </c>
      <c r="K515" s="132" t="s">
        <v>3191</v>
      </c>
      <c r="L515" s="132" t="s">
        <v>3192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3190</v>
      </c>
      <c r="AC515" s="132" t="s">
        <v>3191</v>
      </c>
      <c r="AD515" s="132" t="s">
        <v>3192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3133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3187</v>
      </c>
      <c r="AP515" s="132" t="s">
        <v>3193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 t="shared" si="46"/>
        <v>126</v>
      </c>
      <c r="BD515" s="127" t="str">
        <f t="shared" si="47"/>
        <v>INDENIZAÇÃO</v>
      </c>
      <c r="BE515" s="127" t="str">
        <f t="shared" si="48"/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hidden="1" customHeight="1">
      <c r="A516" s="127">
        <v>498</v>
      </c>
      <c r="B516" s="127" t="s">
        <v>99</v>
      </c>
      <c r="C516" s="127">
        <v>4</v>
      </c>
      <c r="D516" s="131" t="s">
        <v>3128</v>
      </c>
      <c r="E516" s="127" t="s">
        <v>6</v>
      </c>
      <c r="F516" s="132" t="s">
        <v>3194</v>
      </c>
      <c r="G516" s="127" t="s">
        <v>1</v>
      </c>
      <c r="H516" s="127" t="s">
        <v>2</v>
      </c>
      <c r="I516" s="127" t="s">
        <v>12</v>
      </c>
      <c r="J516" s="144" t="s">
        <v>3195</v>
      </c>
      <c r="K516" s="144" t="s">
        <v>3196</v>
      </c>
      <c r="L516" s="144" t="s">
        <v>3197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3198</v>
      </c>
      <c r="AC516" s="144" t="s">
        <v>3196</v>
      </c>
      <c r="AD516" s="144" t="s">
        <v>3197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3133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 t="shared" si="46"/>
        <v>17</v>
      </c>
      <c r="BD516" s="127" t="str">
        <f t="shared" si="47"/>
        <v>AA</v>
      </c>
      <c r="BE516" s="127" t="str">
        <f t="shared" si="48"/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3128</v>
      </c>
      <c r="E517" s="127" t="s">
        <v>6</v>
      </c>
      <c r="F517" s="132" t="s">
        <v>3199</v>
      </c>
      <c r="G517" s="127" t="s">
        <v>1</v>
      </c>
      <c r="H517" s="127" t="s">
        <v>2</v>
      </c>
      <c r="I517" s="127" t="s">
        <v>12</v>
      </c>
      <c r="J517" s="144" t="s">
        <v>3200</v>
      </c>
      <c r="K517" s="144" t="s">
        <v>3201</v>
      </c>
      <c r="L517" s="144" t="s">
        <v>3202</v>
      </c>
      <c r="M517" s="127" t="s">
        <v>4</v>
      </c>
      <c r="N517" s="145" t="s">
        <v>216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3200</v>
      </c>
      <c r="AC517" s="144" t="s">
        <v>3201</v>
      </c>
      <c r="AD517" s="244" t="s">
        <v>3202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3133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3203</v>
      </c>
      <c r="AP517" s="146" t="s">
        <v>3204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 t="shared" si="46"/>
        <v>136</v>
      </c>
      <c r="BD517" s="127" t="str">
        <f t="shared" si="47"/>
        <v>INDENIZAÇÃO</v>
      </c>
      <c r="BE517" s="127" t="str">
        <f t="shared" si="48"/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3128</v>
      </c>
      <c r="E518" s="282" t="s">
        <v>6</v>
      </c>
      <c r="F518" s="280" t="s">
        <v>3205</v>
      </c>
      <c r="G518" s="127" t="s">
        <v>1</v>
      </c>
      <c r="H518" s="127" t="s">
        <v>2</v>
      </c>
      <c r="I518" s="127" t="s">
        <v>12</v>
      </c>
      <c r="J518" s="144" t="s">
        <v>3206</v>
      </c>
      <c r="K518" s="144" t="s">
        <v>3207</v>
      </c>
      <c r="L518" s="144" t="s">
        <v>3208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3209</v>
      </c>
      <c r="AB518" s="144" t="s">
        <v>3206</v>
      </c>
      <c r="AC518" s="144" t="s">
        <v>3207</v>
      </c>
      <c r="AD518" s="144" t="s">
        <v>3208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3133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3210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 t="shared" si="46"/>
        <v>49</v>
      </c>
      <c r="BD518" s="127" t="str">
        <f t="shared" si="47"/>
        <v>INDENIZAÇÃO</v>
      </c>
      <c r="BE518" s="127" t="str">
        <f t="shared" si="48"/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3128</v>
      </c>
      <c r="E519" s="127" t="s">
        <v>6</v>
      </c>
      <c r="F519" s="132" t="s">
        <v>3211</v>
      </c>
      <c r="G519" s="127" t="s">
        <v>1</v>
      </c>
      <c r="H519" s="127" t="s">
        <v>2</v>
      </c>
      <c r="I519" s="127" t="s">
        <v>2724</v>
      </c>
      <c r="J519" s="132" t="s">
        <v>3212</v>
      </c>
      <c r="K519" s="144" t="s">
        <v>3213</v>
      </c>
      <c r="L519" s="144" t="s">
        <v>3214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3215</v>
      </c>
      <c r="AC519" s="144" t="s">
        <v>3216</v>
      </c>
      <c r="AD519" s="244" t="s">
        <v>3217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3133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3218</v>
      </c>
      <c r="AP519" s="132" t="s">
        <v>3219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 t="shared" si="46"/>
        <v>248</v>
      </c>
      <c r="BD519" s="127" t="str">
        <f t="shared" si="47"/>
        <v>INDENIZAÇÃO</v>
      </c>
      <c r="BE519" s="127" t="str">
        <f t="shared" si="48"/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3128</v>
      </c>
      <c r="E520" s="127" t="s">
        <v>6</v>
      </c>
      <c r="F520" s="132" t="s">
        <v>3220</v>
      </c>
      <c r="G520" s="127" t="s">
        <v>1</v>
      </c>
      <c r="H520" s="127" t="s">
        <v>2</v>
      </c>
      <c r="I520" s="127" t="s">
        <v>2724</v>
      </c>
      <c r="J520" s="132" t="s">
        <v>3221</v>
      </c>
      <c r="K520" s="132" t="s">
        <v>3222</v>
      </c>
      <c r="L520" s="132" t="s">
        <v>3223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3224</v>
      </c>
      <c r="AB520" s="132" t="s">
        <v>3225</v>
      </c>
      <c r="AC520" s="132" t="s">
        <v>3222</v>
      </c>
      <c r="AD520" s="243" t="s">
        <v>3226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3133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3224</v>
      </c>
      <c r="AP520" s="132" t="s">
        <v>3227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 t="shared" si="46"/>
        <v>136</v>
      </c>
      <c r="BD520" s="127" t="str">
        <f t="shared" si="47"/>
        <v>INDENIZAÇÃO</v>
      </c>
      <c r="BE520" s="127" t="str">
        <f t="shared" si="48"/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3128</v>
      </c>
      <c r="E521" s="127" t="s">
        <v>6</v>
      </c>
      <c r="F521" s="132" t="s">
        <v>3228</v>
      </c>
      <c r="G521" s="127" t="s">
        <v>26</v>
      </c>
      <c r="H521" s="127" t="s">
        <v>2</v>
      </c>
      <c r="I521" s="127" t="s">
        <v>2724</v>
      </c>
      <c r="J521" s="176" t="s">
        <v>3229</v>
      </c>
      <c r="K521" s="176" t="s">
        <v>3230</v>
      </c>
      <c r="L521" s="176" t="s">
        <v>3231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3232</v>
      </c>
      <c r="AC521" s="132" t="s">
        <v>3233</v>
      </c>
      <c r="AD521" s="243" t="s">
        <v>3234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3133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3235</v>
      </c>
      <c r="AP521" s="132" t="s">
        <v>3236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 t="shared" si="46"/>
        <v>136</v>
      </c>
      <c r="BD521" s="127" t="str">
        <f t="shared" si="47"/>
        <v>INDENIZAÇÃO</v>
      </c>
      <c r="BE521" s="127" t="str">
        <f t="shared" si="48"/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3128</v>
      </c>
      <c r="E522" s="127" t="s">
        <v>6</v>
      </c>
      <c r="F522" s="132" t="s">
        <v>3237</v>
      </c>
      <c r="G522" s="127" t="s">
        <v>1</v>
      </c>
      <c r="H522" s="127" t="s">
        <v>2</v>
      </c>
      <c r="I522" s="127" t="s">
        <v>111</v>
      </c>
      <c r="J522" s="132" t="s">
        <v>3238</v>
      </c>
      <c r="K522" s="132" t="s">
        <v>3239</v>
      </c>
      <c r="L522" s="132" t="s">
        <v>3240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3241</v>
      </c>
      <c r="AC522" s="144" t="s">
        <v>3242</v>
      </c>
      <c r="AD522" s="244" t="s">
        <v>3243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3133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3244</v>
      </c>
      <c r="AP522" s="132" t="s">
        <v>3245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 t="shared" si="46"/>
        <v>70</v>
      </c>
      <c r="BD522" s="127" t="str">
        <f t="shared" si="47"/>
        <v>INDENIZAÇÃO</v>
      </c>
      <c r="BE522" s="127" t="str">
        <f t="shared" si="48"/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hidden="1" customHeight="1">
      <c r="A523" s="127">
        <v>505</v>
      </c>
      <c r="B523" s="127" t="s">
        <v>99</v>
      </c>
      <c r="C523" s="127">
        <v>4</v>
      </c>
      <c r="D523" s="131" t="s">
        <v>3128</v>
      </c>
      <c r="E523" s="127" t="s">
        <v>6</v>
      </c>
      <c r="F523" s="132" t="s">
        <v>3246</v>
      </c>
      <c r="G523" s="127" t="s">
        <v>1</v>
      </c>
      <c r="H523" s="127" t="s">
        <v>2</v>
      </c>
      <c r="I523" s="127" t="s">
        <v>12</v>
      </c>
      <c r="J523" s="132" t="s">
        <v>3247</v>
      </c>
      <c r="K523" s="132" t="s">
        <v>3248</v>
      </c>
      <c r="L523" s="132" t="s">
        <v>3249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3250</v>
      </c>
      <c r="AB523" s="132" t="s">
        <v>3247</v>
      </c>
      <c r="AC523" s="132" t="s">
        <v>3248</v>
      </c>
      <c r="AD523" s="132" t="s">
        <v>3249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3133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 t="shared" si="46"/>
        <v>-133</v>
      </c>
      <c r="BD523" s="127" t="str">
        <f t="shared" si="47"/>
        <v>AA</v>
      </c>
      <c r="BE523" s="127" t="str">
        <f t="shared" si="48"/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hidden="1" customHeight="1">
      <c r="A524" s="127">
        <v>506</v>
      </c>
      <c r="B524" s="127" t="s">
        <v>99</v>
      </c>
      <c r="C524" s="127">
        <v>4</v>
      </c>
      <c r="D524" s="131" t="s">
        <v>3128</v>
      </c>
      <c r="E524" s="127" t="s">
        <v>6</v>
      </c>
      <c r="F524" s="132" t="s">
        <v>3251</v>
      </c>
      <c r="G524" s="127" t="s">
        <v>1</v>
      </c>
      <c r="H524" s="127" t="s">
        <v>2</v>
      </c>
      <c r="I524" s="127" t="s">
        <v>12</v>
      </c>
      <c r="J524" s="132" t="s">
        <v>3252</v>
      </c>
      <c r="K524" s="132" t="s">
        <v>3253</v>
      </c>
      <c r="L524" s="132" t="s">
        <v>3254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3252</v>
      </c>
      <c r="AC524" s="132" t="s">
        <v>3253</v>
      </c>
      <c r="AD524" s="132" t="s">
        <v>3254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3133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 t="shared" si="46"/>
        <v>-193</v>
      </c>
      <c r="BD524" s="127" t="str">
        <f t="shared" si="47"/>
        <v>AA</v>
      </c>
      <c r="BE524" s="127" t="str">
        <f t="shared" si="48"/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3128</v>
      </c>
      <c r="E525" s="127" t="s">
        <v>6</v>
      </c>
      <c r="F525" s="132" t="s">
        <v>3255</v>
      </c>
      <c r="G525" s="127" t="s">
        <v>1</v>
      </c>
      <c r="H525" s="127" t="s">
        <v>2</v>
      </c>
      <c r="I525" s="127" t="s">
        <v>2724</v>
      </c>
      <c r="J525" s="132" t="s">
        <v>3256</v>
      </c>
      <c r="K525" s="132" t="s">
        <v>3257</v>
      </c>
      <c r="L525" s="132" t="s">
        <v>3258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3259</v>
      </c>
      <c r="AC525" s="144" t="s">
        <v>3260</v>
      </c>
      <c r="AD525" s="244" t="s">
        <v>3261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3133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3262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 t="shared" si="46"/>
        <v>70</v>
      </c>
      <c r="BD525" s="127" t="str">
        <f t="shared" si="47"/>
        <v>INDENIZAÇÃO</v>
      </c>
      <c r="BE525" s="127" t="str">
        <f t="shared" si="48"/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3128</v>
      </c>
      <c r="E526" s="127" t="s">
        <v>6</v>
      </c>
      <c r="F526" s="132" t="s">
        <v>3263</v>
      </c>
      <c r="G526" s="127" t="s">
        <v>1</v>
      </c>
      <c r="H526" s="127" t="s">
        <v>2</v>
      </c>
      <c r="I526" s="127" t="s">
        <v>2724</v>
      </c>
      <c r="J526" s="132" t="s">
        <v>3264</v>
      </c>
      <c r="K526" s="132" t="s">
        <v>3265</v>
      </c>
      <c r="L526" s="132" t="s">
        <v>3266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3267</v>
      </c>
      <c r="AC526" s="144" t="s">
        <v>3268</v>
      </c>
      <c r="AD526" s="244" t="s">
        <v>3269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3133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3140</v>
      </c>
      <c r="AP526" s="132" t="s">
        <v>3270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 t="shared" si="46"/>
        <v>70</v>
      </c>
      <c r="BD526" s="127" t="str">
        <f t="shared" si="47"/>
        <v>INDENIZAÇÃO</v>
      </c>
      <c r="BE526" s="127" t="str">
        <f t="shared" si="48"/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3128</v>
      </c>
      <c r="E527" s="127" t="s">
        <v>6</v>
      </c>
      <c r="F527" s="132" t="s">
        <v>3271</v>
      </c>
      <c r="G527" s="127" t="s">
        <v>1</v>
      </c>
      <c r="H527" s="127" t="s">
        <v>2</v>
      </c>
      <c r="I527" s="127" t="s">
        <v>2724</v>
      </c>
      <c r="J527" s="132" t="s">
        <v>3272</v>
      </c>
      <c r="K527" s="132" t="s">
        <v>3273</v>
      </c>
      <c r="L527" s="132" t="s">
        <v>3274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3275</v>
      </c>
      <c r="AC527" s="144" t="s">
        <v>3276</v>
      </c>
      <c r="AD527" s="244" t="s">
        <v>3277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3133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3140</v>
      </c>
      <c r="AP527" s="132" t="s">
        <v>3278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 t="shared" si="46"/>
        <v>70</v>
      </c>
      <c r="BD527" s="127" t="str">
        <f t="shared" si="47"/>
        <v>INDENIZAÇÃO</v>
      </c>
      <c r="BE527" s="127" t="str">
        <f t="shared" si="48"/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hidden="1" customHeight="1">
      <c r="A528" s="127">
        <v>510</v>
      </c>
      <c r="B528" s="127" t="s">
        <v>99</v>
      </c>
      <c r="C528" s="127">
        <v>4</v>
      </c>
      <c r="D528" s="131" t="s">
        <v>3128</v>
      </c>
      <c r="E528" s="127" t="s">
        <v>6</v>
      </c>
      <c r="F528" s="132" t="s">
        <v>3279</v>
      </c>
      <c r="G528" s="127" t="s">
        <v>1</v>
      </c>
      <c r="H528" s="127" t="s">
        <v>2</v>
      </c>
      <c r="I528" s="127" t="s">
        <v>12</v>
      </c>
      <c r="J528" s="132" t="s">
        <v>3280</v>
      </c>
      <c r="K528" s="132" t="s">
        <v>3281</v>
      </c>
      <c r="L528" s="132" t="s">
        <v>3282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3280</v>
      </c>
      <c r="AC528" s="132" t="s">
        <v>3281</v>
      </c>
      <c r="AD528" s="132" t="s">
        <v>3282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3133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 t="shared" si="46"/>
        <v>-249</v>
      </c>
      <c r="BD528" s="127" t="str">
        <f t="shared" si="47"/>
        <v>AA</v>
      </c>
      <c r="BE528" s="127" t="str">
        <f t="shared" si="48"/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3128</v>
      </c>
      <c r="E529" s="127" t="s">
        <v>6</v>
      </c>
      <c r="F529" s="132" t="s">
        <v>3283</v>
      </c>
      <c r="G529" s="127" t="s">
        <v>10</v>
      </c>
      <c r="H529" s="127" t="s">
        <v>2</v>
      </c>
      <c r="I529" s="127" t="s">
        <v>12</v>
      </c>
      <c r="J529" s="132" t="s">
        <v>3284</v>
      </c>
      <c r="K529" s="132" t="s">
        <v>3285</v>
      </c>
      <c r="L529" s="132" t="s">
        <v>3286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3284</v>
      </c>
      <c r="AC529" s="132" t="s">
        <v>3285</v>
      </c>
      <c r="AD529" s="132" t="s">
        <v>3286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3133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3287</v>
      </c>
      <c r="AP529" s="132" t="s">
        <v>3288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 t="shared" si="46"/>
        <v>198</v>
      </c>
      <c r="BD529" s="127" t="str">
        <f t="shared" si="47"/>
        <v>INDENIZAÇÃO</v>
      </c>
      <c r="BE529" s="127" t="str">
        <f t="shared" si="48"/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3128</v>
      </c>
      <c r="E530" s="127" t="s">
        <v>6</v>
      </c>
      <c r="F530" s="132" t="s">
        <v>3289</v>
      </c>
      <c r="G530" s="127" t="s">
        <v>1</v>
      </c>
      <c r="H530" s="127" t="s">
        <v>2</v>
      </c>
      <c r="I530" s="127" t="s">
        <v>12</v>
      </c>
      <c r="J530" s="132" t="s">
        <v>3290</v>
      </c>
      <c r="K530" s="132" t="s">
        <v>3291</v>
      </c>
      <c r="L530" s="132" t="s">
        <v>3292</v>
      </c>
      <c r="M530" s="127" t="s">
        <v>4</v>
      </c>
      <c r="N530" s="145" t="s">
        <v>216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3290</v>
      </c>
      <c r="AC530" s="132" t="s">
        <v>3291</v>
      </c>
      <c r="AD530" s="243" t="s">
        <v>3292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3133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3140</v>
      </c>
      <c r="AP530" s="132" t="s">
        <v>3293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 t="shared" si="46"/>
        <v>150</v>
      </c>
      <c r="BD530" s="127" t="str">
        <f t="shared" si="47"/>
        <v>INDENIZAÇÃO</v>
      </c>
      <c r="BE530" s="127" t="str">
        <f t="shared" si="48"/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3128</v>
      </c>
      <c r="E531" s="127" t="s">
        <v>6</v>
      </c>
      <c r="F531" s="132" t="s">
        <v>3294</v>
      </c>
      <c r="G531" s="127" t="s">
        <v>10</v>
      </c>
      <c r="H531" s="127" t="s">
        <v>2</v>
      </c>
      <c r="I531" s="127" t="s">
        <v>12</v>
      </c>
      <c r="J531" s="132" t="s">
        <v>3295</v>
      </c>
      <c r="K531" s="132" t="s">
        <v>3296</v>
      </c>
      <c r="L531" s="132" t="s">
        <v>3297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3295</v>
      </c>
      <c r="AC531" s="132" t="s">
        <v>3296</v>
      </c>
      <c r="AD531" s="132" t="s">
        <v>3297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3133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3287</v>
      </c>
      <c r="AP531" s="146" t="s">
        <v>3298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 t="shared" si="46"/>
        <v>148</v>
      </c>
      <c r="BD531" s="127" t="str">
        <f t="shared" si="47"/>
        <v>INDENIZAÇÃO</v>
      </c>
      <c r="BE531" s="127" t="str">
        <f t="shared" si="48"/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3128</v>
      </c>
      <c r="E532" s="127" t="s">
        <v>6</v>
      </c>
      <c r="F532" s="132" t="s">
        <v>3299</v>
      </c>
      <c r="G532" s="127" t="s">
        <v>10</v>
      </c>
      <c r="H532" s="127" t="s">
        <v>2</v>
      </c>
      <c r="I532" s="127" t="s">
        <v>12</v>
      </c>
      <c r="J532" s="132" t="s">
        <v>3300</v>
      </c>
      <c r="K532" s="132" t="s">
        <v>3301</v>
      </c>
      <c r="L532" s="132" t="s">
        <v>3302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3300</v>
      </c>
      <c r="AC532" s="132" t="s">
        <v>3301</v>
      </c>
      <c r="AD532" s="132" t="s">
        <v>3302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3133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3287</v>
      </c>
      <c r="AP532" s="132" t="s">
        <v>3303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 t="shared" si="46"/>
        <v>198</v>
      </c>
      <c r="BD532" s="127" t="str">
        <f t="shared" si="47"/>
        <v>INDENIZAÇÃO</v>
      </c>
      <c r="BE532" s="127" t="str">
        <f t="shared" si="48"/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hidden="1" customHeight="1">
      <c r="A533" s="127">
        <v>515</v>
      </c>
      <c r="B533" s="127" t="s">
        <v>99</v>
      </c>
      <c r="C533" s="127">
        <v>4</v>
      </c>
      <c r="D533" s="131" t="s">
        <v>3128</v>
      </c>
      <c r="E533" s="127" t="s">
        <v>6</v>
      </c>
      <c r="F533" s="132" t="s">
        <v>3304</v>
      </c>
      <c r="G533" s="127" t="s">
        <v>1</v>
      </c>
      <c r="H533" s="127" t="s">
        <v>2</v>
      </c>
      <c r="I533" s="127" t="s">
        <v>12</v>
      </c>
      <c r="J533" s="132" t="s">
        <v>3305</v>
      </c>
      <c r="K533" s="132" t="s">
        <v>3306</v>
      </c>
      <c r="L533" s="132" t="s">
        <v>3307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3305</v>
      </c>
      <c r="AC533" s="132" t="s">
        <v>3306</v>
      </c>
      <c r="AD533" s="132" t="s">
        <v>3307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3133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 t="shared" ref="AX533:AY535" si="49">X533</f>
        <v>44630</v>
      </c>
      <c r="AY533" s="133">
        <f t="shared" si="49"/>
        <v>44635</v>
      </c>
      <c r="AZ533" s="133">
        <v>44916</v>
      </c>
      <c r="BA533" s="127" t="s">
        <v>30</v>
      </c>
      <c r="BB533" s="139" t="s">
        <v>109</v>
      </c>
      <c r="BC533" s="137">
        <f t="shared" si="46"/>
        <v>-231</v>
      </c>
      <c r="BD533" s="127" t="str">
        <f t="shared" si="47"/>
        <v>AA</v>
      </c>
      <c r="BE533" s="127" t="str">
        <f t="shared" si="48"/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hidden="1" customHeight="1">
      <c r="A534" s="127">
        <v>516</v>
      </c>
      <c r="B534" s="127" t="s">
        <v>99</v>
      </c>
      <c r="C534" s="127">
        <v>4</v>
      </c>
      <c r="D534" s="131" t="s">
        <v>3128</v>
      </c>
      <c r="E534" s="127" t="s">
        <v>6</v>
      </c>
      <c r="F534" s="132" t="s">
        <v>3308</v>
      </c>
      <c r="G534" s="127" t="s">
        <v>1</v>
      </c>
      <c r="H534" s="127" t="s">
        <v>2</v>
      </c>
      <c r="I534" s="127" t="s">
        <v>12</v>
      </c>
      <c r="J534" s="132" t="s">
        <v>3309</v>
      </c>
      <c r="K534" s="132" t="s">
        <v>3310</v>
      </c>
      <c r="L534" s="132" t="s">
        <v>3311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3312</v>
      </c>
      <c r="AB534" s="132" t="s">
        <v>3309</v>
      </c>
      <c r="AC534" s="132" t="s">
        <v>3310</v>
      </c>
      <c r="AD534" s="132" t="s">
        <v>3311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3133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 t="shared" si="49"/>
        <v>44854</v>
      </c>
      <c r="AY534" s="133">
        <f t="shared" si="49"/>
        <v>44855</v>
      </c>
      <c r="AZ534" s="133">
        <v>44877</v>
      </c>
      <c r="BA534" s="127" t="s">
        <v>30</v>
      </c>
      <c r="BB534" s="139" t="s">
        <v>109</v>
      </c>
      <c r="BC534" s="137">
        <f t="shared" si="46"/>
        <v>-11</v>
      </c>
      <c r="BD534" s="127" t="str">
        <f t="shared" si="47"/>
        <v>AA</v>
      </c>
      <c r="BE534" s="127" t="str">
        <f t="shared" si="48"/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hidden="1" customHeight="1">
      <c r="A535" s="127">
        <v>517</v>
      </c>
      <c r="B535" s="127" t="s">
        <v>99</v>
      </c>
      <c r="C535" s="127">
        <v>4</v>
      </c>
      <c r="D535" s="131" t="s">
        <v>3128</v>
      </c>
      <c r="E535" s="127" t="s">
        <v>6</v>
      </c>
      <c r="F535" s="132" t="s">
        <v>3313</v>
      </c>
      <c r="G535" s="127" t="s">
        <v>1</v>
      </c>
      <c r="H535" s="127" t="s">
        <v>2</v>
      </c>
      <c r="I535" s="127" t="s">
        <v>12</v>
      </c>
      <c r="J535" s="132" t="s">
        <v>3314</v>
      </c>
      <c r="K535" s="132" t="s">
        <v>3315</v>
      </c>
      <c r="L535" s="132" t="s">
        <v>3316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3314</v>
      </c>
      <c r="AC535" s="132" t="s">
        <v>3315</v>
      </c>
      <c r="AD535" s="132" t="s">
        <v>3316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3133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 t="shared" si="49"/>
        <v>44615</v>
      </c>
      <c r="AY535" s="133">
        <f t="shared" si="49"/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 t="shared" si="46"/>
        <v>-244</v>
      </c>
      <c r="BD535" s="127" t="str">
        <f t="shared" si="47"/>
        <v>AA</v>
      </c>
      <c r="BE535" s="127" t="str">
        <f t="shared" si="48"/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3128</v>
      </c>
      <c r="E536" s="127" t="s">
        <v>6</v>
      </c>
      <c r="F536" s="132" t="s">
        <v>3317</v>
      </c>
      <c r="G536" s="127" t="s">
        <v>1</v>
      </c>
      <c r="H536" s="127" t="s">
        <v>2</v>
      </c>
      <c r="I536" s="127" t="s">
        <v>12</v>
      </c>
      <c r="J536" s="144" t="s">
        <v>3318</v>
      </c>
      <c r="K536" s="144" t="s">
        <v>3319</v>
      </c>
      <c r="L536" s="144" t="s">
        <v>3320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3318</v>
      </c>
      <c r="AC536" s="144" t="s">
        <v>3319</v>
      </c>
      <c r="AD536" s="144" t="s">
        <v>3320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3133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3321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 t="shared" si="46"/>
        <v>129</v>
      </c>
      <c r="BD536" s="127" t="str">
        <f t="shared" si="47"/>
        <v>INDENIZAÇÃO</v>
      </c>
      <c r="BE536" s="127" t="str">
        <f t="shared" si="48"/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hidden="1" customHeight="1">
      <c r="A537" s="127">
        <v>519</v>
      </c>
      <c r="B537" s="127" t="s">
        <v>99</v>
      </c>
      <c r="C537" s="127">
        <v>4</v>
      </c>
      <c r="D537" s="131" t="s">
        <v>3128</v>
      </c>
      <c r="E537" s="127" t="s">
        <v>6</v>
      </c>
      <c r="F537" s="132" t="s">
        <v>3322</v>
      </c>
      <c r="G537" s="127" t="s">
        <v>1</v>
      </c>
      <c r="H537" s="127" t="s">
        <v>2</v>
      </c>
      <c r="I537" s="127" t="s">
        <v>12</v>
      </c>
      <c r="J537" s="132" t="s">
        <v>3323</v>
      </c>
      <c r="K537" s="132" t="s">
        <v>3324</v>
      </c>
      <c r="L537" s="132" t="s">
        <v>3325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3323</v>
      </c>
      <c r="AC537" s="132" t="s">
        <v>3324</v>
      </c>
      <c r="AD537" s="132" t="s">
        <v>3325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3133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 t="shared" si="46"/>
        <v>-230</v>
      </c>
      <c r="BD537" s="127" t="str">
        <f t="shared" si="47"/>
        <v>AA</v>
      </c>
      <c r="BE537" s="127" t="str">
        <f t="shared" si="48"/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3128</v>
      </c>
      <c r="E538" s="127" t="s">
        <v>6</v>
      </c>
      <c r="F538" s="132" t="s">
        <v>3326</v>
      </c>
      <c r="G538" s="127" t="s">
        <v>1</v>
      </c>
      <c r="H538" s="127" t="s">
        <v>2</v>
      </c>
      <c r="I538" s="127" t="s">
        <v>111</v>
      </c>
      <c r="J538" s="132" t="s">
        <v>3327</v>
      </c>
      <c r="K538" s="132" t="s">
        <v>3328</v>
      </c>
      <c r="L538" s="132" t="s">
        <v>3329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3330</v>
      </c>
      <c r="AC538" s="144" t="s">
        <v>3331</v>
      </c>
      <c r="AD538" s="244" t="s">
        <v>3332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3133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3333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 t="shared" si="46"/>
        <v>99</v>
      </c>
      <c r="BD538" s="127" t="str">
        <f t="shared" si="47"/>
        <v>INDENIZAÇÃO</v>
      </c>
      <c r="BE538" s="127" t="str">
        <f t="shared" si="48"/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3128</v>
      </c>
      <c r="E539" s="127" t="s">
        <v>6</v>
      </c>
      <c r="F539" s="132" t="s">
        <v>3334</v>
      </c>
      <c r="G539" s="127" t="s">
        <v>1</v>
      </c>
      <c r="H539" s="127" t="s">
        <v>2</v>
      </c>
      <c r="I539" s="127" t="s">
        <v>12</v>
      </c>
      <c r="J539" s="132" t="s">
        <v>3335</v>
      </c>
      <c r="K539" s="132" t="s">
        <v>3336</v>
      </c>
      <c r="L539" s="132" t="s">
        <v>3337</v>
      </c>
      <c r="M539" s="127" t="s">
        <v>4</v>
      </c>
      <c r="N539" s="145" t="s">
        <v>216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3335</v>
      </c>
      <c r="AC539" s="132" t="s">
        <v>3336</v>
      </c>
      <c r="AD539" s="243" t="s">
        <v>3337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3133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3338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 t="shared" si="46"/>
        <v>213</v>
      </c>
      <c r="BD539" s="127" t="str">
        <f t="shared" si="47"/>
        <v>INDENIZAÇÃO</v>
      </c>
      <c r="BE539" s="127" t="str">
        <f t="shared" si="48"/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hidden="1" customHeight="1">
      <c r="A540" s="127">
        <v>522</v>
      </c>
      <c r="B540" s="127" t="s">
        <v>99</v>
      </c>
      <c r="C540" s="127">
        <v>4</v>
      </c>
      <c r="D540" s="131" t="s">
        <v>3128</v>
      </c>
      <c r="E540" s="127" t="s">
        <v>6</v>
      </c>
      <c r="F540" s="132" t="s">
        <v>3339</v>
      </c>
      <c r="G540" s="127" t="s">
        <v>1</v>
      </c>
      <c r="H540" s="127" t="s">
        <v>2</v>
      </c>
      <c r="I540" s="127" t="s">
        <v>12</v>
      </c>
      <c r="J540" s="132" t="s">
        <v>3340</v>
      </c>
      <c r="K540" s="132" t="s">
        <v>3341</v>
      </c>
      <c r="L540" s="132" t="s">
        <v>3342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3340</v>
      </c>
      <c r="AC540" s="132" t="s">
        <v>3341</v>
      </c>
      <c r="AD540" s="132" t="s">
        <v>3342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3133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 t="shared" si="46"/>
        <v>10</v>
      </c>
      <c r="BD540" s="127" t="str">
        <f t="shared" si="47"/>
        <v>AA</v>
      </c>
      <c r="BE540" s="127" t="str">
        <f t="shared" si="48"/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hidden="1" customHeight="1">
      <c r="A541" s="127">
        <v>523</v>
      </c>
      <c r="B541" s="127" t="s">
        <v>99</v>
      </c>
      <c r="C541" s="127">
        <v>4</v>
      </c>
      <c r="D541" s="131" t="s">
        <v>3128</v>
      </c>
      <c r="E541" s="127" t="s">
        <v>6</v>
      </c>
      <c r="F541" s="132" t="s">
        <v>3343</v>
      </c>
      <c r="G541" s="127" t="s">
        <v>1</v>
      </c>
      <c r="H541" s="127" t="s">
        <v>2</v>
      </c>
      <c r="I541" s="127" t="s">
        <v>12</v>
      </c>
      <c r="J541" s="132" t="s">
        <v>3344</v>
      </c>
      <c r="K541" s="132" t="s">
        <v>3345</v>
      </c>
      <c r="L541" s="132" t="s">
        <v>3346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3344</v>
      </c>
      <c r="AC541" s="132" t="s">
        <v>3345</v>
      </c>
      <c r="AD541" s="132" t="s">
        <v>3346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3133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 t="shared" si="46"/>
        <v>-251</v>
      </c>
      <c r="BD541" s="127" t="str">
        <f t="shared" si="47"/>
        <v>AA</v>
      </c>
      <c r="BE541" s="127" t="str">
        <f t="shared" si="48"/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hidden="1" customHeight="1">
      <c r="A542" s="127">
        <v>524</v>
      </c>
      <c r="B542" s="127" t="s">
        <v>99</v>
      </c>
      <c r="C542" s="127">
        <v>4</v>
      </c>
      <c r="D542" s="131" t="s">
        <v>3128</v>
      </c>
      <c r="E542" s="127" t="s">
        <v>6</v>
      </c>
      <c r="F542" s="132" t="s">
        <v>3347</v>
      </c>
      <c r="G542" s="127" t="s">
        <v>1</v>
      </c>
      <c r="H542" s="127" t="s">
        <v>2</v>
      </c>
      <c r="I542" s="127" t="s">
        <v>12</v>
      </c>
      <c r="J542" s="132" t="s">
        <v>3348</v>
      </c>
      <c r="K542" s="132" t="s">
        <v>3349</v>
      </c>
      <c r="L542" s="132" t="s">
        <v>3350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3348</v>
      </c>
      <c r="AC542" s="132" t="s">
        <v>3349</v>
      </c>
      <c r="AD542" s="132" t="s">
        <v>3350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3133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 t="shared" si="46"/>
        <v>-251</v>
      </c>
      <c r="BD542" s="127" t="str">
        <f t="shared" si="47"/>
        <v>AA</v>
      </c>
      <c r="BE542" s="127" t="str">
        <f t="shared" si="48"/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hidden="1" customHeight="1">
      <c r="A543" s="127">
        <v>525</v>
      </c>
      <c r="B543" s="127" t="s">
        <v>99</v>
      </c>
      <c r="C543" s="127">
        <v>4</v>
      </c>
      <c r="D543" s="131" t="s">
        <v>3128</v>
      </c>
      <c r="E543" s="127" t="s">
        <v>6</v>
      </c>
      <c r="F543" s="132" t="s">
        <v>3351</v>
      </c>
      <c r="G543" s="127" t="s">
        <v>10</v>
      </c>
      <c r="H543" s="127" t="s">
        <v>2</v>
      </c>
      <c r="I543" s="127" t="s">
        <v>3</v>
      </c>
      <c r="J543" s="144" t="s">
        <v>3352</v>
      </c>
      <c r="K543" s="132" t="s">
        <v>3353</v>
      </c>
      <c r="L543" s="132" t="s">
        <v>3354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3352</v>
      </c>
      <c r="AC543" s="132" t="s">
        <v>3353</v>
      </c>
      <c r="AD543" s="132" t="s">
        <v>3354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3133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3355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 t="shared" si="46"/>
        <v>62</v>
      </c>
      <c r="BD543" s="127" t="str">
        <f t="shared" si="47"/>
        <v>AA</v>
      </c>
      <c r="BE543" s="127" t="str">
        <f t="shared" si="48"/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3128</v>
      </c>
      <c r="E544" s="127" t="s">
        <v>6</v>
      </c>
      <c r="F544" s="132" t="s">
        <v>3356</v>
      </c>
      <c r="G544" s="127" t="s">
        <v>1</v>
      </c>
      <c r="H544" s="127" t="s">
        <v>2</v>
      </c>
      <c r="I544" s="127" t="s">
        <v>12</v>
      </c>
      <c r="J544" s="132" t="s">
        <v>3357</v>
      </c>
      <c r="K544" s="132" t="s">
        <v>3358</v>
      </c>
      <c r="L544" s="132" t="s">
        <v>3359</v>
      </c>
      <c r="M544" s="127" t="s">
        <v>4</v>
      </c>
      <c r="N544" s="145" t="s">
        <v>216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3357</v>
      </c>
      <c r="AC544" s="132" t="s">
        <v>3358</v>
      </c>
      <c r="AD544" s="243" t="s">
        <v>3359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3133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3140</v>
      </c>
      <c r="AP544" s="132" t="s">
        <v>3360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 t="shared" si="46"/>
        <v>58</v>
      </c>
      <c r="BD544" s="127" t="str">
        <f t="shared" si="47"/>
        <v>INDENIZAÇÃO</v>
      </c>
      <c r="BE544" s="127" t="str">
        <f t="shared" si="48"/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3128</v>
      </c>
      <c r="E545" s="127" t="s">
        <v>6</v>
      </c>
      <c r="F545" s="132" t="s">
        <v>3361</v>
      </c>
      <c r="G545" s="127" t="s">
        <v>1</v>
      </c>
      <c r="H545" s="127" t="s">
        <v>2</v>
      </c>
      <c r="I545" s="127" t="s">
        <v>111</v>
      </c>
      <c r="J545" s="132" t="s">
        <v>3362</v>
      </c>
      <c r="K545" s="132" t="s">
        <v>3363</v>
      </c>
      <c r="L545" s="132" t="s">
        <v>3364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3365</v>
      </c>
      <c r="AC545" s="132" t="s">
        <v>3366</v>
      </c>
      <c r="AD545" s="243" t="s">
        <v>3367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3133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3368</v>
      </c>
      <c r="AP545" s="132" t="s">
        <v>3369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 t="shared" si="46"/>
        <v>213</v>
      </c>
      <c r="BD545" s="127" t="str">
        <f t="shared" si="47"/>
        <v>INDENIZAÇÃO</v>
      </c>
      <c r="BE545" s="127" t="str">
        <f t="shared" si="48"/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3128</v>
      </c>
      <c r="E546" s="127" t="s">
        <v>6</v>
      </c>
      <c r="F546" s="132" t="s">
        <v>3370</v>
      </c>
      <c r="G546" s="127" t="s">
        <v>1</v>
      </c>
      <c r="H546" s="127" t="s">
        <v>2</v>
      </c>
      <c r="I546" s="127" t="s">
        <v>111</v>
      </c>
      <c r="J546" s="132" t="s">
        <v>3371</v>
      </c>
      <c r="K546" s="132" t="s">
        <v>3372</v>
      </c>
      <c r="L546" s="132" t="s">
        <v>3373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3374</v>
      </c>
      <c r="AC546" s="132" t="s">
        <v>3375</v>
      </c>
      <c r="AD546" s="243" t="s">
        <v>3376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3133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3377</v>
      </c>
      <c r="AP546" s="132" t="s">
        <v>3378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 t="shared" si="46"/>
        <v>58</v>
      </c>
      <c r="BD546" s="127" t="str">
        <f t="shared" si="47"/>
        <v>INDENIZAÇÃO</v>
      </c>
      <c r="BE546" s="127" t="str">
        <f t="shared" si="48"/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3128</v>
      </c>
      <c r="E547" s="127" t="s">
        <v>6</v>
      </c>
      <c r="F547" s="132" t="s">
        <v>3379</v>
      </c>
      <c r="G547" s="127" t="s">
        <v>1</v>
      </c>
      <c r="H547" s="127" t="s">
        <v>11</v>
      </c>
      <c r="I547" s="127" t="s">
        <v>12</v>
      </c>
      <c r="J547" s="132" t="s">
        <v>3380</v>
      </c>
      <c r="K547" s="132" t="s">
        <v>3381</v>
      </c>
      <c r="L547" s="132" t="s">
        <v>3382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3380</v>
      </c>
      <c r="AC547" s="132" t="s">
        <v>3381</v>
      </c>
      <c r="AD547" s="132" t="s">
        <v>3382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3133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3187</v>
      </c>
      <c r="AP547" s="132" t="s">
        <v>3383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 t="shared" si="46"/>
        <v>48</v>
      </c>
      <c r="BD547" s="127" t="str">
        <f t="shared" si="47"/>
        <v>INDENIZAÇÃO</v>
      </c>
      <c r="BE547" s="127" t="str">
        <f t="shared" si="48"/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3128</v>
      </c>
      <c r="E548" s="127" t="s">
        <v>6</v>
      </c>
      <c r="F548" s="132" t="s">
        <v>3384</v>
      </c>
      <c r="G548" s="127" t="s">
        <v>1</v>
      </c>
      <c r="H548" s="127" t="s">
        <v>2</v>
      </c>
      <c r="I548" s="127" t="s">
        <v>2724</v>
      </c>
      <c r="J548" s="132" t="s">
        <v>3385</v>
      </c>
      <c r="K548" s="132" t="s">
        <v>3386</v>
      </c>
      <c r="L548" s="132" t="s">
        <v>3387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3388</v>
      </c>
      <c r="AC548" s="132" t="s">
        <v>3389</v>
      </c>
      <c r="AD548" s="243" t="s">
        <v>3390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3133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3391</v>
      </c>
      <c r="AP548" s="132" t="s">
        <v>3392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 t="shared" si="46"/>
        <v>148</v>
      </c>
      <c r="BD548" s="127" t="str">
        <f t="shared" si="47"/>
        <v>INDENIZAÇÃO</v>
      </c>
      <c r="BE548" s="127" t="str">
        <f t="shared" si="48"/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3128</v>
      </c>
      <c r="E549" s="127" t="s">
        <v>6</v>
      </c>
      <c r="F549" s="132" t="s">
        <v>3393</v>
      </c>
      <c r="G549" s="127" t="s">
        <v>1</v>
      </c>
      <c r="H549" s="127" t="s">
        <v>2</v>
      </c>
      <c r="I549" s="127" t="s">
        <v>12</v>
      </c>
      <c r="J549" s="132" t="s">
        <v>3394</v>
      </c>
      <c r="K549" s="132" t="s">
        <v>3395</v>
      </c>
      <c r="L549" s="132" t="s">
        <v>3396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3397</v>
      </c>
      <c r="AB549" s="132" t="s">
        <v>3394</v>
      </c>
      <c r="AC549" s="132" t="s">
        <v>3395</v>
      </c>
      <c r="AD549" s="132" t="s">
        <v>3396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3133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3140</v>
      </c>
      <c r="AP549" s="132" t="s">
        <v>3398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 t="shared" si="46"/>
        <v>48</v>
      </c>
      <c r="BD549" s="127" t="str">
        <f t="shared" si="47"/>
        <v>INDENIZAÇÃO</v>
      </c>
      <c r="BE549" s="127" t="str">
        <f t="shared" si="48"/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3128</v>
      </c>
      <c r="E550" s="127" t="s">
        <v>6</v>
      </c>
      <c r="F550" s="132" t="s">
        <v>3399</v>
      </c>
      <c r="G550" s="127" t="s">
        <v>1</v>
      </c>
      <c r="H550" s="127" t="s">
        <v>2</v>
      </c>
      <c r="I550" s="127" t="s">
        <v>111</v>
      </c>
      <c r="J550" s="132" t="s">
        <v>3400</v>
      </c>
      <c r="K550" s="132" t="s">
        <v>3401</v>
      </c>
      <c r="L550" s="132" t="s">
        <v>3402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3403</v>
      </c>
      <c r="AC550" s="132" t="s">
        <v>3404</v>
      </c>
      <c r="AD550" s="243" t="s">
        <v>3405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3133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3368</v>
      </c>
      <c r="AP550" s="132" t="s">
        <v>3406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 t="shared" si="46"/>
        <v>48</v>
      </c>
      <c r="BD550" s="127" t="str">
        <f t="shared" si="47"/>
        <v>INDENIZAÇÃO</v>
      </c>
      <c r="BE550" s="127" t="str">
        <f t="shared" si="48"/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3128</v>
      </c>
      <c r="E551" s="127" t="s">
        <v>6</v>
      </c>
      <c r="F551" s="132" t="s">
        <v>3407</v>
      </c>
      <c r="G551" s="127" t="s">
        <v>1</v>
      </c>
      <c r="H551" s="127" t="s">
        <v>2</v>
      </c>
      <c r="I551" s="127" t="s">
        <v>12</v>
      </c>
      <c r="J551" s="132" t="s">
        <v>3408</v>
      </c>
      <c r="K551" s="132" t="s">
        <v>3409</v>
      </c>
      <c r="L551" s="132" t="s">
        <v>3410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3408</v>
      </c>
      <c r="AC551" s="132" t="s">
        <v>3409</v>
      </c>
      <c r="AD551" s="132" t="s">
        <v>3410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3133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3391</v>
      </c>
      <c r="AP551" s="132" t="s">
        <v>3411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 t="shared" si="46"/>
        <v>48</v>
      </c>
      <c r="BD551" s="127" t="str">
        <f t="shared" si="47"/>
        <v>INDENIZAÇÃO</v>
      </c>
      <c r="BE551" s="127" t="str">
        <f t="shared" si="48"/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3128</v>
      </c>
      <c r="E552" s="127" t="s">
        <v>6</v>
      </c>
      <c r="F552" s="132" t="s">
        <v>3412</v>
      </c>
      <c r="G552" s="127" t="s">
        <v>1</v>
      </c>
      <c r="H552" s="127" t="s">
        <v>2</v>
      </c>
      <c r="I552" s="127" t="s">
        <v>111</v>
      </c>
      <c r="J552" s="144" t="s">
        <v>3413</v>
      </c>
      <c r="K552" s="132" t="s">
        <v>3414</v>
      </c>
      <c r="L552" s="132" t="s">
        <v>3415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3416</v>
      </c>
      <c r="AC552" s="132" t="s">
        <v>3417</v>
      </c>
      <c r="AD552" s="243" t="s">
        <v>3418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3133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3419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 t="shared" si="46"/>
        <v>90</v>
      </c>
      <c r="BD552" s="127" t="str">
        <f t="shared" si="47"/>
        <v>INDENIZAÇÃO</v>
      </c>
      <c r="BE552" s="127" t="str">
        <f t="shared" si="48"/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3128</v>
      </c>
      <c r="E553" s="127" t="s">
        <v>6</v>
      </c>
      <c r="F553" s="132" t="s">
        <v>3420</v>
      </c>
      <c r="G553" s="127" t="s">
        <v>1</v>
      </c>
      <c r="H553" s="127" t="s">
        <v>11</v>
      </c>
      <c r="I553" s="127" t="s">
        <v>12</v>
      </c>
      <c r="J553" s="132" t="s">
        <v>3421</v>
      </c>
      <c r="K553" s="132" t="s">
        <v>3422</v>
      </c>
      <c r="L553" s="132" t="s">
        <v>3423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3421</v>
      </c>
      <c r="AC553" s="132" t="s">
        <v>3422</v>
      </c>
      <c r="AD553" s="132" t="s">
        <v>3423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3133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3424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 t="shared" si="46"/>
        <v>199</v>
      </c>
      <c r="BD553" s="127" t="str">
        <f t="shared" si="47"/>
        <v>INDENIZAÇÃO</v>
      </c>
      <c r="BE553" s="127" t="str">
        <f t="shared" si="48"/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3128</v>
      </c>
      <c r="E554" s="127" t="s">
        <v>6</v>
      </c>
      <c r="F554" s="132" t="s">
        <v>3425</v>
      </c>
      <c r="G554" s="127" t="s">
        <v>1</v>
      </c>
      <c r="H554" s="154" t="s">
        <v>11</v>
      </c>
      <c r="I554" s="127" t="s">
        <v>2724</v>
      </c>
      <c r="J554" s="132" t="s">
        <v>3426</v>
      </c>
      <c r="K554" s="132" t="s">
        <v>3427</v>
      </c>
      <c r="L554" s="132" t="s">
        <v>3428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3429</v>
      </c>
      <c r="AC554" s="132" t="s">
        <v>3430</v>
      </c>
      <c r="AD554" s="132" t="s">
        <v>3431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3133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3432</v>
      </c>
      <c r="AP554" s="132" t="s">
        <v>3433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 t="shared" si="46"/>
        <v>58</v>
      </c>
      <c r="BD554" s="127" t="str">
        <f t="shared" si="47"/>
        <v>INDENIZAÇÃO</v>
      </c>
      <c r="BE554" s="127" t="str">
        <f t="shared" si="48"/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3128</v>
      </c>
      <c r="E555" s="127" t="s">
        <v>6</v>
      </c>
      <c r="F555" s="132" t="s">
        <v>3434</v>
      </c>
      <c r="G555" s="127" t="s">
        <v>1</v>
      </c>
      <c r="H555" s="127" t="s">
        <v>2</v>
      </c>
      <c r="I555" s="127" t="s">
        <v>2724</v>
      </c>
      <c r="J555" s="132" t="s">
        <v>3435</v>
      </c>
      <c r="K555" s="132" t="s">
        <v>3436</v>
      </c>
      <c r="L555" s="132" t="s">
        <v>3437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3438</v>
      </c>
      <c r="AC555" s="132" t="s">
        <v>3439</v>
      </c>
      <c r="AD555" s="243" t="s">
        <v>3440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3133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3441</v>
      </c>
      <c r="AP555" s="132" t="s">
        <v>3442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 t="shared" si="46"/>
        <v>51</v>
      </c>
      <c r="BD555" s="127" t="str">
        <f t="shared" si="47"/>
        <v>INDENIZAÇÃO</v>
      </c>
      <c r="BE555" s="127" t="str">
        <f t="shared" si="48"/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3128</v>
      </c>
      <c r="E556" s="127" t="s">
        <v>6</v>
      </c>
      <c r="F556" s="132" t="s">
        <v>3443</v>
      </c>
      <c r="G556" s="127" t="s">
        <v>1</v>
      </c>
      <c r="H556" s="127" t="s">
        <v>2</v>
      </c>
      <c r="I556" s="127" t="s">
        <v>12</v>
      </c>
      <c r="J556" s="132" t="s">
        <v>3444</v>
      </c>
      <c r="K556" s="132" t="s">
        <v>3445</v>
      </c>
      <c r="L556" s="132" t="s">
        <v>3446</v>
      </c>
      <c r="M556" s="127" t="s">
        <v>4</v>
      </c>
      <c r="N556" s="145" t="s">
        <v>216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3444</v>
      </c>
      <c r="AC556" s="132" t="s">
        <v>3445</v>
      </c>
      <c r="AD556" s="243" t="s">
        <v>3446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3133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3140</v>
      </c>
      <c r="AP556" s="146" t="s">
        <v>3447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 t="shared" si="46"/>
        <v>48</v>
      </c>
      <c r="BD556" s="127" t="str">
        <f t="shared" si="47"/>
        <v>INDENIZAÇÃO</v>
      </c>
      <c r="BE556" s="127" t="str">
        <f t="shared" si="48"/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3128</v>
      </c>
      <c r="E557" s="127" t="s">
        <v>6</v>
      </c>
      <c r="F557" s="132" t="s">
        <v>3448</v>
      </c>
      <c r="G557" s="127" t="s">
        <v>1</v>
      </c>
      <c r="H557" s="127" t="s">
        <v>2</v>
      </c>
      <c r="I557" s="127" t="s">
        <v>12</v>
      </c>
      <c r="J557" s="132" t="s">
        <v>3449</v>
      </c>
      <c r="K557" s="132" t="s">
        <v>3450</v>
      </c>
      <c r="L557" s="132" t="s">
        <v>3451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3449</v>
      </c>
      <c r="AC557" s="132" t="s">
        <v>3450</v>
      </c>
      <c r="AD557" s="132" t="s">
        <v>3451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3133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3391</v>
      </c>
      <c r="AP557" s="132" t="s">
        <v>3452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 t="shared" si="46"/>
        <v>48</v>
      </c>
      <c r="BD557" s="127" t="str">
        <f t="shared" si="47"/>
        <v>INDENIZAÇÃO</v>
      </c>
      <c r="BE557" s="127" t="str">
        <f t="shared" si="48"/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3128</v>
      </c>
      <c r="E558" s="127" t="s">
        <v>6</v>
      </c>
      <c r="F558" s="132" t="s">
        <v>3453</v>
      </c>
      <c r="G558" s="127" t="s">
        <v>1</v>
      </c>
      <c r="H558" s="127" t="s">
        <v>2</v>
      </c>
      <c r="I558" s="127" t="s">
        <v>12</v>
      </c>
      <c r="J558" s="132" t="s">
        <v>3454</v>
      </c>
      <c r="K558" s="132" t="s">
        <v>3455</v>
      </c>
      <c r="L558" s="132" t="s">
        <v>3456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3454</v>
      </c>
      <c r="AC558" s="132" t="s">
        <v>3455</v>
      </c>
      <c r="AD558" s="132" t="s">
        <v>3456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3133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3391</v>
      </c>
      <c r="AP558" s="132" t="s">
        <v>3457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 t="shared" si="46"/>
        <v>48</v>
      </c>
      <c r="BD558" s="127" t="str">
        <f t="shared" si="47"/>
        <v>INDENIZAÇÃO</v>
      </c>
      <c r="BE558" s="127" t="str">
        <f t="shared" si="48"/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3128</v>
      </c>
      <c r="E559" s="127" t="s">
        <v>6</v>
      </c>
      <c r="F559" s="132" t="s">
        <v>3458</v>
      </c>
      <c r="G559" s="127" t="s">
        <v>1</v>
      </c>
      <c r="H559" s="127" t="s">
        <v>2</v>
      </c>
      <c r="I559" s="127" t="s">
        <v>2724</v>
      </c>
      <c r="J559" s="132" t="s">
        <v>3459</v>
      </c>
      <c r="K559" s="132" t="s">
        <v>3460</v>
      </c>
      <c r="L559" s="132" t="s">
        <v>3461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3462</v>
      </c>
      <c r="AC559" s="132" t="s">
        <v>3463</v>
      </c>
      <c r="AD559" s="243" t="s">
        <v>3464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3133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3368</v>
      </c>
      <c r="AP559" s="132" t="s">
        <v>3465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 t="shared" si="46"/>
        <v>48</v>
      </c>
      <c r="BD559" s="127" t="str">
        <f t="shared" si="47"/>
        <v>INDENIZAÇÃO</v>
      </c>
      <c r="BE559" s="127" t="str">
        <f t="shared" si="48"/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3128</v>
      </c>
      <c r="E560" s="127" t="s">
        <v>6</v>
      </c>
      <c r="F560" s="132" t="s">
        <v>3466</v>
      </c>
      <c r="G560" s="127" t="s">
        <v>3467</v>
      </c>
      <c r="H560" s="127" t="s">
        <v>2</v>
      </c>
      <c r="I560" s="127" t="s">
        <v>2724</v>
      </c>
      <c r="J560" s="132" t="s">
        <v>3468</v>
      </c>
      <c r="K560" s="132" t="s">
        <v>3469</v>
      </c>
      <c r="L560" s="132" t="s">
        <v>3470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3471</v>
      </c>
      <c r="AB560" s="132" t="s">
        <v>3472</v>
      </c>
      <c r="AC560" s="132" t="s">
        <v>3473</v>
      </c>
      <c r="AD560" s="243" t="s">
        <v>3474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3133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3471</v>
      </c>
      <c r="AP560" s="132" t="s">
        <v>3475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 t="shared" si="46"/>
        <v>58</v>
      </c>
      <c r="BD560" s="127" t="str">
        <f t="shared" si="47"/>
        <v>INDENIZAÇÃO</v>
      </c>
      <c r="BE560" s="127" t="str">
        <f t="shared" si="48"/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hidden="1" customHeight="1">
      <c r="A561" s="127">
        <v>543</v>
      </c>
      <c r="B561" s="127" t="s">
        <v>99</v>
      </c>
      <c r="C561" s="127">
        <v>4</v>
      </c>
      <c r="D561" s="131" t="s">
        <v>3128</v>
      </c>
      <c r="E561" s="127" t="s">
        <v>15</v>
      </c>
      <c r="F561" s="132" t="s">
        <v>3476</v>
      </c>
      <c r="G561" s="127" t="s">
        <v>1</v>
      </c>
      <c r="H561" s="127" t="s">
        <v>2</v>
      </c>
      <c r="I561" s="154" t="s">
        <v>12</v>
      </c>
      <c r="J561" s="132" t="s">
        <v>3477</v>
      </c>
      <c r="K561" s="132" t="s">
        <v>3478</v>
      </c>
      <c r="L561" s="132" t="s">
        <v>3479</v>
      </c>
      <c r="M561" s="133" t="s">
        <v>24</v>
      </c>
      <c r="N561" s="140" t="s">
        <v>2344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2344</v>
      </c>
      <c r="AB561" s="132" t="s">
        <v>3477</v>
      </c>
      <c r="AC561" s="132" t="s">
        <v>3478</v>
      </c>
      <c r="AD561" s="132" t="s">
        <v>3479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2344</v>
      </c>
      <c r="AJ561" s="132" t="s">
        <v>3133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2344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2344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2344</v>
      </c>
    </row>
    <row r="562" spans="1:65" s="161" customFormat="1" ht="30" hidden="1" customHeight="1">
      <c r="A562" s="127">
        <v>544</v>
      </c>
      <c r="B562" s="127" t="s">
        <v>99</v>
      </c>
      <c r="C562" s="127">
        <v>4</v>
      </c>
      <c r="D562" s="131" t="s">
        <v>3128</v>
      </c>
      <c r="E562" s="127" t="s">
        <v>6</v>
      </c>
      <c r="F562" s="132" t="s">
        <v>3480</v>
      </c>
      <c r="G562" s="140" t="s">
        <v>1</v>
      </c>
      <c r="H562" s="127" t="s">
        <v>2</v>
      </c>
      <c r="I562" s="127" t="s">
        <v>111</v>
      </c>
      <c r="J562" s="144" t="s">
        <v>3481</v>
      </c>
      <c r="K562" s="132" t="s">
        <v>3482</v>
      </c>
      <c r="L562" s="132" t="s">
        <v>3483</v>
      </c>
      <c r="M562" s="127" t="s">
        <v>4</v>
      </c>
      <c r="N562" s="127" t="s">
        <v>194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3484</v>
      </c>
      <c r="AB562" s="132" t="s">
        <v>3485</v>
      </c>
      <c r="AC562" s="132" t="s">
        <v>3486</v>
      </c>
      <c r="AD562" s="132" t="s">
        <v>3487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194</v>
      </c>
      <c r="AJ562" s="132" t="s">
        <v>3133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1119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 t="shared" ref="BE562:BE593" si="50"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hidden="1" customHeight="1">
      <c r="A563" s="127">
        <v>545</v>
      </c>
      <c r="B563" s="127" t="s">
        <v>99</v>
      </c>
      <c r="C563" s="127">
        <v>4</v>
      </c>
      <c r="D563" s="131" t="s">
        <v>3128</v>
      </c>
      <c r="E563" s="127" t="s">
        <v>6</v>
      </c>
      <c r="F563" s="132" t="s">
        <v>3488</v>
      </c>
      <c r="G563" s="140" t="s">
        <v>1</v>
      </c>
      <c r="H563" s="127" t="s">
        <v>2</v>
      </c>
      <c r="I563" s="127" t="s">
        <v>111</v>
      </c>
      <c r="J563" s="144" t="s">
        <v>3489</v>
      </c>
      <c r="K563" s="132" t="s">
        <v>3490</v>
      </c>
      <c r="L563" s="132" t="s">
        <v>3491</v>
      </c>
      <c r="M563" s="127" t="s">
        <v>4</v>
      </c>
      <c r="N563" s="127" t="s">
        <v>194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3484</v>
      </c>
      <c r="AB563" s="132" t="s">
        <v>3492</v>
      </c>
      <c r="AC563" s="132" t="s">
        <v>3493</v>
      </c>
      <c r="AD563" s="132" t="s">
        <v>3494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194</v>
      </c>
      <c r="AJ563" s="132" t="s">
        <v>3133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1119</v>
      </c>
      <c r="AP563" s="132" t="s">
        <v>3495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 t="shared" si="50"/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3128</v>
      </c>
      <c r="E564" s="127" t="s">
        <v>6</v>
      </c>
      <c r="F564" s="132" t="s">
        <v>3496</v>
      </c>
      <c r="G564" s="127" t="s">
        <v>1</v>
      </c>
      <c r="H564" s="127" t="s">
        <v>2</v>
      </c>
      <c r="I564" s="127" t="s">
        <v>12</v>
      </c>
      <c r="J564" s="132" t="s">
        <v>3497</v>
      </c>
      <c r="K564" s="144" t="s">
        <v>3498</v>
      </c>
      <c r="L564" s="144" t="s">
        <v>3499</v>
      </c>
      <c r="M564" s="127" t="s">
        <v>4</v>
      </c>
      <c r="N564" s="145" t="s">
        <v>216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3500</v>
      </c>
      <c r="AB564" s="132" t="s">
        <v>3497</v>
      </c>
      <c r="AC564" s="144" t="s">
        <v>3498</v>
      </c>
      <c r="AD564" s="244" t="s">
        <v>3499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3133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3501</v>
      </c>
      <c r="AP564" s="146" t="s">
        <v>3502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 t="shared" ref="BC564:BC595" si="51">IF(AY564-KD564=0,"",AY564-O564)</f>
        <v>276</v>
      </c>
      <c r="BD564" s="127" t="str">
        <f t="shared" ref="BD564:BD595" si="52">IF(AND(AI564&lt;&gt;"SIM",AI564="UH"),"AA","INDENIZAÇÃO")</f>
        <v>INDENIZAÇÃO</v>
      </c>
      <c r="BE564" s="127" t="str">
        <f t="shared" si="50"/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3128</v>
      </c>
      <c r="E565" s="127" t="s">
        <v>6</v>
      </c>
      <c r="F565" s="132" t="s">
        <v>3503</v>
      </c>
      <c r="G565" s="127" t="s">
        <v>1</v>
      </c>
      <c r="H565" s="127" t="s">
        <v>2</v>
      </c>
      <c r="I565" s="127" t="s">
        <v>12</v>
      </c>
      <c r="J565" s="144" t="s">
        <v>3504</v>
      </c>
      <c r="K565" s="144" t="s">
        <v>3505</v>
      </c>
      <c r="L565" s="144" t="s">
        <v>3506</v>
      </c>
      <c r="M565" s="127" t="s">
        <v>4</v>
      </c>
      <c r="N565" s="145" t="s">
        <v>216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3504</v>
      </c>
      <c r="AC565" s="144" t="s">
        <v>3505</v>
      </c>
      <c r="AD565" s="244" t="s">
        <v>3506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3133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3140</v>
      </c>
      <c r="AP565" s="146" t="s">
        <v>3507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 t="shared" si="51"/>
        <v>57</v>
      </c>
      <c r="BD565" s="127" t="str">
        <f t="shared" si="52"/>
        <v>INDENIZAÇÃO</v>
      </c>
      <c r="BE565" s="127" t="str">
        <f t="shared" si="50"/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3128</v>
      </c>
      <c r="E566" s="127" t="s">
        <v>6</v>
      </c>
      <c r="F566" s="132" t="s">
        <v>3508</v>
      </c>
      <c r="G566" s="127" t="s">
        <v>1</v>
      </c>
      <c r="H566" s="127" t="s">
        <v>2</v>
      </c>
      <c r="I566" s="127" t="s">
        <v>2724</v>
      </c>
      <c r="J566" s="144" t="s">
        <v>3509</v>
      </c>
      <c r="K566" s="132" t="s">
        <v>3510</v>
      </c>
      <c r="L566" s="132" t="s">
        <v>3511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3512</v>
      </c>
      <c r="AC566" s="132" t="s">
        <v>3513</v>
      </c>
      <c r="AD566" s="243" t="s">
        <v>3514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3133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3515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 t="shared" si="51"/>
        <v>276</v>
      </c>
      <c r="BD566" s="127" t="str">
        <f t="shared" si="52"/>
        <v>INDENIZAÇÃO</v>
      </c>
      <c r="BE566" s="127" t="str">
        <f t="shared" si="50"/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3128</v>
      </c>
      <c r="E567" s="127" t="s">
        <v>6</v>
      </c>
      <c r="F567" s="132" t="s">
        <v>3516</v>
      </c>
      <c r="G567" s="127" t="s">
        <v>1</v>
      </c>
      <c r="H567" s="127" t="s">
        <v>11</v>
      </c>
      <c r="I567" s="127" t="s">
        <v>12</v>
      </c>
      <c r="J567" s="144" t="s">
        <v>3517</v>
      </c>
      <c r="K567" s="144" t="s">
        <v>3518</v>
      </c>
      <c r="L567" s="144" t="s">
        <v>3519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3517</v>
      </c>
      <c r="AC567" s="144" t="s">
        <v>3518</v>
      </c>
      <c r="AD567" s="144" t="s">
        <v>3519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3133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3520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 t="shared" si="51"/>
        <v>107</v>
      </c>
      <c r="BD567" s="127" t="str">
        <f t="shared" si="52"/>
        <v>INDENIZAÇÃO</v>
      </c>
      <c r="BE567" s="127" t="str">
        <f t="shared" si="50"/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hidden="1" customHeight="1">
      <c r="A568" s="127">
        <v>550</v>
      </c>
      <c r="B568" s="127" t="s">
        <v>99</v>
      </c>
      <c r="C568" s="127">
        <v>4</v>
      </c>
      <c r="D568" s="131" t="s">
        <v>3128</v>
      </c>
      <c r="E568" s="127" t="s">
        <v>6</v>
      </c>
      <c r="F568" s="132" t="s">
        <v>3521</v>
      </c>
      <c r="G568" s="127" t="s">
        <v>1</v>
      </c>
      <c r="H568" s="127" t="s">
        <v>2</v>
      </c>
      <c r="I568" s="127" t="s">
        <v>12</v>
      </c>
      <c r="J568" s="132" t="s">
        <v>3522</v>
      </c>
      <c r="K568" s="149">
        <v>11453298</v>
      </c>
      <c r="L568" s="132" t="s">
        <v>3523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3522</v>
      </c>
      <c r="AC568" s="149">
        <v>11453298</v>
      </c>
      <c r="AD568" s="132" t="s">
        <v>3523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3133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 t="shared" si="51"/>
        <v>-162</v>
      </c>
      <c r="BD568" s="127" t="str">
        <f t="shared" si="52"/>
        <v>AA</v>
      </c>
      <c r="BE568" s="127" t="str">
        <f t="shared" si="50"/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hidden="1" customHeight="1">
      <c r="A569" s="127">
        <v>551</v>
      </c>
      <c r="B569" s="127" t="s">
        <v>99</v>
      </c>
      <c r="C569" s="127">
        <v>4</v>
      </c>
      <c r="D569" s="131" t="s">
        <v>3128</v>
      </c>
      <c r="E569" s="127" t="s">
        <v>6</v>
      </c>
      <c r="F569" s="132" t="s">
        <v>3524</v>
      </c>
      <c r="G569" s="127" t="s">
        <v>1</v>
      </c>
      <c r="H569" s="127" t="s">
        <v>2</v>
      </c>
      <c r="I569" s="127" t="s">
        <v>12</v>
      </c>
      <c r="J569" s="132" t="s">
        <v>3525</v>
      </c>
      <c r="K569" s="144" t="s">
        <v>3526</v>
      </c>
      <c r="L569" s="144" t="s">
        <v>3527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3525</v>
      </c>
      <c r="AC569" s="144" t="s">
        <v>3526</v>
      </c>
      <c r="AD569" s="144" t="s">
        <v>3527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3133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 t="shared" si="51"/>
        <v>50</v>
      </c>
      <c r="BD569" s="127" t="str">
        <f t="shared" si="52"/>
        <v>AA</v>
      </c>
      <c r="BE569" s="127" t="str">
        <f t="shared" si="50"/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hidden="1" customHeight="1">
      <c r="A570" s="127">
        <v>552</v>
      </c>
      <c r="B570" s="127" t="s">
        <v>99</v>
      </c>
      <c r="C570" s="127">
        <v>4</v>
      </c>
      <c r="D570" s="131" t="s">
        <v>3128</v>
      </c>
      <c r="E570" s="127" t="s">
        <v>6</v>
      </c>
      <c r="F570" s="132" t="s">
        <v>3528</v>
      </c>
      <c r="G570" s="127" t="s">
        <v>3467</v>
      </c>
      <c r="H570" s="127" t="s">
        <v>2</v>
      </c>
      <c r="I570" s="127" t="s">
        <v>12</v>
      </c>
      <c r="J570" s="132" t="s">
        <v>3529</v>
      </c>
      <c r="K570" s="144" t="s">
        <v>3530</v>
      </c>
      <c r="L570" s="132" t="s">
        <v>3531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3529</v>
      </c>
      <c r="AC570" s="144" t="s">
        <v>3530</v>
      </c>
      <c r="AD570" s="132" t="s">
        <v>3531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3133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 t="shared" si="51"/>
        <v>87</v>
      </c>
      <c r="BD570" s="127" t="str">
        <f t="shared" si="52"/>
        <v>AA</v>
      </c>
      <c r="BE570" s="127" t="str">
        <f t="shared" si="50"/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hidden="1" customHeight="1">
      <c r="A571" s="127">
        <v>553</v>
      </c>
      <c r="B571" s="127" t="s">
        <v>99</v>
      </c>
      <c r="C571" s="127">
        <v>4</v>
      </c>
      <c r="D571" s="131" t="s">
        <v>3128</v>
      </c>
      <c r="E571" s="127" t="s">
        <v>6</v>
      </c>
      <c r="F571" s="132" t="s">
        <v>3532</v>
      </c>
      <c r="G571" s="127" t="s">
        <v>1</v>
      </c>
      <c r="H571" s="127" t="s">
        <v>2</v>
      </c>
      <c r="I571" s="127" t="s">
        <v>12</v>
      </c>
      <c r="J571" s="132" t="s">
        <v>3533</v>
      </c>
      <c r="K571" s="132" t="s">
        <v>3534</v>
      </c>
      <c r="L571" s="132" t="s">
        <v>3535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3533</v>
      </c>
      <c r="AC571" s="132" t="s">
        <v>3534</v>
      </c>
      <c r="AD571" s="132" t="s">
        <v>3535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3133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 t="shared" si="51"/>
        <v>-251</v>
      </c>
      <c r="BD571" s="127" t="str">
        <f t="shared" si="52"/>
        <v>AA</v>
      </c>
      <c r="BE571" s="127" t="str">
        <f t="shared" si="50"/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3128</v>
      </c>
      <c r="E572" s="127" t="s">
        <v>6</v>
      </c>
      <c r="F572" s="132" t="s">
        <v>3536</v>
      </c>
      <c r="G572" s="127" t="s">
        <v>1</v>
      </c>
      <c r="H572" s="127" t="s">
        <v>2</v>
      </c>
      <c r="I572" s="127" t="s">
        <v>12</v>
      </c>
      <c r="J572" s="144" t="s">
        <v>3537</v>
      </c>
      <c r="K572" s="144" t="s">
        <v>3538</v>
      </c>
      <c r="L572" s="144" t="s">
        <v>3539</v>
      </c>
      <c r="M572" s="127" t="s">
        <v>4</v>
      </c>
      <c r="N572" s="145" t="s">
        <v>216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3537</v>
      </c>
      <c r="AC572" s="144" t="s">
        <v>3538</v>
      </c>
      <c r="AD572" s="244" t="s">
        <v>3539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3133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3140</v>
      </c>
      <c r="AP572" s="146" t="s">
        <v>3540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 t="shared" si="51"/>
        <v>57</v>
      </c>
      <c r="BD572" s="127" t="str">
        <f t="shared" si="52"/>
        <v>INDENIZAÇÃO</v>
      </c>
      <c r="BE572" s="127" t="str">
        <f t="shared" si="50"/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3128</v>
      </c>
      <c r="E573" s="127" t="s">
        <v>6</v>
      </c>
      <c r="F573" s="132" t="s">
        <v>3541</v>
      </c>
      <c r="G573" s="127" t="s">
        <v>1</v>
      </c>
      <c r="H573" s="127" t="s">
        <v>2</v>
      </c>
      <c r="I573" s="127" t="s">
        <v>111</v>
      </c>
      <c r="J573" s="132" t="s">
        <v>3542</v>
      </c>
      <c r="K573" s="144">
        <v>3944292</v>
      </c>
      <c r="L573" s="144" t="s">
        <v>3543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3544</v>
      </c>
      <c r="AC573" s="144" t="s">
        <v>3545</v>
      </c>
      <c r="AD573" s="244" t="s">
        <v>3546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3133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3547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 t="shared" si="51"/>
        <v>107</v>
      </c>
      <c r="BD573" s="127" t="str">
        <f t="shared" si="52"/>
        <v>INDENIZAÇÃO</v>
      </c>
      <c r="BE573" s="127" t="str">
        <f t="shared" si="50"/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3128</v>
      </c>
      <c r="E574" s="127" t="s">
        <v>6</v>
      </c>
      <c r="F574" s="132" t="s">
        <v>3548</v>
      </c>
      <c r="G574" s="127" t="s">
        <v>1</v>
      </c>
      <c r="H574" s="127" t="s">
        <v>2</v>
      </c>
      <c r="I574" s="127" t="s">
        <v>12</v>
      </c>
      <c r="J574" s="144" t="s">
        <v>3549</v>
      </c>
      <c r="K574" s="144" t="s">
        <v>3550</v>
      </c>
      <c r="L574" s="144" t="s">
        <v>3551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3549</v>
      </c>
      <c r="AC574" s="144" t="s">
        <v>3550</v>
      </c>
      <c r="AD574" s="144" t="s">
        <v>3551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3133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3552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 t="shared" si="51"/>
        <v>107</v>
      </c>
      <c r="BD574" s="127" t="str">
        <f t="shared" si="52"/>
        <v>INDENIZAÇÃO</v>
      </c>
      <c r="BE574" s="127" t="str">
        <f t="shared" si="50"/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hidden="1" customHeight="1">
      <c r="A575" s="127">
        <v>557</v>
      </c>
      <c r="B575" s="127" t="s">
        <v>99</v>
      </c>
      <c r="C575" s="127">
        <v>4</v>
      </c>
      <c r="D575" s="131" t="s">
        <v>3128</v>
      </c>
      <c r="E575" s="127" t="s">
        <v>6</v>
      </c>
      <c r="F575" s="132" t="s">
        <v>3553</v>
      </c>
      <c r="G575" s="127" t="s">
        <v>1</v>
      </c>
      <c r="H575" s="127" t="s">
        <v>2</v>
      </c>
      <c r="I575" s="127" t="s">
        <v>12</v>
      </c>
      <c r="J575" s="132" t="s">
        <v>3554</v>
      </c>
      <c r="K575" s="144" t="s">
        <v>3555</v>
      </c>
      <c r="L575" s="144" t="s">
        <v>3556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3554</v>
      </c>
      <c r="AC575" s="144" t="s">
        <v>3555</v>
      </c>
      <c r="AD575" s="144" t="s">
        <v>3556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3133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 t="shared" si="51"/>
        <v>-173</v>
      </c>
      <c r="BD575" s="127" t="str">
        <f t="shared" si="52"/>
        <v>AA</v>
      </c>
      <c r="BE575" s="127" t="str">
        <f t="shared" si="50"/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hidden="1" customHeight="1">
      <c r="A576" s="127">
        <v>558</v>
      </c>
      <c r="B576" s="127" t="s">
        <v>99</v>
      </c>
      <c r="C576" s="127">
        <v>4</v>
      </c>
      <c r="D576" s="131" t="s">
        <v>3128</v>
      </c>
      <c r="E576" s="127" t="s">
        <v>6</v>
      </c>
      <c r="F576" s="132" t="s">
        <v>3557</v>
      </c>
      <c r="G576" s="127" t="s">
        <v>1</v>
      </c>
      <c r="H576" s="127" t="s">
        <v>2</v>
      </c>
      <c r="I576" s="127" t="s">
        <v>12</v>
      </c>
      <c r="J576" s="132" t="s">
        <v>3558</v>
      </c>
      <c r="K576" s="132" t="s">
        <v>3559</v>
      </c>
      <c r="L576" s="132" t="s">
        <v>3560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3558</v>
      </c>
      <c r="AC576" s="132" t="s">
        <v>3559</v>
      </c>
      <c r="AD576" s="132" t="s">
        <v>3560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3133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 t="shared" si="51"/>
        <v>-251</v>
      </c>
      <c r="BD576" s="127" t="str">
        <f t="shared" si="52"/>
        <v>AA</v>
      </c>
      <c r="BE576" s="127" t="str">
        <f t="shared" si="50"/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hidden="1" customHeight="1">
      <c r="A577" s="127">
        <v>559</v>
      </c>
      <c r="B577" s="127" t="s">
        <v>99</v>
      </c>
      <c r="C577" s="127">
        <v>4</v>
      </c>
      <c r="D577" s="131" t="s">
        <v>3128</v>
      </c>
      <c r="E577" s="127" t="s">
        <v>6</v>
      </c>
      <c r="F577" s="132" t="s">
        <v>3561</v>
      </c>
      <c r="G577" s="127" t="s">
        <v>1</v>
      </c>
      <c r="H577" s="127" t="s">
        <v>2</v>
      </c>
      <c r="I577" s="127" t="s">
        <v>12</v>
      </c>
      <c r="J577" s="132" t="s">
        <v>3562</v>
      </c>
      <c r="K577" s="149">
        <v>2287193</v>
      </c>
      <c r="L577" s="132" t="s">
        <v>3563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3562</v>
      </c>
      <c r="AC577" s="149">
        <v>2287193</v>
      </c>
      <c r="AD577" s="132" t="s">
        <v>3563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3133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 t="shared" si="51"/>
        <v>-228</v>
      </c>
      <c r="BD577" s="127" t="str">
        <f t="shared" si="52"/>
        <v>AA</v>
      </c>
      <c r="BE577" s="127" t="str">
        <f t="shared" si="50"/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3128</v>
      </c>
      <c r="E578" s="127" t="s">
        <v>6</v>
      </c>
      <c r="F578" s="132" t="s">
        <v>3564</v>
      </c>
      <c r="G578" s="127" t="s">
        <v>1</v>
      </c>
      <c r="H578" s="127" t="s">
        <v>2</v>
      </c>
      <c r="I578" s="127" t="s">
        <v>111</v>
      </c>
      <c r="J578" s="132" t="s">
        <v>3565</v>
      </c>
      <c r="K578" s="132">
        <v>3336879</v>
      </c>
      <c r="L578" s="132" t="s">
        <v>3566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3567</v>
      </c>
      <c r="AC578" s="132" t="s">
        <v>3568</v>
      </c>
      <c r="AD578" s="243" t="s">
        <v>3569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3133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3570</v>
      </c>
      <c r="AP578" s="132" t="s">
        <v>3571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 t="shared" si="51"/>
        <v>198</v>
      </c>
      <c r="BD578" s="127" t="str">
        <f t="shared" si="52"/>
        <v>INDENIZAÇÃO</v>
      </c>
      <c r="BE578" s="127" t="str">
        <f t="shared" si="50"/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3128</v>
      </c>
      <c r="E579" s="127" t="s">
        <v>6</v>
      </c>
      <c r="F579" s="132" t="s">
        <v>3572</v>
      </c>
      <c r="G579" s="127" t="s">
        <v>1</v>
      </c>
      <c r="H579" s="127" t="s">
        <v>2</v>
      </c>
      <c r="I579" s="127" t="s">
        <v>111</v>
      </c>
      <c r="J579" s="132" t="s">
        <v>3573</v>
      </c>
      <c r="K579" s="177">
        <v>9507724</v>
      </c>
      <c r="L579" s="144" t="s">
        <v>3574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3575</v>
      </c>
      <c r="AC579" s="132" t="s">
        <v>3576</v>
      </c>
      <c r="AD579" s="243" t="s">
        <v>3577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3133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3578</v>
      </c>
      <c r="AP579" s="132" t="s">
        <v>3579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 t="shared" si="51"/>
        <v>284</v>
      </c>
      <c r="BD579" s="127" t="str">
        <f t="shared" si="52"/>
        <v>INDENIZAÇÃO</v>
      </c>
      <c r="BE579" s="127" t="str">
        <f t="shared" si="50"/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3128</v>
      </c>
      <c r="E580" s="127" t="s">
        <v>6</v>
      </c>
      <c r="F580" s="132" t="s">
        <v>3580</v>
      </c>
      <c r="G580" s="127" t="s">
        <v>1</v>
      </c>
      <c r="H580" s="127" t="s">
        <v>2</v>
      </c>
      <c r="I580" s="127" t="s">
        <v>111</v>
      </c>
      <c r="J580" s="132" t="s">
        <v>3581</v>
      </c>
      <c r="K580" s="177">
        <v>3937964</v>
      </c>
      <c r="L580" s="144" t="s">
        <v>3582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3583</v>
      </c>
      <c r="AC580" s="132" t="s">
        <v>3584</v>
      </c>
      <c r="AD580" s="243" t="s">
        <v>3585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3133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3578</v>
      </c>
      <c r="AP580" s="132" t="s">
        <v>3586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 t="shared" si="51"/>
        <v>276</v>
      </c>
      <c r="BD580" s="127" t="str">
        <f t="shared" si="52"/>
        <v>INDENIZAÇÃO</v>
      </c>
      <c r="BE580" s="127" t="str">
        <f t="shared" si="50"/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3128</v>
      </c>
      <c r="E581" s="127" t="s">
        <v>6</v>
      </c>
      <c r="F581" s="132" t="s">
        <v>3587</v>
      </c>
      <c r="G581" s="127" t="s">
        <v>1</v>
      </c>
      <c r="H581" s="127" t="s">
        <v>2</v>
      </c>
      <c r="I581" s="127" t="s">
        <v>111</v>
      </c>
      <c r="J581" s="132" t="s">
        <v>3588</v>
      </c>
      <c r="K581" s="144" t="s">
        <v>3589</v>
      </c>
      <c r="L581" s="144" t="s">
        <v>3590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3591</v>
      </c>
      <c r="AC581" s="132" t="s">
        <v>3592</v>
      </c>
      <c r="AD581" s="243" t="s">
        <v>3593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3133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3594</v>
      </c>
      <c r="AP581" s="132" t="s">
        <v>3595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 t="shared" si="51"/>
        <v>280</v>
      </c>
      <c r="BD581" s="127" t="str">
        <f t="shared" si="52"/>
        <v>INDENIZAÇÃO</v>
      </c>
      <c r="BE581" s="127" t="str">
        <f t="shared" si="50"/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3128</v>
      </c>
      <c r="E582" s="127" t="s">
        <v>6</v>
      </c>
      <c r="F582" s="132" t="s">
        <v>3596</v>
      </c>
      <c r="G582" s="127" t="s">
        <v>1</v>
      </c>
      <c r="H582" s="154" t="s">
        <v>11</v>
      </c>
      <c r="I582" s="127" t="s">
        <v>3</v>
      </c>
      <c r="J582" s="144" t="s">
        <v>3597</v>
      </c>
      <c r="K582" s="144" t="s">
        <v>3598</v>
      </c>
      <c r="L582" s="144" t="s">
        <v>3599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3597</v>
      </c>
      <c r="AC582" s="144" t="s">
        <v>3598</v>
      </c>
      <c r="AD582" s="144" t="s">
        <v>3599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3133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3578</v>
      </c>
      <c r="AP582" s="132" t="s">
        <v>3600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 t="shared" si="51"/>
        <v>277</v>
      </c>
      <c r="BD582" s="127" t="str">
        <f t="shared" si="52"/>
        <v>INDENIZAÇÃO</v>
      </c>
      <c r="BE582" s="127" t="str">
        <f t="shared" si="50"/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hidden="1" customHeight="1">
      <c r="A583" s="127">
        <v>565</v>
      </c>
      <c r="B583" s="127" t="s">
        <v>99</v>
      </c>
      <c r="C583" s="127">
        <v>4</v>
      </c>
      <c r="D583" s="131" t="s">
        <v>3128</v>
      </c>
      <c r="E583" s="127" t="s">
        <v>6</v>
      </c>
      <c r="F583" s="132" t="s">
        <v>3601</v>
      </c>
      <c r="G583" s="127" t="s">
        <v>1</v>
      </c>
      <c r="H583" s="127" t="s">
        <v>2</v>
      </c>
      <c r="I583" s="127" t="s">
        <v>12</v>
      </c>
      <c r="J583" s="132" t="s">
        <v>3602</v>
      </c>
      <c r="K583" s="132" t="s">
        <v>3603</v>
      </c>
      <c r="L583" s="132" t="s">
        <v>3604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3602</v>
      </c>
      <c r="AC583" s="132" t="s">
        <v>3603</v>
      </c>
      <c r="AD583" s="132" t="s">
        <v>3604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3133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 t="shared" si="51"/>
        <v>-230</v>
      </c>
      <c r="BD583" s="127" t="str">
        <f t="shared" si="52"/>
        <v>AA</v>
      </c>
      <c r="BE583" s="127" t="str">
        <f t="shared" si="50"/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3128</v>
      </c>
      <c r="E584" s="127" t="s">
        <v>6</v>
      </c>
      <c r="F584" s="132" t="s">
        <v>3605</v>
      </c>
      <c r="G584" s="127" t="s">
        <v>1</v>
      </c>
      <c r="H584" s="127" t="s">
        <v>2</v>
      </c>
      <c r="I584" s="127" t="s">
        <v>12</v>
      </c>
      <c r="J584" s="144" t="s">
        <v>3606</v>
      </c>
      <c r="K584" s="144" t="s">
        <v>3607</v>
      </c>
      <c r="L584" s="144" t="s">
        <v>3608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3606</v>
      </c>
      <c r="AC584" s="144" t="s">
        <v>3607</v>
      </c>
      <c r="AD584" s="144" t="s">
        <v>3608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3133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3609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 t="shared" si="51"/>
        <v>99</v>
      </c>
      <c r="BD584" s="127" t="str">
        <f t="shared" si="52"/>
        <v>INDENIZAÇÃO</v>
      </c>
      <c r="BE584" s="127" t="str">
        <f t="shared" si="50"/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3128</v>
      </c>
      <c r="E585" s="127" t="s">
        <v>6</v>
      </c>
      <c r="F585" s="132" t="s">
        <v>3610</v>
      </c>
      <c r="G585" s="127" t="s">
        <v>1</v>
      </c>
      <c r="H585" s="127" t="s">
        <v>2</v>
      </c>
      <c r="I585" s="127" t="s">
        <v>12</v>
      </c>
      <c r="J585" s="144" t="s">
        <v>3611</v>
      </c>
      <c r="K585" s="144" t="s">
        <v>3612</v>
      </c>
      <c r="L585" s="144" t="s">
        <v>3613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3611</v>
      </c>
      <c r="AC585" s="144" t="s">
        <v>3612</v>
      </c>
      <c r="AD585" s="144" t="s">
        <v>3613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3133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3140</v>
      </c>
      <c r="AP585" s="132" t="s">
        <v>3614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 t="shared" si="51"/>
        <v>74</v>
      </c>
      <c r="BD585" s="127" t="str">
        <f t="shared" si="52"/>
        <v>INDENIZAÇÃO</v>
      </c>
      <c r="BE585" s="127" t="str">
        <f t="shared" si="50"/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hidden="1" customHeight="1">
      <c r="A586" s="127">
        <v>568</v>
      </c>
      <c r="B586" s="127" t="s">
        <v>99</v>
      </c>
      <c r="C586" s="127">
        <v>4</v>
      </c>
      <c r="D586" s="131" t="s">
        <v>3128</v>
      </c>
      <c r="E586" s="127" t="s">
        <v>6</v>
      </c>
      <c r="F586" s="132" t="s">
        <v>3615</v>
      </c>
      <c r="G586" s="127" t="s">
        <v>1</v>
      </c>
      <c r="H586" s="127" t="s">
        <v>2</v>
      </c>
      <c r="I586" s="127" t="s">
        <v>12</v>
      </c>
      <c r="J586" s="132" t="s">
        <v>3616</v>
      </c>
      <c r="K586" s="132" t="s">
        <v>3617</v>
      </c>
      <c r="L586" s="132" t="s">
        <v>3618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3616</v>
      </c>
      <c r="AC586" s="132" t="s">
        <v>3617</v>
      </c>
      <c r="AD586" s="132" t="s">
        <v>3618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3133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 t="shared" si="51"/>
        <v>-250</v>
      </c>
      <c r="BD586" s="127" t="str">
        <f t="shared" si="52"/>
        <v>AA</v>
      </c>
      <c r="BE586" s="127" t="str">
        <f t="shared" si="50"/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hidden="1" customHeight="1">
      <c r="A587" s="127">
        <v>569</v>
      </c>
      <c r="B587" s="127" t="s">
        <v>99</v>
      </c>
      <c r="C587" s="127">
        <v>4</v>
      </c>
      <c r="D587" s="131" t="s">
        <v>3128</v>
      </c>
      <c r="E587" s="127" t="s">
        <v>6</v>
      </c>
      <c r="F587" s="132" t="s">
        <v>3619</v>
      </c>
      <c r="G587" s="127" t="s">
        <v>1</v>
      </c>
      <c r="H587" s="127" t="s">
        <v>2</v>
      </c>
      <c r="I587" s="127" t="s">
        <v>12</v>
      </c>
      <c r="J587" s="132" t="s">
        <v>3620</v>
      </c>
      <c r="K587" s="132" t="s">
        <v>3621</v>
      </c>
      <c r="L587" s="132" t="s">
        <v>3622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3620</v>
      </c>
      <c r="AC587" s="132" t="s">
        <v>3621</v>
      </c>
      <c r="AD587" s="132" t="s">
        <v>3622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3133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 t="shared" si="51"/>
        <v>-260</v>
      </c>
      <c r="BD587" s="127" t="str">
        <f t="shared" si="52"/>
        <v>AA</v>
      </c>
      <c r="BE587" s="127" t="str">
        <f t="shared" si="50"/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3128</v>
      </c>
      <c r="E588" s="127" t="s">
        <v>6</v>
      </c>
      <c r="F588" s="132" t="s">
        <v>3623</v>
      </c>
      <c r="G588" s="127" t="s">
        <v>1</v>
      </c>
      <c r="H588" s="127" t="s">
        <v>2</v>
      </c>
      <c r="I588" s="127" t="s">
        <v>12</v>
      </c>
      <c r="J588" s="144" t="s">
        <v>3624</v>
      </c>
      <c r="K588" s="144" t="s">
        <v>3625</v>
      </c>
      <c r="L588" s="144" t="s">
        <v>3626</v>
      </c>
      <c r="M588" s="127" t="s">
        <v>4</v>
      </c>
      <c r="N588" s="145" t="s">
        <v>216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3624</v>
      </c>
      <c r="AC588" s="144" t="s">
        <v>3625</v>
      </c>
      <c r="AD588" s="244" t="s">
        <v>3626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3133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3627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 t="shared" si="51"/>
        <v>71</v>
      </c>
      <c r="BD588" s="127" t="str">
        <f t="shared" si="52"/>
        <v>INDENIZAÇÃO</v>
      </c>
      <c r="BE588" s="127" t="str">
        <f t="shared" si="50"/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3128</v>
      </c>
      <c r="E589" s="127" t="s">
        <v>6</v>
      </c>
      <c r="F589" s="132" t="s">
        <v>3628</v>
      </c>
      <c r="G589" s="127" t="s">
        <v>1</v>
      </c>
      <c r="H589" s="127" t="s">
        <v>2</v>
      </c>
      <c r="I589" s="127" t="s">
        <v>12</v>
      </c>
      <c r="J589" s="144" t="s">
        <v>3629</v>
      </c>
      <c r="K589" s="144" t="s">
        <v>3630</v>
      </c>
      <c r="L589" s="144" t="s">
        <v>3631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3629</v>
      </c>
      <c r="AC589" s="144" t="s">
        <v>3630</v>
      </c>
      <c r="AD589" s="144" t="s">
        <v>3631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3133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3632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 t="shared" si="51"/>
        <v>99</v>
      </c>
      <c r="BD589" s="127" t="str">
        <f t="shared" si="52"/>
        <v>INDENIZAÇÃO</v>
      </c>
      <c r="BE589" s="127" t="str">
        <f t="shared" si="50"/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3128</v>
      </c>
      <c r="E590" s="127" t="s">
        <v>6</v>
      </c>
      <c r="F590" s="132" t="s">
        <v>3633</v>
      </c>
      <c r="G590" s="127" t="s">
        <v>26</v>
      </c>
      <c r="H590" s="127" t="s">
        <v>2</v>
      </c>
      <c r="I590" s="127" t="s">
        <v>3</v>
      </c>
      <c r="J590" s="144" t="s">
        <v>3634</v>
      </c>
      <c r="K590" s="144" t="s">
        <v>3635</v>
      </c>
      <c r="L590" s="144" t="s">
        <v>3636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3634</v>
      </c>
      <c r="AC590" s="144" t="s">
        <v>3635</v>
      </c>
      <c r="AD590" s="144" t="s">
        <v>3636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3133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3637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 t="shared" si="51"/>
        <v>21</v>
      </c>
      <c r="BD590" s="127" t="str">
        <f t="shared" si="52"/>
        <v>INDENIZAÇÃO</v>
      </c>
      <c r="BE590" s="127" t="str">
        <f t="shared" si="50"/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hidden="1" customHeight="1">
      <c r="A591" s="127">
        <v>573</v>
      </c>
      <c r="B591" s="127" t="s">
        <v>99</v>
      </c>
      <c r="C591" s="127">
        <v>4</v>
      </c>
      <c r="D591" s="131" t="s">
        <v>3128</v>
      </c>
      <c r="E591" s="127" t="s">
        <v>6</v>
      </c>
      <c r="F591" s="132" t="s">
        <v>3638</v>
      </c>
      <c r="G591" s="127" t="s">
        <v>1</v>
      </c>
      <c r="H591" s="127" t="s">
        <v>2</v>
      </c>
      <c r="I591" s="127" t="s">
        <v>12</v>
      </c>
      <c r="J591" s="132" t="s">
        <v>3639</v>
      </c>
      <c r="K591" s="132" t="s">
        <v>3640</v>
      </c>
      <c r="L591" s="132" t="s">
        <v>3641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3639</v>
      </c>
      <c r="AC591" s="132" t="s">
        <v>3640</v>
      </c>
      <c r="AD591" s="132" t="s">
        <v>3641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3133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 t="shared" si="51"/>
        <v>-243</v>
      </c>
      <c r="BD591" s="127" t="str">
        <f t="shared" si="52"/>
        <v>AA</v>
      </c>
      <c r="BE591" s="127" t="str">
        <f t="shared" si="50"/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hidden="1" customHeight="1">
      <c r="A592" s="127">
        <v>574</v>
      </c>
      <c r="B592" s="127" t="s">
        <v>99</v>
      </c>
      <c r="C592" s="127">
        <v>4</v>
      </c>
      <c r="D592" s="131" t="s">
        <v>3128</v>
      </c>
      <c r="E592" s="127" t="s">
        <v>6</v>
      </c>
      <c r="F592" s="132" t="s">
        <v>3642</v>
      </c>
      <c r="G592" s="127" t="s">
        <v>1</v>
      </c>
      <c r="H592" s="127" t="s">
        <v>2</v>
      </c>
      <c r="I592" s="127" t="s">
        <v>12</v>
      </c>
      <c r="J592" s="132" t="s">
        <v>3643</v>
      </c>
      <c r="K592" s="149">
        <v>11103617</v>
      </c>
      <c r="L592" s="132" t="s">
        <v>3644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3643</v>
      </c>
      <c r="AC592" s="149">
        <v>11103617</v>
      </c>
      <c r="AD592" s="132" t="s">
        <v>3644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3133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 t="shared" si="51"/>
        <v>-211</v>
      </c>
      <c r="BD592" s="127" t="str">
        <f t="shared" si="52"/>
        <v>AA</v>
      </c>
      <c r="BE592" s="127" t="str">
        <f t="shared" si="50"/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hidden="1" customHeight="1">
      <c r="A593" s="127">
        <v>575</v>
      </c>
      <c r="B593" s="127" t="s">
        <v>99</v>
      </c>
      <c r="C593" s="127">
        <v>4</v>
      </c>
      <c r="D593" s="131" t="s">
        <v>3128</v>
      </c>
      <c r="E593" s="127" t="s">
        <v>6</v>
      </c>
      <c r="F593" s="132" t="s">
        <v>3645</v>
      </c>
      <c r="G593" s="127" t="s">
        <v>1</v>
      </c>
      <c r="H593" s="127" t="s">
        <v>2</v>
      </c>
      <c r="I593" s="127" t="s">
        <v>12</v>
      </c>
      <c r="J593" s="144" t="s">
        <v>3646</v>
      </c>
      <c r="K593" s="144" t="s">
        <v>3647</v>
      </c>
      <c r="L593" s="144" t="s">
        <v>3648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3649</v>
      </c>
      <c r="AB593" s="144" t="s">
        <v>3646</v>
      </c>
      <c r="AC593" s="144" t="s">
        <v>3647</v>
      </c>
      <c r="AD593" s="144" t="s">
        <v>3648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3133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3650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 t="shared" si="51"/>
        <v>199</v>
      </c>
      <c r="BD593" s="127" t="str">
        <f t="shared" si="52"/>
        <v>AA</v>
      </c>
      <c r="BE593" s="127" t="str">
        <f t="shared" si="50"/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3128</v>
      </c>
      <c r="E594" s="127" t="s">
        <v>6</v>
      </c>
      <c r="F594" s="132" t="s">
        <v>3651</v>
      </c>
      <c r="G594" s="127" t="s">
        <v>1</v>
      </c>
      <c r="H594" s="127" t="s">
        <v>2</v>
      </c>
      <c r="I594" s="127" t="s">
        <v>111</v>
      </c>
      <c r="J594" s="132" t="s">
        <v>3652</v>
      </c>
      <c r="K594" s="132" t="s">
        <v>3653</v>
      </c>
      <c r="L594" s="132" t="s">
        <v>3654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3655</v>
      </c>
      <c r="AC594" s="132" t="s">
        <v>3656</v>
      </c>
      <c r="AD594" s="243" t="s">
        <v>3657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3133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3658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 t="shared" si="51"/>
        <v>84</v>
      </c>
      <c r="BD594" s="127" t="str">
        <f t="shared" si="52"/>
        <v>INDENIZAÇÃO</v>
      </c>
      <c r="BE594" s="127" t="str">
        <f t="shared" ref="BE594:BE630" si="53"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3128</v>
      </c>
      <c r="E595" s="127" t="s">
        <v>6</v>
      </c>
      <c r="F595" s="132" t="s">
        <v>3659</v>
      </c>
      <c r="G595" s="127" t="s">
        <v>1</v>
      </c>
      <c r="H595" s="127" t="s">
        <v>2</v>
      </c>
      <c r="I595" s="127" t="s">
        <v>111</v>
      </c>
      <c r="J595" s="132" t="s">
        <v>3660</v>
      </c>
      <c r="K595" s="144" t="s">
        <v>3661</v>
      </c>
      <c r="L595" s="144" t="s">
        <v>3662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3663</v>
      </c>
      <c r="AC595" s="144" t="s">
        <v>3664</v>
      </c>
      <c r="AD595" s="244" t="s">
        <v>3665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3133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3666</v>
      </c>
      <c r="AP595" s="132" t="s">
        <v>3667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 t="shared" si="51"/>
        <v>303</v>
      </c>
      <c r="BD595" s="127" t="str">
        <f t="shared" si="52"/>
        <v>INDENIZAÇÃO</v>
      </c>
      <c r="BE595" s="127" t="str">
        <f t="shared" si="53"/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hidden="1" customHeight="1">
      <c r="A596" s="127">
        <v>578</v>
      </c>
      <c r="B596" s="127" t="s">
        <v>99</v>
      </c>
      <c r="C596" s="127">
        <v>4</v>
      </c>
      <c r="D596" s="131" t="s">
        <v>3128</v>
      </c>
      <c r="E596" s="127" t="s">
        <v>6</v>
      </c>
      <c r="F596" s="132" t="s">
        <v>3668</v>
      </c>
      <c r="G596" s="127" t="s">
        <v>1</v>
      </c>
      <c r="H596" s="127" t="s">
        <v>2</v>
      </c>
      <c r="I596" s="127" t="s">
        <v>12</v>
      </c>
      <c r="J596" s="132" t="s">
        <v>3669</v>
      </c>
      <c r="K596" s="144" t="s">
        <v>3670</v>
      </c>
      <c r="L596" s="144" t="s">
        <v>3671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3669</v>
      </c>
      <c r="AC596" s="144" t="s">
        <v>3670</v>
      </c>
      <c r="AD596" s="144" t="s">
        <v>3671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3133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 t="shared" ref="BC596:BC627" si="54">IF(AY596-KD596=0,"",AY596-O596)</f>
        <v>-164</v>
      </c>
      <c r="BD596" s="127" t="str">
        <f t="shared" ref="BD596:BD627" si="55">IF(AND(AI596&lt;&gt;"SIM",AI596="UH"),"AA","INDENIZAÇÃO")</f>
        <v>AA</v>
      </c>
      <c r="BE596" s="127" t="str">
        <f t="shared" si="53"/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3128</v>
      </c>
      <c r="E597" s="127" t="s">
        <v>6</v>
      </c>
      <c r="F597" s="132" t="s">
        <v>3672</v>
      </c>
      <c r="G597" s="127" t="s">
        <v>26</v>
      </c>
      <c r="H597" s="127" t="s">
        <v>2</v>
      </c>
      <c r="I597" s="127" t="s">
        <v>3</v>
      </c>
      <c r="J597" s="144" t="s">
        <v>3673</v>
      </c>
      <c r="K597" s="144" t="s">
        <v>3674</v>
      </c>
      <c r="L597" s="144" t="s">
        <v>3675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3673</v>
      </c>
      <c r="AC597" s="144" t="s">
        <v>3674</v>
      </c>
      <c r="AD597" s="144" t="s">
        <v>3675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3133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3676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 t="shared" si="54"/>
        <v>51</v>
      </c>
      <c r="BD597" s="127" t="str">
        <f t="shared" si="55"/>
        <v>INDENIZAÇÃO</v>
      </c>
      <c r="BE597" s="127" t="str">
        <f t="shared" si="53"/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3128</v>
      </c>
      <c r="E598" s="127" t="s">
        <v>6</v>
      </c>
      <c r="F598" s="132" t="s">
        <v>3677</v>
      </c>
      <c r="G598" s="127" t="s">
        <v>1</v>
      </c>
      <c r="H598" s="127" t="s">
        <v>2</v>
      </c>
      <c r="I598" s="127" t="s">
        <v>111</v>
      </c>
      <c r="J598" s="132" t="s">
        <v>3678</v>
      </c>
      <c r="K598" s="144" t="s">
        <v>3679</v>
      </c>
      <c r="L598" s="144" t="s">
        <v>3680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3681</v>
      </c>
      <c r="AC598" s="144" t="s">
        <v>3682</v>
      </c>
      <c r="AD598" s="244" t="s">
        <v>3683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3133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3684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 t="shared" si="54"/>
        <v>107</v>
      </c>
      <c r="BD598" s="127" t="str">
        <f t="shared" si="55"/>
        <v>INDENIZAÇÃO</v>
      </c>
      <c r="BE598" s="127" t="str">
        <f t="shared" si="53"/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3128</v>
      </c>
      <c r="E599" s="127" t="s">
        <v>6</v>
      </c>
      <c r="F599" s="132" t="s">
        <v>3685</v>
      </c>
      <c r="G599" s="127" t="s">
        <v>1</v>
      </c>
      <c r="H599" s="127" t="s">
        <v>2</v>
      </c>
      <c r="I599" s="127" t="s">
        <v>12</v>
      </c>
      <c r="J599" s="144" t="s">
        <v>3686</v>
      </c>
      <c r="K599" s="144" t="s">
        <v>3687</v>
      </c>
      <c r="L599" s="144" t="s">
        <v>3688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3686</v>
      </c>
      <c r="AC599" s="144" t="s">
        <v>3687</v>
      </c>
      <c r="AD599" s="144" t="s">
        <v>3689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3133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3690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 t="shared" si="54"/>
        <v>121</v>
      </c>
      <c r="BD599" s="127" t="str">
        <f t="shared" si="55"/>
        <v>INDENIZAÇÃO</v>
      </c>
      <c r="BE599" s="127" t="str">
        <f t="shared" si="53"/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hidden="1" customHeight="1">
      <c r="A600" s="127">
        <v>582</v>
      </c>
      <c r="B600" s="127" t="s">
        <v>99</v>
      </c>
      <c r="C600" s="127">
        <v>4</v>
      </c>
      <c r="D600" s="131" t="s">
        <v>3128</v>
      </c>
      <c r="E600" s="127" t="s">
        <v>6</v>
      </c>
      <c r="F600" s="132" t="s">
        <v>3691</v>
      </c>
      <c r="G600" s="127" t="s">
        <v>1</v>
      </c>
      <c r="H600" s="127" t="s">
        <v>2</v>
      </c>
      <c r="I600" s="127" t="s">
        <v>12</v>
      </c>
      <c r="J600" s="132" t="s">
        <v>3692</v>
      </c>
      <c r="K600" s="132" t="s">
        <v>3693</v>
      </c>
      <c r="L600" s="132" t="s">
        <v>3694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3692</v>
      </c>
      <c r="AC600" s="132" t="s">
        <v>3693</v>
      </c>
      <c r="AD600" s="132" t="s">
        <v>3694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3133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 t="shared" si="54"/>
        <v>-29</v>
      </c>
      <c r="BD600" s="127" t="str">
        <f t="shared" si="55"/>
        <v>AA</v>
      </c>
      <c r="BE600" s="127" t="str">
        <f t="shared" si="53"/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3128</v>
      </c>
      <c r="E601" s="127" t="s">
        <v>6</v>
      </c>
      <c r="F601" s="132" t="s">
        <v>3695</v>
      </c>
      <c r="G601" s="127" t="s">
        <v>1</v>
      </c>
      <c r="H601" s="127" t="s">
        <v>2</v>
      </c>
      <c r="I601" s="127" t="s">
        <v>12</v>
      </c>
      <c r="J601" s="144" t="s">
        <v>3696</v>
      </c>
      <c r="K601" s="144" t="s">
        <v>3697</v>
      </c>
      <c r="L601" s="144" t="s">
        <v>3698</v>
      </c>
      <c r="M601" s="127" t="s">
        <v>4</v>
      </c>
      <c r="N601" s="145" t="s">
        <v>216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3696</v>
      </c>
      <c r="AC601" s="144" t="s">
        <v>3697</v>
      </c>
      <c r="AD601" s="244" t="s">
        <v>3698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3133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3140</v>
      </c>
      <c r="AP601" s="146" t="s">
        <v>3699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 t="shared" si="54"/>
        <v>57</v>
      </c>
      <c r="BD601" s="127" t="str">
        <f t="shared" si="55"/>
        <v>INDENIZAÇÃO</v>
      </c>
      <c r="BE601" s="127" t="str">
        <f t="shared" si="53"/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hidden="1" customHeight="1">
      <c r="A602" s="127">
        <v>584</v>
      </c>
      <c r="B602" s="127" t="s">
        <v>99</v>
      </c>
      <c r="C602" s="127">
        <v>4</v>
      </c>
      <c r="D602" s="131" t="s">
        <v>3128</v>
      </c>
      <c r="E602" s="127" t="s">
        <v>6</v>
      </c>
      <c r="F602" s="132" t="s">
        <v>3700</v>
      </c>
      <c r="G602" s="127" t="s">
        <v>1</v>
      </c>
      <c r="H602" s="127" t="s">
        <v>2</v>
      </c>
      <c r="I602" s="127" t="s">
        <v>12</v>
      </c>
      <c r="J602" s="132" t="s">
        <v>3701</v>
      </c>
      <c r="K602" s="132" t="s">
        <v>3702</v>
      </c>
      <c r="L602" s="132" t="s">
        <v>3703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3701</v>
      </c>
      <c r="AC602" s="132" t="s">
        <v>3702</v>
      </c>
      <c r="AD602" s="132" t="s">
        <v>3703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3133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 t="shared" si="54"/>
        <v>-243</v>
      </c>
      <c r="BD602" s="127" t="str">
        <f t="shared" si="55"/>
        <v>AA</v>
      </c>
      <c r="BE602" s="127" t="str">
        <f t="shared" si="53"/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hidden="1" customHeight="1">
      <c r="A603" s="127">
        <v>585</v>
      </c>
      <c r="B603" s="127" t="s">
        <v>99</v>
      </c>
      <c r="C603" s="127">
        <v>4</v>
      </c>
      <c r="D603" s="131" t="s">
        <v>3128</v>
      </c>
      <c r="E603" s="127" t="s">
        <v>6</v>
      </c>
      <c r="F603" s="132" t="s">
        <v>3704</v>
      </c>
      <c r="G603" s="127" t="s">
        <v>1</v>
      </c>
      <c r="H603" s="127" t="s">
        <v>2</v>
      </c>
      <c r="I603" s="127" t="s">
        <v>12</v>
      </c>
      <c r="J603" s="144" t="s">
        <v>3705</v>
      </c>
      <c r="K603" s="144" t="s">
        <v>3706</v>
      </c>
      <c r="L603" s="144" t="s">
        <v>3707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3649</v>
      </c>
      <c r="AB603" s="144" t="s">
        <v>3705</v>
      </c>
      <c r="AC603" s="144" t="s">
        <v>3706</v>
      </c>
      <c r="AD603" s="144" t="s">
        <v>3707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3133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3650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 t="shared" si="54"/>
        <v>248</v>
      </c>
      <c r="BD603" s="127" t="str">
        <f t="shared" si="55"/>
        <v>AA</v>
      </c>
      <c r="BE603" s="127" t="str">
        <f t="shared" si="53"/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3128</v>
      </c>
      <c r="E604" s="127" t="s">
        <v>6</v>
      </c>
      <c r="F604" s="132" t="s">
        <v>3708</v>
      </c>
      <c r="G604" s="127" t="s">
        <v>1</v>
      </c>
      <c r="H604" s="127" t="s">
        <v>2</v>
      </c>
      <c r="I604" s="127" t="s">
        <v>12</v>
      </c>
      <c r="J604" s="132" t="s">
        <v>3709</v>
      </c>
      <c r="K604" s="144" t="s">
        <v>3710</v>
      </c>
      <c r="L604" s="144" t="s">
        <v>3711</v>
      </c>
      <c r="M604" s="127" t="s">
        <v>4</v>
      </c>
      <c r="N604" s="145" t="s">
        <v>216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3712</v>
      </c>
      <c r="AB604" s="132" t="s">
        <v>3709</v>
      </c>
      <c r="AC604" s="144" t="s">
        <v>3710</v>
      </c>
      <c r="AD604" s="244" t="s">
        <v>3711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3133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3713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 t="shared" si="54"/>
        <v>606</v>
      </c>
      <c r="BD604" s="127" t="str">
        <f t="shared" si="55"/>
        <v>INDENIZAÇÃO</v>
      </c>
      <c r="BE604" s="127" t="str">
        <f t="shared" si="53"/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3128</v>
      </c>
      <c r="E605" s="127" t="s">
        <v>6</v>
      </c>
      <c r="F605" s="132" t="s">
        <v>3714</v>
      </c>
      <c r="G605" s="127" t="s">
        <v>1</v>
      </c>
      <c r="H605" s="127" t="s">
        <v>2</v>
      </c>
      <c r="I605" s="127" t="s">
        <v>12</v>
      </c>
      <c r="J605" s="144" t="s">
        <v>3715</v>
      </c>
      <c r="K605" s="144" t="s">
        <v>3716</v>
      </c>
      <c r="L605" s="144" t="s">
        <v>3717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3715</v>
      </c>
      <c r="AC605" s="144" t="s">
        <v>3716</v>
      </c>
      <c r="AD605" s="144" t="s">
        <v>3717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3133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3718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 t="shared" si="54"/>
        <v>99</v>
      </c>
      <c r="BD605" s="127" t="str">
        <f t="shared" si="55"/>
        <v>INDENIZAÇÃO</v>
      </c>
      <c r="BE605" s="127" t="str">
        <f t="shared" si="53"/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3128</v>
      </c>
      <c r="E606" s="127" t="s">
        <v>6</v>
      </c>
      <c r="F606" s="132" t="s">
        <v>3719</v>
      </c>
      <c r="G606" s="127" t="s">
        <v>1</v>
      </c>
      <c r="H606" s="127" t="s">
        <v>2</v>
      </c>
      <c r="I606" s="127" t="s">
        <v>12</v>
      </c>
      <c r="J606" s="144" t="s">
        <v>3720</v>
      </c>
      <c r="K606" s="144" t="s">
        <v>3721</v>
      </c>
      <c r="L606" s="144" t="s">
        <v>3722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3720</v>
      </c>
      <c r="AC606" s="144" t="s">
        <v>3721</v>
      </c>
      <c r="AD606" s="144" t="s">
        <v>3722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3133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3723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 t="shared" si="54"/>
        <v>100</v>
      </c>
      <c r="BD606" s="127" t="str">
        <f t="shared" si="55"/>
        <v>INDENIZAÇÃO</v>
      </c>
      <c r="BE606" s="127" t="str">
        <f t="shared" si="53"/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3128</v>
      </c>
      <c r="E607" s="127" t="s">
        <v>6</v>
      </c>
      <c r="F607" s="132" t="s">
        <v>3724</v>
      </c>
      <c r="G607" s="127" t="s">
        <v>1</v>
      </c>
      <c r="H607" s="127" t="s">
        <v>2</v>
      </c>
      <c r="I607" s="127" t="s">
        <v>12</v>
      </c>
      <c r="J607" s="144" t="s">
        <v>3725</v>
      </c>
      <c r="K607" s="144" t="s">
        <v>3726</v>
      </c>
      <c r="L607" s="144" t="s">
        <v>3727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3725</v>
      </c>
      <c r="AC607" s="144" t="s">
        <v>3726</v>
      </c>
      <c r="AD607" s="144" t="s">
        <v>3727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3133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3728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 t="shared" si="54"/>
        <v>129</v>
      </c>
      <c r="BD607" s="127" t="str">
        <f t="shared" si="55"/>
        <v>INDENIZAÇÃO</v>
      </c>
      <c r="BE607" s="127" t="str">
        <f t="shared" si="53"/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3128</v>
      </c>
      <c r="E608" s="127" t="s">
        <v>6</v>
      </c>
      <c r="F608" s="132" t="s">
        <v>3729</v>
      </c>
      <c r="G608" s="127" t="s">
        <v>3467</v>
      </c>
      <c r="H608" s="127" t="s">
        <v>2</v>
      </c>
      <c r="I608" s="127" t="s">
        <v>12</v>
      </c>
      <c r="J608" s="144" t="s">
        <v>3730</v>
      </c>
      <c r="K608" s="144" t="s">
        <v>3731</v>
      </c>
      <c r="L608" s="144" t="s">
        <v>3732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3730</v>
      </c>
      <c r="AC608" s="144" t="s">
        <v>3731</v>
      </c>
      <c r="AD608" s="144" t="s">
        <v>3732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3133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3733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 t="shared" si="54"/>
        <v>107</v>
      </c>
      <c r="BD608" s="127" t="str">
        <f t="shared" si="55"/>
        <v>INDENIZAÇÃO</v>
      </c>
      <c r="BE608" s="127" t="str">
        <f t="shared" si="53"/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3128</v>
      </c>
      <c r="E609" s="127" t="s">
        <v>6</v>
      </c>
      <c r="F609" s="132" t="s">
        <v>3734</v>
      </c>
      <c r="G609" s="127" t="s">
        <v>1</v>
      </c>
      <c r="H609" s="127" t="s">
        <v>2</v>
      </c>
      <c r="I609" s="127" t="s">
        <v>12</v>
      </c>
      <c r="J609" s="144" t="s">
        <v>3735</v>
      </c>
      <c r="K609" s="144" t="s">
        <v>3736</v>
      </c>
      <c r="L609" s="144" t="s">
        <v>3737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3738</v>
      </c>
      <c r="AB609" s="144" t="s">
        <v>3735</v>
      </c>
      <c r="AC609" s="144" t="s">
        <v>3736</v>
      </c>
      <c r="AD609" s="144" t="s">
        <v>3737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3133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3738</v>
      </c>
      <c r="AP609" s="132" t="s">
        <v>3739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 t="shared" si="54"/>
        <v>263</v>
      </c>
      <c r="BD609" s="127" t="str">
        <f t="shared" si="55"/>
        <v>INDENIZAÇÃO</v>
      </c>
      <c r="BE609" s="127" t="str">
        <f t="shared" si="53"/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3128</v>
      </c>
      <c r="E610" s="127" t="s">
        <v>6</v>
      </c>
      <c r="F610" s="132" t="s">
        <v>3740</v>
      </c>
      <c r="G610" s="127" t="s">
        <v>1</v>
      </c>
      <c r="H610" s="127" t="s">
        <v>2</v>
      </c>
      <c r="I610" s="127" t="s">
        <v>12</v>
      </c>
      <c r="J610" s="132" t="s">
        <v>3741</v>
      </c>
      <c r="K610" s="132" t="s">
        <v>3742</v>
      </c>
      <c r="L610" s="132" t="s">
        <v>3743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3744</v>
      </c>
      <c r="AB610" s="132" t="s">
        <v>3741</v>
      </c>
      <c r="AC610" s="132" t="s">
        <v>3742</v>
      </c>
      <c r="AD610" s="132" t="s">
        <v>3743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3133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3738</v>
      </c>
      <c r="AP610" s="132" t="s">
        <v>3745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 t="shared" si="54"/>
        <v>248</v>
      </c>
      <c r="BD610" s="127" t="str">
        <f t="shared" si="55"/>
        <v>INDENIZAÇÃO</v>
      </c>
      <c r="BE610" s="127" t="str">
        <f t="shared" si="53"/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3128</v>
      </c>
      <c r="E611" s="127" t="s">
        <v>6</v>
      </c>
      <c r="F611" s="132" t="s">
        <v>3746</v>
      </c>
      <c r="G611" s="127" t="s">
        <v>1</v>
      </c>
      <c r="H611" s="127" t="s">
        <v>2</v>
      </c>
      <c r="I611" s="127" t="s">
        <v>12</v>
      </c>
      <c r="J611" s="132" t="s">
        <v>3747</v>
      </c>
      <c r="K611" s="132" t="s">
        <v>3748</v>
      </c>
      <c r="L611" s="132" t="s">
        <v>3749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3750</v>
      </c>
      <c r="AB611" s="132" t="s">
        <v>3747</v>
      </c>
      <c r="AC611" s="132" t="s">
        <v>3748</v>
      </c>
      <c r="AD611" s="132" t="s">
        <v>3749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3133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3751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 t="shared" si="54"/>
        <v>48</v>
      </c>
      <c r="BD611" s="127" t="str">
        <f t="shared" si="55"/>
        <v>INDENIZAÇÃO</v>
      </c>
      <c r="BE611" s="127" t="str">
        <f t="shared" si="53"/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hidden="1" customHeight="1">
      <c r="A612" s="127">
        <v>594</v>
      </c>
      <c r="B612" s="127" t="s">
        <v>99</v>
      </c>
      <c r="C612" s="127">
        <v>4</v>
      </c>
      <c r="D612" s="131" t="s">
        <v>3128</v>
      </c>
      <c r="E612" s="127" t="s">
        <v>6</v>
      </c>
      <c r="F612" s="132" t="s">
        <v>3752</v>
      </c>
      <c r="G612" s="127" t="s">
        <v>1</v>
      </c>
      <c r="H612" s="127" t="s">
        <v>2</v>
      </c>
      <c r="I612" s="127" t="s">
        <v>12</v>
      </c>
      <c r="J612" s="132" t="s">
        <v>3753</v>
      </c>
      <c r="K612" s="132" t="s">
        <v>3754</v>
      </c>
      <c r="L612" s="132" t="s">
        <v>3755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3753</v>
      </c>
      <c r="AC612" s="132" t="s">
        <v>3754</v>
      </c>
      <c r="AD612" s="132" t="s">
        <v>3755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3133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 t="shared" si="54"/>
        <v>-187</v>
      </c>
      <c r="BD612" s="127" t="str">
        <f t="shared" si="55"/>
        <v>AA</v>
      </c>
      <c r="BE612" s="127" t="str">
        <f t="shared" si="53"/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hidden="1" customHeight="1">
      <c r="A613" s="127">
        <v>595</v>
      </c>
      <c r="B613" s="127" t="s">
        <v>99</v>
      </c>
      <c r="C613" s="127">
        <v>4</v>
      </c>
      <c r="D613" s="131" t="s">
        <v>3128</v>
      </c>
      <c r="E613" s="127" t="s">
        <v>6</v>
      </c>
      <c r="F613" s="132" t="s">
        <v>3756</v>
      </c>
      <c r="G613" s="127" t="s">
        <v>1</v>
      </c>
      <c r="H613" s="127" t="s">
        <v>2</v>
      </c>
      <c r="I613" s="127" t="s">
        <v>12</v>
      </c>
      <c r="J613" s="132" t="s">
        <v>3757</v>
      </c>
      <c r="K613" s="132" t="s">
        <v>3758</v>
      </c>
      <c r="L613" s="132" t="s">
        <v>3759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3757</v>
      </c>
      <c r="AC613" s="132" t="s">
        <v>3758</v>
      </c>
      <c r="AD613" s="132" t="s">
        <v>3759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3133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 t="shared" si="54"/>
        <v>-193</v>
      </c>
      <c r="BD613" s="127" t="str">
        <f t="shared" si="55"/>
        <v>AA</v>
      </c>
      <c r="BE613" s="127" t="str">
        <f t="shared" si="53"/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3128</v>
      </c>
      <c r="E614" s="127" t="s">
        <v>6</v>
      </c>
      <c r="F614" s="132" t="s">
        <v>3760</v>
      </c>
      <c r="G614" s="127" t="s">
        <v>1</v>
      </c>
      <c r="H614" s="127" t="s">
        <v>2</v>
      </c>
      <c r="I614" s="127" t="s">
        <v>12</v>
      </c>
      <c r="J614" s="132" t="s">
        <v>3761</v>
      </c>
      <c r="K614" s="132" t="s">
        <v>3762</v>
      </c>
      <c r="L614" s="132" t="s">
        <v>3763</v>
      </c>
      <c r="M614" s="127" t="s">
        <v>4</v>
      </c>
      <c r="N614" s="145" t="s">
        <v>216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3761</v>
      </c>
      <c r="AC614" s="132" t="s">
        <v>3762</v>
      </c>
      <c r="AD614" s="132" t="s">
        <v>3763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3133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3764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 t="shared" si="54"/>
        <v>596</v>
      </c>
      <c r="BD614" s="127" t="str">
        <f t="shared" si="55"/>
        <v>INDENIZAÇÃO</v>
      </c>
      <c r="BE614" s="127" t="str">
        <f t="shared" si="53"/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hidden="1" customHeight="1">
      <c r="A615" s="127">
        <v>597</v>
      </c>
      <c r="B615" s="127" t="s">
        <v>99</v>
      </c>
      <c r="C615" s="127">
        <v>4</v>
      </c>
      <c r="D615" s="131" t="s">
        <v>3128</v>
      </c>
      <c r="E615" s="127" t="s">
        <v>6</v>
      </c>
      <c r="F615" s="132" t="s">
        <v>3765</v>
      </c>
      <c r="G615" s="127" t="s">
        <v>1</v>
      </c>
      <c r="H615" s="127" t="s">
        <v>2</v>
      </c>
      <c r="I615" s="127" t="s">
        <v>12</v>
      </c>
      <c r="J615" s="132" t="s">
        <v>3766</v>
      </c>
      <c r="K615" s="132" t="s">
        <v>3767</v>
      </c>
      <c r="L615" s="132" t="s">
        <v>3768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3766</v>
      </c>
      <c r="AC615" s="132" t="s">
        <v>3767</v>
      </c>
      <c r="AD615" s="132" t="s">
        <v>3768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3133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 t="shared" si="54"/>
        <v>-231</v>
      </c>
      <c r="BD615" s="127" t="str">
        <f t="shared" si="55"/>
        <v>AA</v>
      </c>
      <c r="BE615" s="127" t="str">
        <f t="shared" si="53"/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hidden="1" customHeight="1">
      <c r="A616" s="127">
        <v>598</v>
      </c>
      <c r="B616" s="127" t="s">
        <v>99</v>
      </c>
      <c r="C616" s="127">
        <v>4</v>
      </c>
      <c r="D616" s="131" t="s">
        <v>3128</v>
      </c>
      <c r="E616" s="127" t="s">
        <v>6</v>
      </c>
      <c r="F616" s="132" t="s">
        <v>3769</v>
      </c>
      <c r="G616" s="127" t="s">
        <v>1</v>
      </c>
      <c r="H616" s="127" t="s">
        <v>2</v>
      </c>
      <c r="I616" s="127" t="s">
        <v>12</v>
      </c>
      <c r="J616" s="132" t="s">
        <v>3770</v>
      </c>
      <c r="K616" s="132" t="s">
        <v>3771</v>
      </c>
      <c r="L616" s="132" t="s">
        <v>3772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3770</v>
      </c>
      <c r="AC616" s="132" t="s">
        <v>3771</v>
      </c>
      <c r="AD616" s="132" t="s">
        <v>3772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3133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 t="shared" si="54"/>
        <v>-231</v>
      </c>
      <c r="BD616" s="127" t="str">
        <f t="shared" si="55"/>
        <v>AA</v>
      </c>
      <c r="BE616" s="127" t="str">
        <f t="shared" si="53"/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hidden="1" customHeight="1">
      <c r="A617" s="127">
        <v>599</v>
      </c>
      <c r="B617" s="127" t="s">
        <v>99</v>
      </c>
      <c r="C617" s="127">
        <v>4</v>
      </c>
      <c r="D617" s="131" t="s">
        <v>3128</v>
      </c>
      <c r="E617" s="127" t="s">
        <v>6</v>
      </c>
      <c r="F617" s="132" t="s">
        <v>3773</v>
      </c>
      <c r="G617" s="127" t="s">
        <v>1</v>
      </c>
      <c r="H617" s="127" t="s">
        <v>2</v>
      </c>
      <c r="I617" s="127" t="s">
        <v>12</v>
      </c>
      <c r="J617" s="132" t="s">
        <v>3774</v>
      </c>
      <c r="K617" s="132" t="s">
        <v>3775</v>
      </c>
      <c r="L617" s="132" t="s">
        <v>3776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3774</v>
      </c>
      <c r="AC617" s="132" t="s">
        <v>3775</v>
      </c>
      <c r="AD617" s="132" t="s">
        <v>3776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3133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 t="shared" si="54"/>
        <v>-229</v>
      </c>
      <c r="BD617" s="127" t="str">
        <f t="shared" si="55"/>
        <v>AA</v>
      </c>
      <c r="BE617" s="127" t="str">
        <f t="shared" si="53"/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hidden="1" customHeight="1">
      <c r="A618" s="127">
        <v>600</v>
      </c>
      <c r="B618" s="127" t="s">
        <v>99</v>
      </c>
      <c r="C618" s="127">
        <v>4</v>
      </c>
      <c r="D618" s="131" t="s">
        <v>3128</v>
      </c>
      <c r="E618" s="127" t="s">
        <v>6</v>
      </c>
      <c r="F618" s="132" t="s">
        <v>3777</v>
      </c>
      <c r="G618" s="127" t="s">
        <v>1</v>
      </c>
      <c r="H618" s="127" t="s">
        <v>2</v>
      </c>
      <c r="I618" s="127" t="s">
        <v>12</v>
      </c>
      <c r="J618" s="132" t="s">
        <v>3778</v>
      </c>
      <c r="K618" s="132" t="s">
        <v>3779</v>
      </c>
      <c r="L618" s="132" t="s">
        <v>3780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3778</v>
      </c>
      <c r="AC618" s="132" t="s">
        <v>3779</v>
      </c>
      <c r="AD618" s="132" t="s">
        <v>3780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3133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 t="shared" si="54"/>
        <v>-229</v>
      </c>
      <c r="BD618" s="127" t="str">
        <f t="shared" si="55"/>
        <v>AA</v>
      </c>
      <c r="BE618" s="127" t="str">
        <f t="shared" si="53"/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hidden="1" customHeight="1">
      <c r="A619" s="127">
        <v>601</v>
      </c>
      <c r="B619" s="127" t="s">
        <v>99</v>
      </c>
      <c r="C619" s="127">
        <v>4</v>
      </c>
      <c r="D619" s="131" t="s">
        <v>3128</v>
      </c>
      <c r="E619" s="127" t="s">
        <v>6</v>
      </c>
      <c r="F619" s="132" t="s">
        <v>3781</v>
      </c>
      <c r="G619" s="127" t="s">
        <v>1</v>
      </c>
      <c r="H619" s="127" t="s">
        <v>2</v>
      </c>
      <c r="I619" s="127" t="s">
        <v>12</v>
      </c>
      <c r="J619" s="132" t="s">
        <v>3782</v>
      </c>
      <c r="K619" s="132" t="s">
        <v>3783</v>
      </c>
      <c r="L619" s="132" t="s">
        <v>3784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3782</v>
      </c>
      <c r="AC619" s="132" t="s">
        <v>3783</v>
      </c>
      <c r="AD619" s="132" t="s">
        <v>3784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3133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 t="shared" si="54"/>
        <v>91</v>
      </c>
      <c r="BD619" s="127" t="str">
        <f t="shared" si="55"/>
        <v>AA</v>
      </c>
      <c r="BE619" s="127" t="str">
        <f t="shared" si="53"/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3128</v>
      </c>
      <c r="E620" s="127" t="s">
        <v>6</v>
      </c>
      <c r="F620" s="132" t="s">
        <v>3785</v>
      </c>
      <c r="G620" s="127" t="s">
        <v>3467</v>
      </c>
      <c r="H620" s="127" t="s">
        <v>2</v>
      </c>
      <c r="I620" s="127" t="s">
        <v>12</v>
      </c>
      <c r="J620" s="144" t="s">
        <v>3786</v>
      </c>
      <c r="K620" s="144" t="s">
        <v>3787</v>
      </c>
      <c r="L620" s="144" t="s">
        <v>3788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3786</v>
      </c>
      <c r="AC620" s="144" t="s">
        <v>3787</v>
      </c>
      <c r="AD620" s="144" t="s">
        <v>3788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3133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3789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 t="shared" si="54"/>
        <v>107</v>
      </c>
      <c r="BD620" s="127" t="str">
        <f t="shared" si="55"/>
        <v>INDENIZAÇÃO</v>
      </c>
      <c r="BE620" s="127" t="str">
        <f t="shared" si="53"/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3128</v>
      </c>
      <c r="E621" s="127" t="s">
        <v>6</v>
      </c>
      <c r="F621" s="132" t="s">
        <v>3790</v>
      </c>
      <c r="G621" s="127" t="s">
        <v>1</v>
      </c>
      <c r="H621" s="127" t="s">
        <v>2</v>
      </c>
      <c r="I621" s="127" t="s">
        <v>12</v>
      </c>
      <c r="J621" s="132" t="s">
        <v>3791</v>
      </c>
      <c r="K621" s="132" t="s">
        <v>3792</v>
      </c>
      <c r="L621" s="132" t="s">
        <v>3793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3791</v>
      </c>
      <c r="AC621" s="132" t="s">
        <v>3792</v>
      </c>
      <c r="AD621" s="132" t="s">
        <v>3793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3133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3794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 t="shared" si="54"/>
        <v>109</v>
      </c>
      <c r="BD621" s="127" t="str">
        <f t="shared" si="55"/>
        <v>INDENIZAÇÃO</v>
      </c>
      <c r="BE621" s="127" t="str">
        <f t="shared" si="53"/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3128</v>
      </c>
      <c r="E622" s="127" t="s">
        <v>6</v>
      </c>
      <c r="F622" s="132" t="s">
        <v>3795</v>
      </c>
      <c r="G622" s="127" t="s">
        <v>1</v>
      </c>
      <c r="H622" s="127" t="s">
        <v>2</v>
      </c>
      <c r="I622" s="127" t="s">
        <v>12</v>
      </c>
      <c r="J622" s="132" t="s">
        <v>3796</v>
      </c>
      <c r="K622" s="132" t="s">
        <v>3797</v>
      </c>
      <c r="L622" s="132" t="s">
        <v>3798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3796</v>
      </c>
      <c r="AC622" s="132" t="s">
        <v>3797</v>
      </c>
      <c r="AD622" s="132" t="s">
        <v>3798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3133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3799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 t="shared" si="54"/>
        <v>109</v>
      </c>
      <c r="BD622" s="127" t="str">
        <f t="shared" si="55"/>
        <v>INDENIZAÇÃO</v>
      </c>
      <c r="BE622" s="127" t="str">
        <f t="shared" si="53"/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hidden="1" customHeight="1">
      <c r="A623" s="127">
        <v>605</v>
      </c>
      <c r="B623" s="127" t="s">
        <v>99</v>
      </c>
      <c r="C623" s="127">
        <v>4</v>
      </c>
      <c r="D623" s="131" t="s">
        <v>3128</v>
      </c>
      <c r="E623" s="127" t="s">
        <v>6</v>
      </c>
      <c r="F623" s="132" t="s">
        <v>3800</v>
      </c>
      <c r="G623" s="127" t="s">
        <v>1</v>
      </c>
      <c r="H623" s="127" t="s">
        <v>2</v>
      </c>
      <c r="I623" s="127" t="s">
        <v>12</v>
      </c>
      <c r="J623" s="132" t="s">
        <v>3801</v>
      </c>
      <c r="K623" s="132" t="s">
        <v>3802</v>
      </c>
      <c r="L623" s="132" t="s">
        <v>3803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3801</v>
      </c>
      <c r="AC623" s="132" t="s">
        <v>3802</v>
      </c>
      <c r="AD623" s="132" t="s">
        <v>3803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3133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 t="shared" si="54"/>
        <v>-212</v>
      </c>
      <c r="BD623" s="127" t="str">
        <f t="shared" si="55"/>
        <v>AA</v>
      </c>
      <c r="BE623" s="127" t="str">
        <f t="shared" si="53"/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hidden="1" customHeight="1">
      <c r="A624" s="127">
        <v>606</v>
      </c>
      <c r="B624" s="127" t="s">
        <v>99</v>
      </c>
      <c r="C624" s="127">
        <v>4</v>
      </c>
      <c r="D624" s="131" t="s">
        <v>3128</v>
      </c>
      <c r="E624" s="127" t="s">
        <v>6</v>
      </c>
      <c r="F624" s="132" t="s">
        <v>3804</v>
      </c>
      <c r="G624" s="127" t="s">
        <v>1</v>
      </c>
      <c r="H624" s="127" t="s">
        <v>2</v>
      </c>
      <c r="I624" s="127" t="s">
        <v>12</v>
      </c>
      <c r="J624" s="132" t="s">
        <v>3805</v>
      </c>
      <c r="K624" s="132" t="s">
        <v>3806</v>
      </c>
      <c r="L624" s="132" t="s">
        <v>3807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3805</v>
      </c>
      <c r="AC624" s="132" t="s">
        <v>3806</v>
      </c>
      <c r="AD624" s="132" t="s">
        <v>3807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3133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 t="shared" si="54"/>
        <v>-232</v>
      </c>
      <c r="BD624" s="127" t="str">
        <f t="shared" si="55"/>
        <v>AA</v>
      </c>
      <c r="BE624" s="127" t="str">
        <f t="shared" si="53"/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hidden="1" customHeight="1">
      <c r="A625" s="127">
        <v>607</v>
      </c>
      <c r="B625" s="127" t="s">
        <v>99</v>
      </c>
      <c r="C625" s="127">
        <v>4</v>
      </c>
      <c r="D625" s="131" t="s">
        <v>3128</v>
      </c>
      <c r="E625" s="127" t="s">
        <v>6</v>
      </c>
      <c r="F625" s="132" t="s">
        <v>3808</v>
      </c>
      <c r="G625" s="127" t="s">
        <v>1</v>
      </c>
      <c r="H625" s="127" t="s">
        <v>2</v>
      </c>
      <c r="I625" s="127" t="s">
        <v>12</v>
      </c>
      <c r="J625" s="132" t="s">
        <v>3809</v>
      </c>
      <c r="K625" s="132" t="s">
        <v>3810</v>
      </c>
      <c r="L625" s="132" t="s">
        <v>3811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3809</v>
      </c>
      <c r="AC625" s="132" t="s">
        <v>3810</v>
      </c>
      <c r="AD625" s="132" t="s">
        <v>3811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3133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 t="shared" si="54"/>
        <v>336</v>
      </c>
      <c r="BD625" s="127" t="str">
        <f t="shared" si="55"/>
        <v>AA</v>
      </c>
      <c r="BE625" s="127" t="str">
        <f t="shared" si="53"/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3128</v>
      </c>
      <c r="E626" s="127" t="s">
        <v>6</v>
      </c>
      <c r="F626" s="132" t="s">
        <v>3812</v>
      </c>
      <c r="G626" s="127" t="s">
        <v>1</v>
      </c>
      <c r="H626" s="154" t="s">
        <v>11</v>
      </c>
      <c r="I626" s="127" t="s">
        <v>111</v>
      </c>
      <c r="J626" s="144" t="s">
        <v>3813</v>
      </c>
      <c r="K626" s="132" t="s">
        <v>3814</v>
      </c>
      <c r="L626" s="132" t="s">
        <v>3815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3816</v>
      </c>
      <c r="AC626" s="149">
        <v>22763027</v>
      </c>
      <c r="AD626" s="132" t="s">
        <v>3817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3133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3818</v>
      </c>
      <c r="AP626" s="132" t="s">
        <v>3819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 t="shared" si="54"/>
        <v>116</v>
      </c>
      <c r="BD626" s="127" t="str">
        <f t="shared" si="55"/>
        <v>INDENIZAÇÃO</v>
      </c>
      <c r="BE626" s="127" t="str">
        <f t="shared" si="53"/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3128</v>
      </c>
      <c r="E627" s="127" t="s">
        <v>6</v>
      </c>
      <c r="F627" s="132" t="s">
        <v>3820</v>
      </c>
      <c r="G627" s="127" t="s">
        <v>1</v>
      </c>
      <c r="H627" s="127" t="s">
        <v>2</v>
      </c>
      <c r="I627" s="127" t="s">
        <v>2724</v>
      </c>
      <c r="J627" s="132" t="s">
        <v>3821</v>
      </c>
      <c r="K627" s="132" t="s">
        <v>3822</v>
      </c>
      <c r="L627" s="132" t="s">
        <v>3823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3824</v>
      </c>
      <c r="AC627" s="132" t="s">
        <v>3825</v>
      </c>
      <c r="AD627" s="243" t="s">
        <v>3826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3133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3368</v>
      </c>
      <c r="AP627" s="132" t="s">
        <v>3827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 t="shared" si="54"/>
        <v>52</v>
      </c>
      <c r="BD627" s="127" t="str">
        <f t="shared" si="55"/>
        <v>INDENIZAÇÃO</v>
      </c>
      <c r="BE627" s="127" t="str">
        <f t="shared" si="53"/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3128</v>
      </c>
      <c r="E628" s="127" t="s">
        <v>6</v>
      </c>
      <c r="F628" s="132" t="s">
        <v>3828</v>
      </c>
      <c r="G628" s="127" t="s">
        <v>1</v>
      </c>
      <c r="H628" s="127" t="s">
        <v>2</v>
      </c>
      <c r="I628" s="127" t="s">
        <v>12</v>
      </c>
      <c r="J628" s="144" t="s">
        <v>3829</v>
      </c>
      <c r="K628" s="144" t="s">
        <v>3830</v>
      </c>
      <c r="L628" s="144" t="s">
        <v>3831</v>
      </c>
      <c r="M628" s="127" t="s">
        <v>4</v>
      </c>
      <c r="N628" s="145" t="s">
        <v>216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3829</v>
      </c>
      <c r="AC628" s="144" t="s">
        <v>3830</v>
      </c>
      <c r="AD628" s="244" t="s">
        <v>3831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3133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3832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 t="shared" ref="BC628:BC640" si="56">IF(AY628-KD628=0,"",AY628-O628)</f>
        <v>99</v>
      </c>
      <c r="BD628" s="127" t="str">
        <f t="shared" ref="BD628:BD640" si="57">IF(AND(AI628&lt;&gt;"SIM",AI628="UH"),"AA","INDENIZAÇÃO")</f>
        <v>INDENIZAÇÃO</v>
      </c>
      <c r="BE628" s="127" t="str">
        <f t="shared" si="53"/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3128</v>
      </c>
      <c r="E629" s="127" t="s">
        <v>6</v>
      </c>
      <c r="F629" s="132" t="s">
        <v>3833</v>
      </c>
      <c r="G629" s="127" t="s">
        <v>1</v>
      </c>
      <c r="H629" s="127" t="s">
        <v>11</v>
      </c>
      <c r="I629" s="127" t="s">
        <v>12</v>
      </c>
      <c r="J629" s="144" t="s">
        <v>3834</v>
      </c>
      <c r="K629" s="132" t="s">
        <v>3835</v>
      </c>
      <c r="L629" s="132" t="s">
        <v>3836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3837</v>
      </c>
      <c r="AB629" s="144" t="s">
        <v>3834</v>
      </c>
      <c r="AC629" s="132" t="s">
        <v>3835</v>
      </c>
      <c r="AD629" s="132" t="s">
        <v>3836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3133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3140</v>
      </c>
      <c r="AP629" s="132" t="s">
        <v>3838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 t="shared" si="56"/>
        <v>109</v>
      </c>
      <c r="BD629" s="127" t="str">
        <f t="shared" si="57"/>
        <v>INDENIZAÇÃO</v>
      </c>
      <c r="BE629" s="127" t="str">
        <f t="shared" si="53"/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3128</v>
      </c>
      <c r="E630" s="127" t="s">
        <v>6</v>
      </c>
      <c r="F630" s="132" t="s">
        <v>3839</v>
      </c>
      <c r="G630" s="127" t="s">
        <v>1</v>
      </c>
      <c r="H630" s="127" t="s">
        <v>2</v>
      </c>
      <c r="I630" s="127" t="s">
        <v>111</v>
      </c>
      <c r="J630" s="132" t="s">
        <v>3840</v>
      </c>
      <c r="K630" s="132" t="s">
        <v>3841</v>
      </c>
      <c r="L630" s="132" t="s">
        <v>3842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3843</v>
      </c>
      <c r="AC630" s="132" t="s">
        <v>3844</v>
      </c>
      <c r="AD630" s="244" t="s">
        <v>3845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3133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3846</v>
      </c>
      <c r="AP630" s="132" t="s">
        <v>3847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 t="shared" si="56"/>
        <v>136</v>
      </c>
      <c r="BD630" s="127" t="str">
        <f t="shared" si="57"/>
        <v>INDENIZAÇÃO</v>
      </c>
      <c r="BE630" s="127" t="str">
        <f t="shared" si="53"/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3128</v>
      </c>
      <c r="E631" s="127" t="s">
        <v>6</v>
      </c>
      <c r="F631" s="132" t="s">
        <v>3848</v>
      </c>
      <c r="G631" s="127" t="s">
        <v>1</v>
      </c>
      <c r="H631" s="127" t="s">
        <v>2</v>
      </c>
      <c r="I631" s="127" t="s">
        <v>111</v>
      </c>
      <c r="J631" s="132" t="s">
        <v>3849</v>
      </c>
      <c r="K631" s="132" t="s">
        <v>3850</v>
      </c>
      <c r="L631" s="132" t="s">
        <v>3851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3852</v>
      </c>
      <c r="AC631" s="132" t="s">
        <v>3853</v>
      </c>
      <c r="AD631" s="245" t="s">
        <v>3854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3133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3855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 t="shared" si="56"/>
        <v>113</v>
      </c>
      <c r="BD631" s="127" t="str">
        <f t="shared" si="57"/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3128</v>
      </c>
      <c r="E632" s="127" t="s">
        <v>6</v>
      </c>
      <c r="F632" s="132" t="s">
        <v>3856</v>
      </c>
      <c r="G632" s="127" t="s">
        <v>1</v>
      </c>
      <c r="H632" s="127" t="s">
        <v>11</v>
      </c>
      <c r="I632" s="127" t="s">
        <v>12</v>
      </c>
      <c r="J632" s="144" t="s">
        <v>3857</v>
      </c>
      <c r="K632" s="132" t="s">
        <v>3858</v>
      </c>
      <c r="L632" s="132" t="s">
        <v>3859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3857</v>
      </c>
      <c r="AC632" s="132" t="s">
        <v>3858</v>
      </c>
      <c r="AD632" s="132" t="s">
        <v>3859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3133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3860</v>
      </c>
      <c r="AP632" s="132" t="s">
        <v>3861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 t="shared" si="56"/>
        <v>130</v>
      </c>
      <c r="BD632" s="127" t="str">
        <f t="shared" si="57"/>
        <v>INDENIZAÇÃO</v>
      </c>
      <c r="BE632" s="127" t="str">
        <f t="shared" ref="BE632:BE640" si="58"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3128</v>
      </c>
      <c r="E633" s="127" t="s">
        <v>6</v>
      </c>
      <c r="F633" s="132" t="s">
        <v>3862</v>
      </c>
      <c r="G633" s="127" t="s">
        <v>1</v>
      </c>
      <c r="H633" s="127" t="s">
        <v>2</v>
      </c>
      <c r="I633" s="127" t="s">
        <v>111</v>
      </c>
      <c r="J633" s="132" t="s">
        <v>3863</v>
      </c>
      <c r="K633" s="132" t="s">
        <v>3864</v>
      </c>
      <c r="L633" s="132" t="s">
        <v>3865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3866</v>
      </c>
      <c r="AC633" s="144" t="s">
        <v>3867</v>
      </c>
      <c r="AD633" s="244" t="s">
        <v>3868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3133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3869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 t="shared" si="56"/>
        <v>107</v>
      </c>
      <c r="BD633" s="127" t="str">
        <f t="shared" si="57"/>
        <v>INDENIZAÇÃO</v>
      </c>
      <c r="BE633" s="127" t="str">
        <f t="shared" si="58"/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3128</v>
      </c>
      <c r="E634" s="127" t="s">
        <v>6</v>
      </c>
      <c r="F634" s="132" t="s">
        <v>3870</v>
      </c>
      <c r="G634" s="127" t="s">
        <v>1</v>
      </c>
      <c r="H634" s="127" t="s">
        <v>2</v>
      </c>
      <c r="I634" s="127" t="s">
        <v>12</v>
      </c>
      <c r="J634" s="132" t="s">
        <v>3871</v>
      </c>
      <c r="K634" s="132" t="s">
        <v>3872</v>
      </c>
      <c r="L634" s="132" t="s">
        <v>3873</v>
      </c>
      <c r="M634" s="127" t="s">
        <v>4</v>
      </c>
      <c r="N634" s="145" t="s">
        <v>216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3871</v>
      </c>
      <c r="AC634" s="132" t="s">
        <v>3872</v>
      </c>
      <c r="AD634" s="243" t="s">
        <v>3873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3133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3874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 t="shared" si="56"/>
        <v>100</v>
      </c>
      <c r="BD634" s="127" t="str">
        <f t="shared" si="57"/>
        <v>INDENIZAÇÃO</v>
      </c>
      <c r="BE634" s="127" t="str">
        <f t="shared" si="58"/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hidden="1" customHeight="1">
      <c r="A635" s="127">
        <v>617</v>
      </c>
      <c r="B635" s="127" t="s">
        <v>99</v>
      </c>
      <c r="C635" s="127">
        <v>4</v>
      </c>
      <c r="D635" s="131" t="s">
        <v>3128</v>
      </c>
      <c r="E635" s="127" t="s">
        <v>6</v>
      </c>
      <c r="F635" s="132" t="s">
        <v>3875</v>
      </c>
      <c r="G635" s="127" t="s">
        <v>1</v>
      </c>
      <c r="H635" s="127" t="s">
        <v>2</v>
      </c>
      <c r="I635" s="127" t="s">
        <v>12</v>
      </c>
      <c r="J635" s="132" t="s">
        <v>3876</v>
      </c>
      <c r="K635" s="132" t="s">
        <v>3877</v>
      </c>
      <c r="L635" s="132" t="s">
        <v>3878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3876</v>
      </c>
      <c r="AC635" s="132" t="s">
        <v>3877</v>
      </c>
      <c r="AD635" s="132" t="s">
        <v>3878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3133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 t="shared" si="56"/>
        <v>-205</v>
      </c>
      <c r="BD635" s="127" t="str">
        <f t="shared" si="57"/>
        <v>AA</v>
      </c>
      <c r="BE635" s="127" t="str">
        <f t="shared" si="58"/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hidden="1" customHeight="1">
      <c r="A636" s="127">
        <v>618</v>
      </c>
      <c r="B636" s="127" t="s">
        <v>99</v>
      </c>
      <c r="C636" s="127">
        <v>4</v>
      </c>
      <c r="D636" s="131" t="s">
        <v>3128</v>
      </c>
      <c r="E636" s="127" t="s">
        <v>6</v>
      </c>
      <c r="F636" s="132" t="s">
        <v>3879</v>
      </c>
      <c r="G636" s="127" t="s">
        <v>1</v>
      </c>
      <c r="H636" s="127" t="s">
        <v>2</v>
      </c>
      <c r="I636" s="127" t="s">
        <v>12</v>
      </c>
      <c r="J636" s="132" t="s">
        <v>3880</v>
      </c>
      <c r="K636" s="132" t="s">
        <v>3881</v>
      </c>
      <c r="L636" s="132" t="s">
        <v>3882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3880</v>
      </c>
      <c r="AC636" s="132" t="s">
        <v>3881</v>
      </c>
      <c r="AD636" s="132" t="s">
        <v>3882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3133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 t="shared" si="56"/>
        <v>-250</v>
      </c>
      <c r="BD636" s="127" t="str">
        <f t="shared" si="57"/>
        <v>AA</v>
      </c>
      <c r="BE636" s="127" t="str">
        <f t="shared" si="58"/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hidden="1" customHeight="1">
      <c r="A637" s="127">
        <v>619</v>
      </c>
      <c r="B637" s="127" t="s">
        <v>99</v>
      </c>
      <c r="C637" s="127">
        <v>4</v>
      </c>
      <c r="D637" s="131" t="s">
        <v>3128</v>
      </c>
      <c r="E637" s="127" t="s">
        <v>6</v>
      </c>
      <c r="F637" s="132" t="s">
        <v>3883</v>
      </c>
      <c r="G637" s="127" t="s">
        <v>1</v>
      </c>
      <c r="H637" s="127" t="s">
        <v>2</v>
      </c>
      <c r="I637" s="127" t="s">
        <v>12</v>
      </c>
      <c r="J637" s="132" t="s">
        <v>3884</v>
      </c>
      <c r="K637" s="144" t="s">
        <v>3885</v>
      </c>
      <c r="L637" s="144" t="s">
        <v>3886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3887</v>
      </c>
      <c r="AB637" s="132" t="s">
        <v>3884</v>
      </c>
      <c r="AC637" s="144" t="s">
        <v>3885</v>
      </c>
      <c r="AD637" s="144" t="s">
        <v>3886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3133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3888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 t="shared" si="56"/>
        <v>91</v>
      </c>
      <c r="BD637" s="127" t="str">
        <f t="shared" si="57"/>
        <v>AA</v>
      </c>
      <c r="BE637" s="127" t="str">
        <f t="shared" si="58"/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hidden="1" customHeight="1">
      <c r="A638" s="127">
        <v>620</v>
      </c>
      <c r="B638" s="127" t="s">
        <v>99</v>
      </c>
      <c r="C638" s="127">
        <v>4</v>
      </c>
      <c r="D638" s="131" t="s">
        <v>3128</v>
      </c>
      <c r="E638" s="127" t="s">
        <v>6</v>
      </c>
      <c r="F638" s="132" t="s">
        <v>3889</v>
      </c>
      <c r="G638" s="127" t="s">
        <v>1</v>
      </c>
      <c r="H638" s="127" t="s">
        <v>2</v>
      </c>
      <c r="I638" s="127" t="s">
        <v>12</v>
      </c>
      <c r="J638" s="132" t="s">
        <v>3890</v>
      </c>
      <c r="K638" s="132" t="s">
        <v>3891</v>
      </c>
      <c r="L638" s="132" t="s">
        <v>3892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3890</v>
      </c>
      <c r="AC638" s="132" t="s">
        <v>3891</v>
      </c>
      <c r="AD638" s="132" t="s">
        <v>3892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3133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 t="shared" si="56"/>
        <v>-61</v>
      </c>
      <c r="BD638" s="127" t="str">
        <f t="shared" si="57"/>
        <v>AA</v>
      </c>
      <c r="BE638" s="127" t="str">
        <f t="shared" si="58"/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3128</v>
      </c>
      <c r="E639" s="127" t="s">
        <v>6</v>
      </c>
      <c r="F639" s="132" t="s">
        <v>3893</v>
      </c>
      <c r="G639" s="127" t="s">
        <v>1</v>
      </c>
      <c r="H639" s="127" t="s">
        <v>2</v>
      </c>
      <c r="I639" s="127" t="s">
        <v>12</v>
      </c>
      <c r="J639" s="144" t="s">
        <v>3894</v>
      </c>
      <c r="K639" s="144" t="s">
        <v>3895</v>
      </c>
      <c r="L639" s="144" t="s">
        <v>3896</v>
      </c>
      <c r="M639" s="127" t="s">
        <v>4</v>
      </c>
      <c r="N639" s="145" t="s">
        <v>216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3894</v>
      </c>
      <c r="AC639" s="144" t="s">
        <v>3895</v>
      </c>
      <c r="AD639" s="244" t="s">
        <v>3896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3133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3140</v>
      </c>
      <c r="AP639" s="146" t="s">
        <v>3897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 t="shared" si="56"/>
        <v>70</v>
      </c>
      <c r="BD639" s="127" t="str">
        <f t="shared" si="57"/>
        <v>INDENIZAÇÃO</v>
      </c>
      <c r="BE639" s="127" t="str">
        <f t="shared" si="58"/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3128</v>
      </c>
      <c r="E640" s="127" t="s">
        <v>6</v>
      </c>
      <c r="F640" s="132" t="s">
        <v>3898</v>
      </c>
      <c r="G640" s="127" t="s">
        <v>1</v>
      </c>
      <c r="H640" s="127" t="s">
        <v>11</v>
      </c>
      <c r="I640" s="127" t="s">
        <v>12</v>
      </c>
      <c r="J640" s="132" t="s">
        <v>3899</v>
      </c>
      <c r="K640" s="132" t="s">
        <v>3900</v>
      </c>
      <c r="L640" s="132" t="s">
        <v>3901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3899</v>
      </c>
      <c r="AC640" s="144" t="s">
        <v>3900</v>
      </c>
      <c r="AD640" s="144" t="s">
        <v>3901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3133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3902</v>
      </c>
      <c r="AP640" s="132" t="s">
        <v>3903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 t="shared" si="56"/>
        <v>170</v>
      </c>
      <c r="BD640" s="127" t="str">
        <f t="shared" si="57"/>
        <v>INDENIZAÇÃO</v>
      </c>
      <c r="BE640" s="127" t="str">
        <f t="shared" si="58"/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hidden="1" customHeight="1">
      <c r="A641" s="127">
        <v>623</v>
      </c>
      <c r="B641" s="127" t="s">
        <v>99</v>
      </c>
      <c r="C641" s="127">
        <v>4</v>
      </c>
      <c r="D641" s="131" t="s">
        <v>3128</v>
      </c>
      <c r="E641" s="127" t="s">
        <v>15</v>
      </c>
      <c r="F641" s="132" t="s">
        <v>3904</v>
      </c>
      <c r="G641" s="127" t="s">
        <v>194</v>
      </c>
      <c r="H641" s="127" t="s">
        <v>194</v>
      </c>
      <c r="I641" s="154" t="s">
        <v>194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2344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2344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2344</v>
      </c>
      <c r="AJ641" s="132" t="s">
        <v>3133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2344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2344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2344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3128</v>
      </c>
      <c r="E642" s="127" t="s">
        <v>6</v>
      </c>
      <c r="F642" s="132" t="s">
        <v>3905</v>
      </c>
      <c r="G642" s="127" t="s">
        <v>1</v>
      </c>
      <c r="H642" s="127" t="s">
        <v>2</v>
      </c>
      <c r="I642" s="127" t="s">
        <v>12</v>
      </c>
      <c r="J642" s="144" t="s">
        <v>3906</v>
      </c>
      <c r="K642" s="177">
        <v>1127832</v>
      </c>
      <c r="L642" s="144" t="s">
        <v>3907</v>
      </c>
      <c r="M642" s="127" t="s">
        <v>4</v>
      </c>
      <c r="N642" s="145" t="s">
        <v>216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3906</v>
      </c>
      <c r="AC642" s="177">
        <v>1127832</v>
      </c>
      <c r="AD642" s="244" t="s">
        <v>3907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3133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3140</v>
      </c>
      <c r="AP642" s="146" t="s">
        <v>3908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 t="shared" ref="BC642:BC657" si="59">IF(AY642-KD642=0,"",AY642-O642)</f>
        <v>53</v>
      </c>
      <c r="BD642" s="127" t="str">
        <f t="shared" ref="BD642:BD673" si="60">IF(AND(AI642&lt;&gt;"SIM",AI642="UH"),"AA","INDENIZAÇÃO")</f>
        <v>INDENIZAÇÃO</v>
      </c>
      <c r="BE642" s="127" t="str">
        <f t="shared" ref="BE642:BE673" si="61"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3128</v>
      </c>
      <c r="E643" s="127" t="s">
        <v>6</v>
      </c>
      <c r="F643" s="132" t="s">
        <v>3909</v>
      </c>
      <c r="G643" s="127" t="s">
        <v>1</v>
      </c>
      <c r="H643" s="127" t="s">
        <v>2</v>
      </c>
      <c r="I643" s="127" t="s">
        <v>12</v>
      </c>
      <c r="J643" s="144" t="s">
        <v>3910</v>
      </c>
      <c r="K643" s="144" t="s">
        <v>3911</v>
      </c>
      <c r="L643" s="144" t="s">
        <v>3912</v>
      </c>
      <c r="M643" s="127" t="s">
        <v>4</v>
      </c>
      <c r="N643" s="145" t="s">
        <v>216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3910</v>
      </c>
      <c r="AC643" s="144" t="s">
        <v>3911</v>
      </c>
      <c r="AD643" s="244" t="s">
        <v>3912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3133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3140</v>
      </c>
      <c r="AP643" s="146" t="s">
        <v>3913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 t="shared" si="59"/>
        <v>70</v>
      </c>
      <c r="BD643" s="127" t="str">
        <f t="shared" si="60"/>
        <v>INDENIZAÇÃO</v>
      </c>
      <c r="BE643" s="127" t="str">
        <f t="shared" si="61"/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3128</v>
      </c>
      <c r="E644" s="127" t="s">
        <v>6</v>
      </c>
      <c r="F644" s="132" t="s">
        <v>3914</v>
      </c>
      <c r="G644" s="127" t="s">
        <v>1</v>
      </c>
      <c r="H644" s="127" t="s">
        <v>2</v>
      </c>
      <c r="I644" s="127" t="s">
        <v>2724</v>
      </c>
      <c r="J644" s="132" t="s">
        <v>3915</v>
      </c>
      <c r="K644" s="132" t="s">
        <v>3916</v>
      </c>
      <c r="L644" s="132" t="s">
        <v>3917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3918</v>
      </c>
      <c r="AC644" s="144" t="s">
        <v>3919</v>
      </c>
      <c r="AD644" s="244" t="s">
        <v>3920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3133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3921</v>
      </c>
      <c r="AP644" s="132" t="s">
        <v>3922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 t="shared" si="59"/>
        <v>170</v>
      </c>
      <c r="BD644" s="127" t="str">
        <f t="shared" si="60"/>
        <v>INDENIZAÇÃO</v>
      </c>
      <c r="BE644" s="127" t="str">
        <f t="shared" si="61"/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3128</v>
      </c>
      <c r="E645" s="127" t="s">
        <v>6</v>
      </c>
      <c r="F645" s="132" t="s">
        <v>3923</v>
      </c>
      <c r="G645" s="127" t="s">
        <v>1</v>
      </c>
      <c r="H645" s="127" t="s">
        <v>2</v>
      </c>
      <c r="I645" s="127" t="s">
        <v>2724</v>
      </c>
      <c r="J645" s="132" t="s">
        <v>3924</v>
      </c>
      <c r="K645" s="132" t="s">
        <v>3925</v>
      </c>
      <c r="L645" s="132" t="s">
        <v>3926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3927</v>
      </c>
      <c r="AC645" s="144" t="s">
        <v>3928</v>
      </c>
      <c r="AD645" s="244" t="s">
        <v>3929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3133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3140</v>
      </c>
      <c r="AP645" s="132" t="s">
        <v>3930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 t="shared" si="59"/>
        <v>74</v>
      </c>
      <c r="BD645" s="127" t="str">
        <f t="shared" si="60"/>
        <v>INDENIZAÇÃO</v>
      </c>
      <c r="BE645" s="127" t="str">
        <f t="shared" si="61"/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3128</v>
      </c>
      <c r="E646" s="127" t="s">
        <v>6</v>
      </c>
      <c r="F646" s="132" t="s">
        <v>3931</v>
      </c>
      <c r="G646" s="127" t="s">
        <v>1</v>
      </c>
      <c r="H646" s="127" t="s">
        <v>2</v>
      </c>
      <c r="I646" s="127" t="s">
        <v>12</v>
      </c>
      <c r="J646" s="144" t="s">
        <v>3932</v>
      </c>
      <c r="K646" s="144" t="s">
        <v>3933</v>
      </c>
      <c r="L646" s="144" t="s">
        <v>3934</v>
      </c>
      <c r="M646" s="127" t="s">
        <v>4</v>
      </c>
      <c r="N646" s="145" t="s">
        <v>216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3932</v>
      </c>
      <c r="AC646" s="144" t="s">
        <v>3933</v>
      </c>
      <c r="AD646" s="244" t="s">
        <v>3934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3133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3140</v>
      </c>
      <c r="AP646" s="132" t="s">
        <v>3935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 t="shared" si="59"/>
        <v>140</v>
      </c>
      <c r="BD646" s="127" t="str">
        <f t="shared" si="60"/>
        <v>INDENIZAÇÃO</v>
      </c>
      <c r="BE646" s="127" t="str">
        <f t="shared" si="61"/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3128</v>
      </c>
      <c r="E647" s="127" t="s">
        <v>6</v>
      </c>
      <c r="F647" s="132" t="s">
        <v>3936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3937</v>
      </c>
      <c r="AC647" s="144" t="s">
        <v>3938</v>
      </c>
      <c r="AD647" s="144" t="s">
        <v>3939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3133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3902</v>
      </c>
      <c r="AP647" s="132" t="s">
        <v>3940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 t="shared" si="59"/>
        <v>70</v>
      </c>
      <c r="BD647" s="127" t="str">
        <f t="shared" si="60"/>
        <v>INDENIZAÇÃO</v>
      </c>
      <c r="BE647" s="127" t="str">
        <f t="shared" si="61"/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3128</v>
      </c>
      <c r="E648" s="127" t="s">
        <v>6</v>
      </c>
      <c r="F648" s="132" t="s">
        <v>3941</v>
      </c>
      <c r="G648" s="127" t="s">
        <v>1</v>
      </c>
      <c r="H648" s="127" t="s">
        <v>2</v>
      </c>
      <c r="I648" s="127" t="s">
        <v>12</v>
      </c>
      <c r="J648" s="144" t="s">
        <v>3942</v>
      </c>
      <c r="K648" s="144" t="s">
        <v>3943</v>
      </c>
      <c r="L648" s="144" t="s">
        <v>3944</v>
      </c>
      <c r="M648" s="127" t="s">
        <v>4</v>
      </c>
      <c r="N648" s="145" t="s">
        <v>216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3942</v>
      </c>
      <c r="AC648" s="144" t="s">
        <v>3943</v>
      </c>
      <c r="AD648" s="244" t="s">
        <v>3944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3133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3738</v>
      </c>
      <c r="AP648" s="146" t="s">
        <v>3945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 t="shared" si="59"/>
        <v>57</v>
      </c>
      <c r="BD648" s="127" t="str">
        <f t="shared" si="60"/>
        <v>INDENIZAÇÃO</v>
      </c>
      <c r="BE648" s="127" t="str">
        <f t="shared" si="61"/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3128</v>
      </c>
      <c r="E649" s="127" t="s">
        <v>6</v>
      </c>
      <c r="F649" s="132" t="s">
        <v>3946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3947</v>
      </c>
      <c r="AB649" s="144" t="s">
        <v>3948</v>
      </c>
      <c r="AC649" s="132" t="s">
        <v>3949</v>
      </c>
      <c r="AD649" s="132" t="s">
        <v>3950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3133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3951</v>
      </c>
      <c r="AP649" s="132" t="s">
        <v>3952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 t="shared" si="59"/>
        <v>48</v>
      </c>
      <c r="BD649" s="127" t="str">
        <f t="shared" si="60"/>
        <v>INDENIZAÇÃO</v>
      </c>
      <c r="BE649" s="127" t="str">
        <f t="shared" si="61"/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3128</v>
      </c>
      <c r="E650" s="127" t="s">
        <v>6</v>
      </c>
      <c r="F650" s="132" t="s">
        <v>3953</v>
      </c>
      <c r="G650" s="127" t="s">
        <v>1</v>
      </c>
      <c r="H650" s="127" t="s">
        <v>2</v>
      </c>
      <c r="I650" s="127" t="s">
        <v>12</v>
      </c>
      <c r="J650" s="132" t="s">
        <v>3954</v>
      </c>
      <c r="K650" s="132" t="s">
        <v>3955</v>
      </c>
      <c r="L650" s="132" t="s">
        <v>3956</v>
      </c>
      <c r="M650" s="127" t="s">
        <v>4</v>
      </c>
      <c r="N650" s="145" t="s">
        <v>216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3954</v>
      </c>
      <c r="AC650" s="132" t="s">
        <v>3955</v>
      </c>
      <c r="AD650" s="132" t="s">
        <v>3956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3133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3957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 t="shared" si="59"/>
        <v>531</v>
      </c>
      <c r="BD650" s="127" t="str">
        <f t="shared" si="60"/>
        <v>INDENIZAÇÃO</v>
      </c>
      <c r="BE650" s="127" t="str">
        <f t="shared" si="61"/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hidden="1" customHeight="1">
      <c r="A651" s="127">
        <v>633</v>
      </c>
      <c r="B651" s="127" t="s">
        <v>99</v>
      </c>
      <c r="C651" s="127">
        <v>4</v>
      </c>
      <c r="D651" s="131" t="s">
        <v>3128</v>
      </c>
      <c r="E651" s="127" t="s">
        <v>6</v>
      </c>
      <c r="F651" s="132" t="s">
        <v>3958</v>
      </c>
      <c r="G651" s="127" t="s">
        <v>1</v>
      </c>
      <c r="H651" s="127" t="s">
        <v>2</v>
      </c>
      <c r="I651" s="127" t="s">
        <v>12</v>
      </c>
      <c r="J651" s="132" t="s">
        <v>3959</v>
      </c>
      <c r="K651" s="132" t="s">
        <v>3960</v>
      </c>
      <c r="L651" s="132" t="s">
        <v>3961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3959</v>
      </c>
      <c r="AC651" s="132" t="s">
        <v>3960</v>
      </c>
      <c r="AD651" s="132" t="s">
        <v>3961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3133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 t="shared" si="59"/>
        <v>-61</v>
      </c>
      <c r="BD651" s="127" t="str">
        <f t="shared" si="60"/>
        <v>AA</v>
      </c>
      <c r="BE651" s="127" t="str">
        <f t="shared" si="61"/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hidden="1" customHeight="1">
      <c r="A652" s="127">
        <v>634</v>
      </c>
      <c r="B652" s="127" t="s">
        <v>99</v>
      </c>
      <c r="C652" s="127">
        <v>4</v>
      </c>
      <c r="D652" s="131" t="s">
        <v>3128</v>
      </c>
      <c r="E652" s="127" t="s">
        <v>6</v>
      </c>
      <c r="F652" s="132" t="s">
        <v>3962</v>
      </c>
      <c r="G652" s="127" t="s">
        <v>1</v>
      </c>
      <c r="H652" s="127" t="s">
        <v>2</v>
      </c>
      <c r="I652" s="127" t="s">
        <v>12</v>
      </c>
      <c r="J652" s="132" t="s">
        <v>3963</v>
      </c>
      <c r="K652" s="132" t="s">
        <v>3964</v>
      </c>
      <c r="L652" s="132" t="s">
        <v>3965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3963</v>
      </c>
      <c r="AC652" s="132" t="s">
        <v>3964</v>
      </c>
      <c r="AD652" s="132" t="s">
        <v>3965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3133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 t="shared" si="59"/>
        <v>-61</v>
      </c>
      <c r="BD652" s="127" t="str">
        <f t="shared" si="60"/>
        <v>AA</v>
      </c>
      <c r="BE652" s="127" t="str">
        <f t="shared" si="61"/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3128</v>
      </c>
      <c r="E653" s="127" t="s">
        <v>6</v>
      </c>
      <c r="F653" s="132" t="s">
        <v>3966</v>
      </c>
      <c r="G653" s="127" t="s">
        <v>1</v>
      </c>
      <c r="H653" s="127" t="s">
        <v>2</v>
      </c>
      <c r="I653" s="127" t="s">
        <v>12</v>
      </c>
      <c r="J653" s="144" t="s">
        <v>3967</v>
      </c>
      <c r="K653" s="144" t="s">
        <v>3968</v>
      </c>
      <c r="L653" s="144" t="s">
        <v>3969</v>
      </c>
      <c r="M653" s="127" t="s">
        <v>4</v>
      </c>
      <c r="N653" s="145" t="s">
        <v>216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3967</v>
      </c>
      <c r="AC653" s="144" t="s">
        <v>3968</v>
      </c>
      <c r="AD653" s="244" t="s">
        <v>3969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3133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3140</v>
      </c>
      <c r="AP653" s="146" t="s">
        <v>3970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 t="shared" si="59"/>
        <v>57</v>
      </c>
      <c r="BD653" s="127" t="str">
        <f t="shared" si="60"/>
        <v>INDENIZAÇÃO</v>
      </c>
      <c r="BE653" s="127" t="str">
        <f t="shared" si="61"/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hidden="1" customHeight="1">
      <c r="A654" s="127">
        <v>636</v>
      </c>
      <c r="B654" s="127" t="s">
        <v>99</v>
      </c>
      <c r="C654" s="127">
        <v>4</v>
      </c>
      <c r="D654" s="131" t="s">
        <v>3128</v>
      </c>
      <c r="E654" s="127" t="s">
        <v>6</v>
      </c>
      <c r="F654" s="132" t="s">
        <v>3971</v>
      </c>
      <c r="G654" s="127" t="s">
        <v>1</v>
      </c>
      <c r="H654" s="127" t="s">
        <v>2</v>
      </c>
      <c r="I654" s="127" t="s">
        <v>12</v>
      </c>
      <c r="J654" s="132" t="s">
        <v>3972</v>
      </c>
      <c r="K654" s="132" t="s">
        <v>3973</v>
      </c>
      <c r="L654" s="132" t="s">
        <v>3974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3972</v>
      </c>
      <c r="AC654" s="132" t="s">
        <v>3973</v>
      </c>
      <c r="AD654" s="132" t="s">
        <v>3974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3133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 t="shared" si="59"/>
        <v>-193</v>
      </c>
      <c r="BD654" s="127" t="str">
        <f t="shared" si="60"/>
        <v>AA</v>
      </c>
      <c r="BE654" s="127" t="str">
        <f t="shared" si="61"/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hidden="1" customHeight="1">
      <c r="A655" s="127">
        <v>637</v>
      </c>
      <c r="B655" s="127" t="s">
        <v>99</v>
      </c>
      <c r="C655" s="127">
        <v>4</v>
      </c>
      <c r="D655" s="131" t="s">
        <v>3128</v>
      </c>
      <c r="E655" s="127" t="s">
        <v>6</v>
      </c>
      <c r="F655" s="132" t="s">
        <v>3975</v>
      </c>
      <c r="G655" s="127" t="s">
        <v>1</v>
      </c>
      <c r="H655" s="127" t="s">
        <v>2</v>
      </c>
      <c r="I655" s="127" t="s">
        <v>12</v>
      </c>
      <c r="J655" s="132" t="s">
        <v>3976</v>
      </c>
      <c r="K655" s="132" t="s">
        <v>3977</v>
      </c>
      <c r="L655" s="132" t="s">
        <v>3978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3976</v>
      </c>
      <c r="AC655" s="132" t="s">
        <v>3977</v>
      </c>
      <c r="AD655" s="132" t="s">
        <v>3978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3133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 t="shared" si="59"/>
        <v>-269</v>
      </c>
      <c r="BD655" s="127" t="str">
        <f t="shared" si="60"/>
        <v>AA</v>
      </c>
      <c r="BE655" s="127" t="str">
        <f t="shared" si="61"/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3128</v>
      </c>
      <c r="E656" s="127" t="s">
        <v>6</v>
      </c>
      <c r="F656" s="132" t="s">
        <v>3979</v>
      </c>
      <c r="G656" s="127" t="s">
        <v>1</v>
      </c>
      <c r="H656" s="127" t="s">
        <v>2</v>
      </c>
      <c r="I656" s="127" t="s">
        <v>12</v>
      </c>
      <c r="J656" s="144" t="s">
        <v>3980</v>
      </c>
      <c r="K656" s="144" t="s">
        <v>3981</v>
      </c>
      <c r="L656" s="144" t="s">
        <v>3982</v>
      </c>
      <c r="M656" s="127" t="s">
        <v>4</v>
      </c>
      <c r="N656" s="145" t="s">
        <v>216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3980</v>
      </c>
      <c r="AC656" s="144" t="s">
        <v>3981</v>
      </c>
      <c r="AD656" s="244" t="s">
        <v>3982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3133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3140</v>
      </c>
      <c r="AP656" s="146" t="s">
        <v>3983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 t="shared" si="59"/>
        <v>57</v>
      </c>
      <c r="BD656" s="127" t="str">
        <f t="shared" si="60"/>
        <v>INDENIZAÇÃO</v>
      </c>
      <c r="BE656" s="127" t="str">
        <f t="shared" si="61"/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3128</v>
      </c>
      <c r="E657" s="127" t="s">
        <v>6</v>
      </c>
      <c r="F657" s="132" t="s">
        <v>3984</v>
      </c>
      <c r="G657" s="127" t="s">
        <v>1</v>
      </c>
      <c r="H657" s="127" t="s">
        <v>2</v>
      </c>
      <c r="I657" s="127" t="s">
        <v>12</v>
      </c>
      <c r="J657" s="144" t="s">
        <v>3985</v>
      </c>
      <c r="K657" s="144" t="s">
        <v>3986</v>
      </c>
      <c r="L657" s="144" t="s">
        <v>3987</v>
      </c>
      <c r="M657" s="127" t="s">
        <v>4</v>
      </c>
      <c r="N657" s="145" t="s">
        <v>216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3985</v>
      </c>
      <c r="AC657" s="144" t="s">
        <v>3986</v>
      </c>
      <c r="AD657" s="244" t="s">
        <v>3987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3133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3140</v>
      </c>
      <c r="AP657" s="146" t="s">
        <v>3988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 t="shared" si="59"/>
        <v>57</v>
      </c>
      <c r="BD657" s="127" t="str">
        <f t="shared" si="60"/>
        <v>INDENIZAÇÃO</v>
      </c>
      <c r="BE657" s="127" t="str">
        <f t="shared" si="61"/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hidden="1" customHeight="1">
      <c r="A658" s="127">
        <v>640</v>
      </c>
      <c r="B658" s="127" t="s">
        <v>99</v>
      </c>
      <c r="C658" s="127">
        <v>4</v>
      </c>
      <c r="D658" s="131" t="s">
        <v>3128</v>
      </c>
      <c r="E658" s="127" t="s">
        <v>6</v>
      </c>
      <c r="F658" s="132" t="s">
        <v>3989</v>
      </c>
      <c r="G658" s="127"/>
      <c r="H658" s="127"/>
      <c r="I658" s="127" t="s">
        <v>12</v>
      </c>
      <c r="J658" s="144" t="s">
        <v>3990</v>
      </c>
      <c r="K658" s="144"/>
      <c r="L658" s="144"/>
      <c r="M658" s="127"/>
      <c r="N658" s="145" t="s">
        <v>3991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2004</v>
      </c>
      <c r="AH658" s="134" t="s">
        <v>2004</v>
      </c>
      <c r="AI658" s="127"/>
      <c r="AJ658" s="132" t="s">
        <v>3133</v>
      </c>
      <c r="AK658" s="127" t="s">
        <v>17</v>
      </c>
      <c r="AL658" s="127"/>
      <c r="AM658" s="127"/>
      <c r="AN658" s="127"/>
      <c r="AO658" s="145" t="s">
        <v>194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 t="shared" si="60"/>
        <v>INDENIZAÇÃO</v>
      </c>
      <c r="BE658" s="127" t="str">
        <f t="shared" si="61"/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3128</v>
      </c>
      <c r="E659" s="127" t="s">
        <v>6</v>
      </c>
      <c r="F659" s="132" t="s">
        <v>3992</v>
      </c>
      <c r="G659" s="127" t="s">
        <v>1</v>
      </c>
      <c r="H659" s="127" t="s">
        <v>2</v>
      </c>
      <c r="I659" s="127" t="s">
        <v>12</v>
      </c>
      <c r="J659" s="144" t="s">
        <v>3990</v>
      </c>
      <c r="K659" s="144" t="s">
        <v>3993</v>
      </c>
      <c r="L659" s="144" t="s">
        <v>3994</v>
      </c>
      <c r="M659" s="127" t="s">
        <v>4</v>
      </c>
      <c r="N659" s="145" t="s">
        <v>216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3990</v>
      </c>
      <c r="AC659" s="144" t="s">
        <v>3993</v>
      </c>
      <c r="AD659" s="244" t="s">
        <v>3994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3133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3995</v>
      </c>
      <c r="AP659" s="132" t="s">
        <v>3996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 t="shared" ref="BC659:BC675" si="62">IF(AY659-KD659=0,"",AY659-O659)</f>
        <v>260</v>
      </c>
      <c r="BD659" s="127" t="str">
        <f t="shared" si="60"/>
        <v>INDENIZAÇÃO</v>
      </c>
      <c r="BE659" s="127" t="str">
        <f t="shared" si="61"/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3128</v>
      </c>
      <c r="E660" s="127" t="s">
        <v>6</v>
      </c>
      <c r="F660" s="132" t="s">
        <v>3997</v>
      </c>
      <c r="G660" s="127" t="s">
        <v>1</v>
      </c>
      <c r="H660" s="127" t="s">
        <v>11</v>
      </c>
      <c r="I660" s="127" t="s">
        <v>12</v>
      </c>
      <c r="J660" s="132" t="s">
        <v>3998</v>
      </c>
      <c r="K660" s="132" t="s">
        <v>3999</v>
      </c>
      <c r="L660" s="132" t="s">
        <v>4000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3998</v>
      </c>
      <c r="AC660" s="132" t="s">
        <v>3999</v>
      </c>
      <c r="AD660" s="132" t="s">
        <v>4000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3133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3902</v>
      </c>
      <c r="AP660" s="132" t="s">
        <v>4001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 t="shared" si="62"/>
        <v>74</v>
      </c>
      <c r="BD660" s="127" t="str">
        <f t="shared" si="60"/>
        <v>INDENIZAÇÃO</v>
      </c>
      <c r="BE660" s="127" t="str">
        <f t="shared" si="61"/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3128</v>
      </c>
      <c r="E661" s="127" t="s">
        <v>6</v>
      </c>
      <c r="F661" s="132" t="s">
        <v>4002</v>
      </c>
      <c r="G661" s="127" t="s">
        <v>1</v>
      </c>
      <c r="H661" s="127" t="s">
        <v>2</v>
      </c>
      <c r="I661" s="127" t="s">
        <v>12</v>
      </c>
      <c r="J661" s="132" t="s">
        <v>4003</v>
      </c>
      <c r="K661" s="132" t="s">
        <v>4004</v>
      </c>
      <c r="L661" s="132" t="s">
        <v>4005</v>
      </c>
      <c r="M661" s="127" t="s">
        <v>4</v>
      </c>
      <c r="N661" s="145" t="s">
        <v>216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4003</v>
      </c>
      <c r="AC661" s="132" t="s">
        <v>4004</v>
      </c>
      <c r="AD661" s="243" t="s">
        <v>4005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3133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4006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 t="shared" si="62"/>
        <v>58</v>
      </c>
      <c r="BD661" s="127" t="str">
        <f t="shared" si="60"/>
        <v>INDENIZAÇÃO</v>
      </c>
      <c r="BE661" s="127" t="str">
        <f t="shared" si="61"/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3128</v>
      </c>
      <c r="E662" s="127" t="s">
        <v>6</v>
      </c>
      <c r="F662" s="132" t="s">
        <v>4007</v>
      </c>
      <c r="G662" s="127" t="s">
        <v>1</v>
      </c>
      <c r="H662" s="127" t="s">
        <v>2</v>
      </c>
      <c r="I662" s="127" t="s">
        <v>12</v>
      </c>
      <c r="J662" s="144" t="s">
        <v>4008</v>
      </c>
      <c r="K662" s="132" t="s">
        <v>4009</v>
      </c>
      <c r="L662" s="132" t="s">
        <v>4010</v>
      </c>
      <c r="M662" s="127" t="s">
        <v>4</v>
      </c>
      <c r="N662" s="145" t="s">
        <v>216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4008</v>
      </c>
      <c r="AC662" s="132" t="s">
        <v>4009</v>
      </c>
      <c r="AD662" s="243" t="s">
        <v>4010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3133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3140</v>
      </c>
      <c r="AP662" s="146" t="s">
        <v>4011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 t="shared" si="62"/>
        <v>80</v>
      </c>
      <c r="BD662" s="127" t="str">
        <f t="shared" si="60"/>
        <v>INDENIZAÇÃO</v>
      </c>
      <c r="BE662" s="127" t="str">
        <f t="shared" si="61"/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3128</v>
      </c>
      <c r="E663" s="127" t="s">
        <v>6</v>
      </c>
      <c r="F663" s="132" t="s">
        <v>4012</v>
      </c>
      <c r="G663" s="127" t="s">
        <v>1</v>
      </c>
      <c r="H663" s="127" t="s">
        <v>11</v>
      </c>
      <c r="I663" s="127" t="s">
        <v>12</v>
      </c>
      <c r="J663" s="132" t="s">
        <v>4013</v>
      </c>
      <c r="K663" s="132" t="s">
        <v>4014</v>
      </c>
      <c r="L663" s="132" t="s">
        <v>4015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4013</v>
      </c>
      <c r="AC663" s="132" t="s">
        <v>4014</v>
      </c>
      <c r="AD663" s="132" t="s">
        <v>4015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3133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4016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 t="shared" si="62"/>
        <v>74</v>
      </c>
      <c r="BD663" s="127" t="str">
        <f t="shared" si="60"/>
        <v>INDENIZAÇÃO</v>
      </c>
      <c r="BE663" s="127" t="str">
        <f t="shared" si="61"/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3128</v>
      </c>
      <c r="E664" s="127" t="s">
        <v>6</v>
      </c>
      <c r="F664" s="132" t="s">
        <v>4017</v>
      </c>
      <c r="G664" s="127" t="s">
        <v>1</v>
      </c>
      <c r="H664" s="127" t="s">
        <v>11</v>
      </c>
      <c r="I664" s="127" t="s">
        <v>12</v>
      </c>
      <c r="J664" s="132" t="s">
        <v>4018</v>
      </c>
      <c r="K664" s="132" t="s">
        <v>4019</v>
      </c>
      <c r="L664" s="132" t="s">
        <v>4020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4018</v>
      </c>
      <c r="AC664" s="132" t="s">
        <v>4019</v>
      </c>
      <c r="AD664" s="132" t="s">
        <v>4020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3133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4021</v>
      </c>
      <c r="AP664" s="132" t="s">
        <v>4022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 t="shared" si="62"/>
        <v>74</v>
      </c>
      <c r="BD664" s="127" t="str">
        <f t="shared" si="60"/>
        <v>INDENIZAÇÃO</v>
      </c>
      <c r="BE664" s="127" t="str">
        <f t="shared" si="61"/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hidden="1" customHeight="1">
      <c r="A665" s="127">
        <v>647</v>
      </c>
      <c r="B665" s="127" t="s">
        <v>99</v>
      </c>
      <c r="C665" s="127">
        <v>4</v>
      </c>
      <c r="D665" s="131" t="s">
        <v>3128</v>
      </c>
      <c r="E665" s="127" t="s">
        <v>6</v>
      </c>
      <c r="F665" s="132" t="s">
        <v>4023</v>
      </c>
      <c r="G665" s="127" t="s">
        <v>1</v>
      </c>
      <c r="H665" s="127" t="s">
        <v>2</v>
      </c>
      <c r="I665" s="127" t="s">
        <v>12</v>
      </c>
      <c r="J665" s="132" t="s">
        <v>4024</v>
      </c>
      <c r="K665" s="132" t="s">
        <v>4025</v>
      </c>
      <c r="L665" s="132" t="s">
        <v>4026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4024</v>
      </c>
      <c r="AC665" s="132" t="s">
        <v>4025</v>
      </c>
      <c r="AD665" s="132" t="s">
        <v>4026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3133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 t="shared" si="62"/>
        <v>-653</v>
      </c>
      <c r="BD665" s="127" t="str">
        <f t="shared" si="60"/>
        <v>AA</v>
      </c>
      <c r="BE665" s="127" t="str">
        <f t="shared" si="61"/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3128</v>
      </c>
      <c r="E666" s="127" t="s">
        <v>6</v>
      </c>
      <c r="F666" s="132" t="s">
        <v>4027</v>
      </c>
      <c r="G666" s="127" t="s">
        <v>1</v>
      </c>
      <c r="H666" s="127" t="s">
        <v>11</v>
      </c>
      <c r="I666" s="127" t="s">
        <v>12</v>
      </c>
      <c r="J666" s="132" t="s">
        <v>4028</v>
      </c>
      <c r="K666" s="132" t="s">
        <v>4029</v>
      </c>
      <c r="L666" s="132" t="s">
        <v>4030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4028</v>
      </c>
      <c r="AC666" s="132" t="s">
        <v>4029</v>
      </c>
      <c r="AD666" s="132" t="s">
        <v>4030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3133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4031</v>
      </c>
      <c r="AP666" s="132" t="s">
        <v>4032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 t="shared" si="62"/>
        <v>80</v>
      </c>
      <c r="BD666" s="127" t="str">
        <f t="shared" si="60"/>
        <v>INDENIZAÇÃO</v>
      </c>
      <c r="BE666" s="127" t="str">
        <f t="shared" si="61"/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3128</v>
      </c>
      <c r="E667" s="127" t="s">
        <v>6</v>
      </c>
      <c r="F667" s="132" t="s">
        <v>4033</v>
      </c>
      <c r="G667" s="127" t="s">
        <v>1</v>
      </c>
      <c r="H667" s="127" t="s">
        <v>2</v>
      </c>
      <c r="I667" s="127" t="s">
        <v>12</v>
      </c>
      <c r="J667" s="132" t="s">
        <v>4034</v>
      </c>
      <c r="K667" s="132" t="s">
        <v>4035</v>
      </c>
      <c r="L667" s="132" t="s">
        <v>4036</v>
      </c>
      <c r="M667" s="127" t="s">
        <v>4</v>
      </c>
      <c r="N667" s="145" t="s">
        <v>216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4034</v>
      </c>
      <c r="AC667" s="132" t="s">
        <v>4035</v>
      </c>
      <c r="AD667" s="243" t="s">
        <v>4036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3133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4037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 t="shared" si="62"/>
        <v>52</v>
      </c>
      <c r="BD667" s="127" t="str">
        <f t="shared" si="60"/>
        <v>INDENIZAÇÃO</v>
      </c>
      <c r="BE667" s="127" t="str">
        <f t="shared" si="61"/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3128</v>
      </c>
      <c r="E668" s="127" t="s">
        <v>6</v>
      </c>
      <c r="F668" s="132" t="s">
        <v>4038</v>
      </c>
      <c r="G668" s="127" t="s">
        <v>1</v>
      </c>
      <c r="H668" s="127" t="s">
        <v>11</v>
      </c>
      <c r="I668" s="127" t="s">
        <v>12</v>
      </c>
      <c r="J668" s="132" t="s">
        <v>4039</v>
      </c>
      <c r="K668" s="132" t="s">
        <v>4040</v>
      </c>
      <c r="L668" s="132" t="s">
        <v>4041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4039</v>
      </c>
      <c r="AC668" s="132" t="s">
        <v>4040</v>
      </c>
      <c r="AD668" s="132" t="s">
        <v>4041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3133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4042</v>
      </c>
      <c r="AP668" s="132" t="s">
        <v>4043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 t="shared" si="62"/>
        <v>80</v>
      </c>
      <c r="BD668" s="127" t="str">
        <f t="shared" si="60"/>
        <v>INDENIZAÇÃO</v>
      </c>
      <c r="BE668" s="127" t="str">
        <f t="shared" si="61"/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3128</v>
      </c>
      <c r="E669" s="127" t="s">
        <v>6</v>
      </c>
      <c r="F669" s="132" t="s">
        <v>4044</v>
      </c>
      <c r="G669" s="127" t="s">
        <v>1</v>
      </c>
      <c r="H669" s="127" t="s">
        <v>2</v>
      </c>
      <c r="I669" s="127" t="s">
        <v>12</v>
      </c>
      <c r="J669" s="144" t="s">
        <v>4045</v>
      </c>
      <c r="K669" s="132" t="s">
        <v>4046</v>
      </c>
      <c r="L669" s="132" t="s">
        <v>4047</v>
      </c>
      <c r="M669" s="127" t="s">
        <v>4</v>
      </c>
      <c r="N669" s="145" t="s">
        <v>216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4045</v>
      </c>
      <c r="AC669" s="132" t="s">
        <v>4046</v>
      </c>
      <c r="AD669" s="243" t="s">
        <v>4047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3133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3140</v>
      </c>
      <c r="AP669" s="146" t="s">
        <v>4048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 t="shared" si="62"/>
        <v>74</v>
      </c>
      <c r="BD669" s="127" t="str">
        <f t="shared" si="60"/>
        <v>INDENIZAÇÃO</v>
      </c>
      <c r="BE669" s="127" t="str">
        <f t="shared" si="61"/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3128</v>
      </c>
      <c r="E670" s="127" t="s">
        <v>6</v>
      </c>
      <c r="F670" s="132" t="s">
        <v>4049</v>
      </c>
      <c r="G670" s="127" t="s">
        <v>1</v>
      </c>
      <c r="H670" s="127" t="s">
        <v>2</v>
      </c>
      <c r="I670" s="127" t="s">
        <v>12</v>
      </c>
      <c r="J670" s="144" t="s">
        <v>4050</v>
      </c>
      <c r="K670" s="132" t="s">
        <v>4051</v>
      </c>
      <c r="L670" s="132" t="s">
        <v>4052</v>
      </c>
      <c r="M670" s="127" t="s">
        <v>4</v>
      </c>
      <c r="N670" s="145" t="s">
        <v>216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4050</v>
      </c>
      <c r="AC670" s="132" t="s">
        <v>4051</v>
      </c>
      <c r="AD670" s="243" t="s">
        <v>4052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3133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3140</v>
      </c>
      <c r="AP670" s="146" t="s">
        <v>4053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 t="shared" si="62"/>
        <v>74</v>
      </c>
      <c r="BD670" s="127" t="str">
        <f t="shared" si="60"/>
        <v>INDENIZAÇÃO</v>
      </c>
      <c r="BE670" s="127" t="str">
        <f t="shared" si="61"/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3128</v>
      </c>
      <c r="E671" s="127" t="s">
        <v>6</v>
      </c>
      <c r="F671" s="132" t="s">
        <v>4054</v>
      </c>
      <c r="G671" s="127" t="s">
        <v>1</v>
      </c>
      <c r="H671" s="127" t="s">
        <v>11</v>
      </c>
      <c r="I671" s="127" t="s">
        <v>12</v>
      </c>
      <c r="J671" s="132" t="s">
        <v>4055</v>
      </c>
      <c r="K671" s="132" t="s">
        <v>4056</v>
      </c>
      <c r="L671" s="132" t="s">
        <v>4057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4055</v>
      </c>
      <c r="AC671" s="132" t="s">
        <v>4056</v>
      </c>
      <c r="AD671" s="132" t="s">
        <v>4057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3133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4058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 t="shared" si="62"/>
        <v>43</v>
      </c>
      <c r="BD671" s="127" t="str">
        <f t="shared" si="60"/>
        <v>INDENIZAÇÃO</v>
      </c>
      <c r="BE671" s="127" t="str">
        <f t="shared" si="61"/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3128</v>
      </c>
      <c r="E672" s="127" t="s">
        <v>6</v>
      </c>
      <c r="F672" s="132" t="s">
        <v>4059</v>
      </c>
      <c r="G672" s="127" t="s">
        <v>1</v>
      </c>
      <c r="H672" s="127" t="s">
        <v>11</v>
      </c>
      <c r="I672" s="127" t="s">
        <v>12</v>
      </c>
      <c r="J672" s="132" t="s">
        <v>4060</v>
      </c>
      <c r="K672" s="132" t="s">
        <v>4061</v>
      </c>
      <c r="L672" s="132" t="s">
        <v>4062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4060</v>
      </c>
      <c r="AC672" s="132" t="s">
        <v>4061</v>
      </c>
      <c r="AD672" s="132" t="s">
        <v>4062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3133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4063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 t="shared" si="62"/>
        <v>44</v>
      </c>
      <c r="BD672" s="127" t="str">
        <f t="shared" si="60"/>
        <v>INDENIZAÇÃO</v>
      </c>
      <c r="BE672" s="127" t="str">
        <f t="shared" si="61"/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3128</v>
      </c>
      <c r="E673" s="127" t="s">
        <v>6</v>
      </c>
      <c r="F673" s="132" t="s">
        <v>4064</v>
      </c>
      <c r="G673" s="127" t="s">
        <v>1</v>
      </c>
      <c r="H673" s="127" t="s">
        <v>11</v>
      </c>
      <c r="I673" s="127" t="s">
        <v>12</v>
      </c>
      <c r="J673" s="132" t="s">
        <v>4065</v>
      </c>
      <c r="K673" s="132" t="s">
        <v>4066</v>
      </c>
      <c r="L673" s="132" t="s">
        <v>4067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4065</v>
      </c>
      <c r="AC673" s="132" t="s">
        <v>4066</v>
      </c>
      <c r="AD673" s="132" t="s">
        <v>4068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3133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4069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 t="shared" si="62"/>
        <v>50</v>
      </c>
      <c r="BD673" s="127" t="str">
        <f t="shared" si="60"/>
        <v>INDENIZAÇÃO</v>
      </c>
      <c r="BE673" s="127" t="str">
        <f t="shared" si="61"/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hidden="1" customHeight="1">
      <c r="A674" s="127">
        <v>656</v>
      </c>
      <c r="B674" s="127" t="s">
        <v>99</v>
      </c>
      <c r="C674" s="127">
        <v>4</v>
      </c>
      <c r="D674" s="131" t="s">
        <v>3128</v>
      </c>
      <c r="E674" s="127" t="s">
        <v>6</v>
      </c>
      <c r="F674" s="132" t="s">
        <v>4070</v>
      </c>
      <c r="G674" s="127" t="s">
        <v>32</v>
      </c>
      <c r="H674" s="127" t="s">
        <v>2</v>
      </c>
      <c r="I674" s="127" t="s">
        <v>4071</v>
      </c>
      <c r="J674" s="132" t="s">
        <v>4072</v>
      </c>
      <c r="K674" s="132" t="s">
        <v>4073</v>
      </c>
      <c r="L674" s="132" t="s">
        <v>4074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933</v>
      </c>
      <c r="AB674" s="132" t="s">
        <v>4075</v>
      </c>
      <c r="AC674" s="132" t="s">
        <v>4073</v>
      </c>
      <c r="AD674" s="132" t="s">
        <v>4074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3133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933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 t="shared" si="62"/>
        <v>-569</v>
      </c>
      <c r="BD674" s="127" t="str">
        <f t="shared" ref="BD674:BD705" si="63">IF(AND(AI674&lt;&gt;"SIM",AI674="UH"),"AA","INDENIZAÇÃO")</f>
        <v>INDENIZAÇÃO</v>
      </c>
      <c r="BE674" s="127" t="str">
        <f t="shared" ref="BE674:BE705" si="64"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3128</v>
      </c>
      <c r="E675" s="127" t="s">
        <v>6</v>
      </c>
      <c r="F675" s="132" t="s">
        <v>4076</v>
      </c>
      <c r="G675" s="127" t="s">
        <v>1</v>
      </c>
      <c r="H675" s="127" t="s">
        <v>11</v>
      </c>
      <c r="I675" s="127" t="s">
        <v>12</v>
      </c>
      <c r="J675" s="132" t="s">
        <v>4077</v>
      </c>
      <c r="K675" s="132" t="s">
        <v>4078</v>
      </c>
      <c r="L675" s="132" t="s">
        <v>4079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4077</v>
      </c>
      <c r="AC675" s="144" t="s">
        <v>4078</v>
      </c>
      <c r="AD675" s="144" t="s">
        <v>4079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3133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4080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 t="shared" si="62"/>
        <v>43</v>
      </c>
      <c r="BD675" s="127" t="str">
        <f t="shared" si="63"/>
        <v>INDENIZAÇÃO</v>
      </c>
      <c r="BE675" s="127" t="str">
        <f t="shared" si="64"/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hidden="1" customHeight="1">
      <c r="A676" s="127">
        <v>658</v>
      </c>
      <c r="B676" s="127" t="s">
        <v>99</v>
      </c>
      <c r="C676" s="127">
        <v>4</v>
      </c>
      <c r="D676" s="131" t="s">
        <v>3128</v>
      </c>
      <c r="E676" s="127" t="s">
        <v>6</v>
      </c>
      <c r="F676" s="132" t="s">
        <v>4081</v>
      </c>
      <c r="G676" s="127" t="s">
        <v>32</v>
      </c>
      <c r="H676" s="127" t="s">
        <v>2</v>
      </c>
      <c r="I676" s="127" t="s">
        <v>12</v>
      </c>
      <c r="J676" s="132" t="s">
        <v>4082</v>
      </c>
      <c r="K676" s="132" t="s">
        <v>4083</v>
      </c>
      <c r="L676" s="132" t="s">
        <v>4084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933</v>
      </c>
      <c r="AB676" s="132" t="s">
        <v>4082</v>
      </c>
      <c r="AC676" s="132" t="s">
        <v>4083</v>
      </c>
      <c r="AD676" s="132" t="s">
        <v>4084</v>
      </c>
      <c r="AE676" s="127" t="s">
        <v>12</v>
      </c>
      <c r="AF676" s="127" t="s">
        <v>24</v>
      </c>
      <c r="AG676" s="134" t="s">
        <v>2004</v>
      </c>
      <c r="AH676" s="134" t="s">
        <v>2004</v>
      </c>
      <c r="AI676" s="127" t="s">
        <v>23</v>
      </c>
      <c r="AJ676" s="132" t="s">
        <v>3133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933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 t="shared" si="63"/>
        <v>AA</v>
      </c>
      <c r="BE676" s="127" t="str">
        <f t="shared" si="64"/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hidden="1" customHeight="1">
      <c r="A677" s="127">
        <v>659</v>
      </c>
      <c r="B677" s="127" t="s">
        <v>99</v>
      </c>
      <c r="C677" s="127">
        <v>4</v>
      </c>
      <c r="D677" s="131" t="s">
        <v>3128</v>
      </c>
      <c r="E677" s="127" t="s">
        <v>6</v>
      </c>
      <c r="F677" s="132" t="s">
        <v>4085</v>
      </c>
      <c r="G677" s="127" t="s">
        <v>32</v>
      </c>
      <c r="H677" s="127" t="s">
        <v>11</v>
      </c>
      <c r="I677" s="127" t="s">
        <v>4086</v>
      </c>
      <c r="J677" s="132" t="s">
        <v>4087</v>
      </c>
      <c r="K677" s="132" t="s">
        <v>4088</v>
      </c>
      <c r="L677" s="132" t="s">
        <v>4089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933</v>
      </c>
      <c r="AB677" s="144" t="s">
        <v>4087</v>
      </c>
      <c r="AC677" s="144" t="s">
        <v>4088</v>
      </c>
      <c r="AD677" s="144" t="s">
        <v>4089</v>
      </c>
      <c r="AE677" s="127" t="s">
        <v>12</v>
      </c>
      <c r="AF677" s="127" t="s">
        <v>4</v>
      </c>
      <c r="AG677" s="134" t="s">
        <v>2004</v>
      </c>
      <c r="AH677" s="134" t="s">
        <v>2004</v>
      </c>
      <c r="AI677" s="127" t="s">
        <v>374</v>
      </c>
      <c r="AJ677" s="132" t="s">
        <v>3133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933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 t="shared" si="63"/>
        <v>INDENIZAÇÃO</v>
      </c>
      <c r="BE677" s="127" t="str">
        <f t="shared" si="64"/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hidden="1" customHeight="1">
      <c r="A678" s="127">
        <v>660</v>
      </c>
      <c r="B678" s="127" t="s">
        <v>99</v>
      </c>
      <c r="C678" s="127">
        <v>4</v>
      </c>
      <c r="D678" s="131" t="s">
        <v>3128</v>
      </c>
      <c r="E678" s="127" t="s">
        <v>6</v>
      </c>
      <c r="F678" s="132" t="s">
        <v>4090</v>
      </c>
      <c r="G678" s="127" t="s">
        <v>1</v>
      </c>
      <c r="H678" s="127" t="s">
        <v>2</v>
      </c>
      <c r="I678" s="127" t="s">
        <v>12</v>
      </c>
      <c r="J678" s="132" t="s">
        <v>4091</v>
      </c>
      <c r="K678" s="132" t="s">
        <v>4092</v>
      </c>
      <c r="L678" s="132" t="s">
        <v>4093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933</v>
      </c>
      <c r="AB678" s="132" t="s">
        <v>4091</v>
      </c>
      <c r="AC678" s="132" t="s">
        <v>4092</v>
      </c>
      <c r="AD678" s="132" t="s">
        <v>4093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3133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 t="shared" si="63"/>
        <v>AA</v>
      </c>
      <c r="BE678" s="127" t="str">
        <f t="shared" si="64"/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hidden="1" customHeight="1">
      <c r="A679" s="127">
        <v>661</v>
      </c>
      <c r="B679" s="127" t="s">
        <v>99</v>
      </c>
      <c r="C679" s="127">
        <v>4</v>
      </c>
      <c r="D679" s="131" t="s">
        <v>3128</v>
      </c>
      <c r="E679" s="127" t="s">
        <v>6</v>
      </c>
      <c r="F679" s="132" t="s">
        <v>4094</v>
      </c>
      <c r="G679" s="127" t="s">
        <v>32</v>
      </c>
      <c r="H679" s="127" t="s">
        <v>2</v>
      </c>
      <c r="I679" s="127" t="s">
        <v>2724</v>
      </c>
      <c r="J679" s="132" t="s">
        <v>4095</v>
      </c>
      <c r="K679" s="132" t="s">
        <v>4096</v>
      </c>
      <c r="L679" s="132" t="s">
        <v>4097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933</v>
      </c>
      <c r="AB679" s="132" t="s">
        <v>4098</v>
      </c>
      <c r="AC679" s="132" t="s">
        <v>4099</v>
      </c>
      <c r="AD679" s="132" t="s">
        <v>4100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3133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933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 t="shared" si="63"/>
        <v>INDENIZAÇÃO</v>
      </c>
      <c r="BE679" s="127" t="str">
        <f t="shared" si="64"/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hidden="1" customHeight="1">
      <c r="A680" s="127">
        <v>662</v>
      </c>
      <c r="B680" s="127" t="s">
        <v>99</v>
      </c>
      <c r="C680" s="127">
        <v>4</v>
      </c>
      <c r="D680" s="131" t="s">
        <v>3128</v>
      </c>
      <c r="E680" s="127" t="s">
        <v>6</v>
      </c>
      <c r="F680" s="132" t="s">
        <v>4101</v>
      </c>
      <c r="G680" s="127" t="s">
        <v>1</v>
      </c>
      <c r="H680" s="127" t="s">
        <v>2</v>
      </c>
      <c r="I680" s="127" t="s">
        <v>12</v>
      </c>
      <c r="J680" s="132" t="s">
        <v>4102</v>
      </c>
      <c r="K680" s="132" t="s">
        <v>4103</v>
      </c>
      <c r="L680" s="132" t="s">
        <v>4104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933</v>
      </c>
      <c r="AB680" s="132" t="s">
        <v>4102</v>
      </c>
      <c r="AC680" s="132" t="s">
        <v>4103</v>
      </c>
      <c r="AD680" s="132" t="s">
        <v>4104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3133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 t="shared" si="63"/>
        <v>AA</v>
      </c>
      <c r="BE680" s="127" t="str">
        <f t="shared" si="64"/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hidden="1" customHeight="1">
      <c r="A681" s="127">
        <v>663</v>
      </c>
      <c r="B681" s="127" t="s">
        <v>99</v>
      </c>
      <c r="C681" s="127">
        <v>4</v>
      </c>
      <c r="D681" s="131" t="s">
        <v>3128</v>
      </c>
      <c r="E681" s="127" t="s">
        <v>6</v>
      </c>
      <c r="F681" s="132" t="s">
        <v>4105</v>
      </c>
      <c r="G681" s="127" t="s">
        <v>26</v>
      </c>
      <c r="H681" s="127" t="s">
        <v>2</v>
      </c>
      <c r="I681" s="154" t="s">
        <v>194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194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4106</v>
      </c>
      <c r="AB681" s="144" t="s">
        <v>932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194</v>
      </c>
      <c r="AJ681" s="132" t="s">
        <v>3133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194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 t="shared" si="63"/>
        <v>INDENIZAÇÃO</v>
      </c>
      <c r="BE681" s="127" t="str">
        <f t="shared" si="64"/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hidden="1" customHeight="1">
      <c r="A682" s="127">
        <v>664</v>
      </c>
      <c r="B682" s="127" t="s">
        <v>99</v>
      </c>
      <c r="C682" s="127">
        <v>4</v>
      </c>
      <c r="D682" s="131" t="s">
        <v>3128</v>
      </c>
      <c r="E682" s="127" t="s">
        <v>6</v>
      </c>
      <c r="F682" s="132" t="s">
        <v>4107</v>
      </c>
      <c r="G682" s="127" t="s">
        <v>26</v>
      </c>
      <c r="H682" s="127" t="s">
        <v>2</v>
      </c>
      <c r="I682" s="154" t="s">
        <v>194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194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4108</v>
      </c>
      <c r="AB682" s="144" t="s">
        <v>932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194</v>
      </c>
      <c r="AJ682" s="132" t="s">
        <v>3133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194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 t="shared" si="63"/>
        <v>INDENIZAÇÃO</v>
      </c>
      <c r="BE682" s="127" t="str">
        <f t="shared" si="64"/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hidden="1" customHeight="1">
      <c r="A683" s="127">
        <v>665</v>
      </c>
      <c r="B683" s="127" t="s">
        <v>99</v>
      </c>
      <c r="C683" s="127">
        <v>4</v>
      </c>
      <c r="D683" s="131" t="s">
        <v>3128</v>
      </c>
      <c r="E683" s="127" t="s">
        <v>6</v>
      </c>
      <c r="F683" s="132" t="s">
        <v>4109</v>
      </c>
      <c r="G683" s="127" t="s">
        <v>1</v>
      </c>
      <c r="H683" s="127" t="s">
        <v>2</v>
      </c>
      <c r="I683" s="127" t="s">
        <v>12</v>
      </c>
      <c r="J683" s="132" t="s">
        <v>4110</v>
      </c>
      <c r="K683" s="132" t="s">
        <v>4111</v>
      </c>
      <c r="L683" s="132" t="s">
        <v>4112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933</v>
      </c>
      <c r="AB683" s="132" t="s">
        <v>4110</v>
      </c>
      <c r="AC683" s="132" t="s">
        <v>4111</v>
      </c>
      <c r="AD683" s="132" t="s">
        <v>4112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3133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 t="shared" ref="BC683:BC714" si="65">IF(AY683-KD683=0,"",AY683-O683)</f>
        <v>-659</v>
      </c>
      <c r="BD683" s="127" t="str">
        <f t="shared" si="63"/>
        <v>AA</v>
      </c>
      <c r="BE683" s="127" t="str">
        <f t="shared" si="64"/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hidden="1" customHeight="1">
      <c r="A684" s="127">
        <v>666</v>
      </c>
      <c r="B684" s="127" t="s">
        <v>99</v>
      </c>
      <c r="C684" s="127">
        <v>4</v>
      </c>
      <c r="D684" s="131" t="s">
        <v>3128</v>
      </c>
      <c r="E684" s="127" t="s">
        <v>6</v>
      </c>
      <c r="F684" s="132" t="s">
        <v>4113</v>
      </c>
      <c r="G684" s="127" t="s">
        <v>1</v>
      </c>
      <c r="H684" s="127" t="s">
        <v>2</v>
      </c>
      <c r="I684" s="127" t="s">
        <v>12</v>
      </c>
      <c r="J684" s="132" t="s">
        <v>4114</v>
      </c>
      <c r="K684" s="132" t="s">
        <v>4115</v>
      </c>
      <c r="L684" s="132" t="s">
        <v>4116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933</v>
      </c>
      <c r="AB684" s="132" t="s">
        <v>4114</v>
      </c>
      <c r="AC684" s="132" t="s">
        <v>4115</v>
      </c>
      <c r="AD684" s="132" t="s">
        <v>4116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3133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 t="shared" si="65"/>
        <v>-120</v>
      </c>
      <c r="BD684" s="127" t="str">
        <f t="shared" si="63"/>
        <v>AA</v>
      </c>
      <c r="BE684" s="127" t="str">
        <f t="shared" si="64"/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hidden="1" customHeight="1">
      <c r="A685" s="127">
        <v>667</v>
      </c>
      <c r="B685" s="127" t="s">
        <v>99</v>
      </c>
      <c r="C685" s="127">
        <v>4</v>
      </c>
      <c r="D685" s="131" t="s">
        <v>3128</v>
      </c>
      <c r="E685" s="127" t="s">
        <v>6</v>
      </c>
      <c r="F685" s="132" t="s">
        <v>4117</v>
      </c>
      <c r="G685" s="127" t="s">
        <v>1</v>
      </c>
      <c r="H685" s="127" t="s">
        <v>2</v>
      </c>
      <c r="I685" s="127" t="s">
        <v>12</v>
      </c>
      <c r="J685" s="132" t="s">
        <v>4098</v>
      </c>
      <c r="K685" s="132" t="s">
        <v>4099</v>
      </c>
      <c r="L685" s="132" t="s">
        <v>4100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933</v>
      </c>
      <c r="AB685" s="132" t="s">
        <v>4098</v>
      </c>
      <c r="AC685" s="132" t="s">
        <v>4099</v>
      </c>
      <c r="AD685" s="132" t="s">
        <v>4100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3133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 t="shared" si="65"/>
        <v>-120</v>
      </c>
      <c r="BD685" s="127" t="str">
        <f t="shared" si="63"/>
        <v>AA</v>
      </c>
      <c r="BE685" s="127" t="str">
        <f t="shared" si="64"/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hidden="1" customHeight="1">
      <c r="A686" s="127">
        <v>668</v>
      </c>
      <c r="B686" s="127" t="s">
        <v>99</v>
      </c>
      <c r="C686" s="127">
        <v>4</v>
      </c>
      <c r="D686" s="131" t="s">
        <v>3128</v>
      </c>
      <c r="E686" s="127" t="s">
        <v>6</v>
      </c>
      <c r="F686" s="132" t="s">
        <v>4118</v>
      </c>
      <c r="G686" s="127" t="s">
        <v>1</v>
      </c>
      <c r="H686" s="127" t="s">
        <v>2</v>
      </c>
      <c r="I686" s="127" t="s">
        <v>12</v>
      </c>
      <c r="J686" s="132" t="s">
        <v>4119</v>
      </c>
      <c r="K686" s="132" t="s">
        <v>4120</v>
      </c>
      <c r="L686" s="132" t="s">
        <v>4121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933</v>
      </c>
      <c r="AB686" s="132" t="s">
        <v>4119</v>
      </c>
      <c r="AC686" s="132" t="s">
        <v>4120</v>
      </c>
      <c r="AD686" s="132" t="s">
        <v>4121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3133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 t="shared" si="65"/>
        <v>-120</v>
      </c>
      <c r="BD686" s="127" t="str">
        <f t="shared" si="63"/>
        <v>AA</v>
      </c>
      <c r="BE686" s="127" t="str">
        <f t="shared" si="64"/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hidden="1" customHeight="1">
      <c r="A687" s="127">
        <v>669</v>
      </c>
      <c r="B687" s="127" t="s">
        <v>99</v>
      </c>
      <c r="C687" s="127">
        <v>4</v>
      </c>
      <c r="D687" s="131" t="s">
        <v>3128</v>
      </c>
      <c r="E687" s="127" t="s">
        <v>6</v>
      </c>
      <c r="F687" s="132" t="s">
        <v>4122</v>
      </c>
      <c r="G687" s="127" t="s">
        <v>1</v>
      </c>
      <c r="H687" s="127" t="s">
        <v>2</v>
      </c>
      <c r="I687" s="127" t="s">
        <v>12</v>
      </c>
      <c r="J687" s="132" t="s">
        <v>4123</v>
      </c>
      <c r="K687" s="132" t="s">
        <v>4124</v>
      </c>
      <c r="L687" s="132" t="s">
        <v>4125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933</v>
      </c>
      <c r="AB687" s="132" t="s">
        <v>4123</v>
      </c>
      <c r="AC687" s="132" t="s">
        <v>4124</v>
      </c>
      <c r="AD687" s="132" t="s">
        <v>4125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3133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 t="shared" si="65"/>
        <v>-659</v>
      </c>
      <c r="BD687" s="127" t="str">
        <f t="shared" si="63"/>
        <v>AA</v>
      </c>
      <c r="BE687" s="127" t="str">
        <f t="shared" si="64"/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hidden="1" customHeight="1">
      <c r="A688" s="127">
        <v>670</v>
      </c>
      <c r="B688" s="127" t="s">
        <v>99</v>
      </c>
      <c r="C688" s="127">
        <v>4</v>
      </c>
      <c r="D688" s="131" t="s">
        <v>3128</v>
      </c>
      <c r="E688" s="127" t="s">
        <v>6</v>
      </c>
      <c r="F688" s="132" t="s">
        <v>4126</v>
      </c>
      <c r="G688" s="127" t="s">
        <v>32</v>
      </c>
      <c r="H688" s="127" t="s">
        <v>2</v>
      </c>
      <c r="I688" s="127" t="s">
        <v>2724</v>
      </c>
      <c r="J688" s="132" t="s">
        <v>4127</v>
      </c>
      <c r="K688" s="132" t="s">
        <v>4128</v>
      </c>
      <c r="L688" s="132" t="s">
        <v>4129</v>
      </c>
      <c r="M688" s="127" t="s">
        <v>4</v>
      </c>
      <c r="N688" s="140" t="s">
        <v>4130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933</v>
      </c>
      <c r="AB688" s="132" t="s">
        <v>4131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3133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933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 t="shared" si="65"/>
        <v>-569</v>
      </c>
      <c r="BD688" s="127" t="str">
        <f t="shared" si="63"/>
        <v>INDENIZAÇÃO</v>
      </c>
      <c r="BE688" s="127" t="str">
        <f t="shared" si="64"/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3128</v>
      </c>
      <c r="E689" s="127" t="s">
        <v>6</v>
      </c>
      <c r="F689" s="132" t="s">
        <v>4132</v>
      </c>
      <c r="G689" s="127" t="s">
        <v>1</v>
      </c>
      <c r="H689" s="127" t="s">
        <v>2</v>
      </c>
      <c r="I689" s="127" t="s">
        <v>111</v>
      </c>
      <c r="J689" s="132" t="s">
        <v>4133</v>
      </c>
      <c r="K689" s="132" t="s">
        <v>4134</v>
      </c>
      <c r="L689" s="132" t="s">
        <v>4135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4136</v>
      </c>
      <c r="AC689" s="132" t="s">
        <v>4137</v>
      </c>
      <c r="AD689" s="243" t="s">
        <v>4138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3133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4139</v>
      </c>
      <c r="AP689" s="132" t="s">
        <v>4140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 t="shared" si="65"/>
        <v>83</v>
      </c>
      <c r="BD689" s="127" t="str">
        <f t="shared" si="63"/>
        <v>INDENIZAÇÃO</v>
      </c>
      <c r="BE689" s="127" t="str">
        <f t="shared" si="64"/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hidden="1" customHeight="1">
      <c r="A690" s="127">
        <v>672</v>
      </c>
      <c r="B690" s="127" t="s">
        <v>99</v>
      </c>
      <c r="C690" s="127">
        <v>4</v>
      </c>
      <c r="D690" s="131" t="s">
        <v>3128</v>
      </c>
      <c r="E690" s="127" t="s">
        <v>6</v>
      </c>
      <c r="F690" s="132" t="s">
        <v>4141</v>
      </c>
      <c r="G690" s="127" t="s">
        <v>1</v>
      </c>
      <c r="H690" s="127" t="s">
        <v>2</v>
      </c>
      <c r="I690" s="127" t="s">
        <v>12</v>
      </c>
      <c r="J690" s="132" t="s">
        <v>4142</v>
      </c>
      <c r="K690" s="132" t="s">
        <v>4143</v>
      </c>
      <c r="L690" s="132" t="s">
        <v>4144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4142</v>
      </c>
      <c r="AC690" s="132" t="s">
        <v>4143</v>
      </c>
      <c r="AD690" s="132" t="s">
        <v>4144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3133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 t="shared" si="65"/>
        <v>-447</v>
      </c>
      <c r="BD690" s="127" t="str">
        <f t="shared" si="63"/>
        <v>AA</v>
      </c>
      <c r="BE690" s="127" t="str">
        <f t="shared" si="64"/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3128</v>
      </c>
      <c r="E691" s="127" t="s">
        <v>6</v>
      </c>
      <c r="F691" s="132" t="s">
        <v>4145</v>
      </c>
      <c r="G691" s="127" t="s">
        <v>1</v>
      </c>
      <c r="H691" s="127" t="s">
        <v>2</v>
      </c>
      <c r="I691" s="127" t="s">
        <v>2724</v>
      </c>
      <c r="J691" s="132" t="s">
        <v>4146</v>
      </c>
      <c r="K691" s="132" t="s">
        <v>4147</v>
      </c>
      <c r="L691" s="132" t="s">
        <v>4148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4149</v>
      </c>
      <c r="AC691" s="132" t="s">
        <v>4150</v>
      </c>
      <c r="AD691" s="243" t="s">
        <v>4151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3133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3368</v>
      </c>
      <c r="AP691" s="132" t="s">
        <v>4152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 t="shared" si="65"/>
        <v>52</v>
      </c>
      <c r="BD691" s="127" t="str">
        <f t="shared" si="63"/>
        <v>INDENIZAÇÃO</v>
      </c>
      <c r="BE691" s="127" t="str">
        <f t="shared" si="64"/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hidden="1" customHeight="1">
      <c r="A692" s="127">
        <v>674</v>
      </c>
      <c r="B692" s="127" t="s">
        <v>99</v>
      </c>
      <c r="C692" s="127">
        <v>4</v>
      </c>
      <c r="D692" s="131" t="s">
        <v>3128</v>
      </c>
      <c r="E692" s="127" t="s">
        <v>6</v>
      </c>
      <c r="F692" s="132" t="s">
        <v>4153</v>
      </c>
      <c r="G692" s="127" t="s">
        <v>1</v>
      </c>
      <c r="H692" s="127" t="s">
        <v>2</v>
      </c>
      <c r="I692" s="127" t="s">
        <v>12</v>
      </c>
      <c r="J692" s="132" t="s">
        <v>4154</v>
      </c>
      <c r="K692" s="132" t="s">
        <v>4155</v>
      </c>
      <c r="L692" s="132" t="s">
        <v>4156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4154</v>
      </c>
      <c r="AC692" s="132" t="s">
        <v>4155</v>
      </c>
      <c r="AD692" s="132" t="s">
        <v>4156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3133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 t="shared" si="65"/>
        <v>-600</v>
      </c>
      <c r="BD692" s="127" t="str">
        <f t="shared" si="63"/>
        <v>AA</v>
      </c>
      <c r="BE692" s="127" t="str">
        <f t="shared" si="64"/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3128</v>
      </c>
      <c r="E693" s="127" t="s">
        <v>6</v>
      </c>
      <c r="F693" s="132" t="s">
        <v>4157</v>
      </c>
      <c r="G693" s="127" t="s">
        <v>1</v>
      </c>
      <c r="H693" s="127" t="s">
        <v>2</v>
      </c>
      <c r="I693" s="127" t="s">
        <v>4071</v>
      </c>
      <c r="J693" s="132" t="s">
        <v>4158</v>
      </c>
      <c r="K693" s="132" t="s">
        <v>4159</v>
      </c>
      <c r="L693" s="132" t="s">
        <v>4160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4161</v>
      </c>
      <c r="AC693" s="149">
        <v>3927641</v>
      </c>
      <c r="AD693" s="246" t="s">
        <v>4162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3133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4139</v>
      </c>
      <c r="AP693" s="132" t="s">
        <v>4163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 t="shared" si="65"/>
        <v>118</v>
      </c>
      <c r="BD693" s="127" t="str">
        <f t="shared" si="63"/>
        <v>INDENIZAÇÃO</v>
      </c>
      <c r="BE693" s="127" t="str">
        <f t="shared" si="64"/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hidden="1" customHeight="1">
      <c r="A694" s="127">
        <v>676</v>
      </c>
      <c r="B694" s="127" t="s">
        <v>99</v>
      </c>
      <c r="C694" s="127">
        <v>4</v>
      </c>
      <c r="D694" s="131" t="s">
        <v>3128</v>
      </c>
      <c r="E694" s="127" t="s">
        <v>6</v>
      </c>
      <c r="F694" s="132" t="s">
        <v>4164</v>
      </c>
      <c r="G694" s="127" t="s">
        <v>1</v>
      </c>
      <c r="H694" s="127" t="s">
        <v>2</v>
      </c>
      <c r="I694" s="127" t="s">
        <v>12</v>
      </c>
      <c r="J694" s="132" t="s">
        <v>4165</v>
      </c>
      <c r="K694" s="132" t="s">
        <v>4166</v>
      </c>
      <c r="L694" s="132" t="s">
        <v>4167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4165</v>
      </c>
      <c r="AC694" s="132" t="s">
        <v>4166</v>
      </c>
      <c r="AD694" s="132" t="s">
        <v>4167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3133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 t="shared" si="65"/>
        <v>-659</v>
      </c>
      <c r="BD694" s="127" t="str">
        <f t="shared" si="63"/>
        <v>AA</v>
      </c>
      <c r="BE694" s="127" t="str">
        <f t="shared" si="64"/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hidden="1" customHeight="1">
      <c r="A695" s="127">
        <v>677</v>
      </c>
      <c r="B695" s="127" t="s">
        <v>99</v>
      </c>
      <c r="C695" s="127">
        <v>4</v>
      </c>
      <c r="D695" s="131" t="s">
        <v>3128</v>
      </c>
      <c r="E695" s="127" t="s">
        <v>6</v>
      </c>
      <c r="F695" s="132" t="s">
        <v>4168</v>
      </c>
      <c r="G695" s="127" t="s">
        <v>1</v>
      </c>
      <c r="H695" s="127" t="s">
        <v>2</v>
      </c>
      <c r="I695" s="127" t="s">
        <v>12</v>
      </c>
      <c r="J695" s="132" t="s">
        <v>4169</v>
      </c>
      <c r="K695" s="132" t="s">
        <v>4170</v>
      </c>
      <c r="L695" s="132" t="s">
        <v>4171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4169</v>
      </c>
      <c r="AC695" s="132" t="s">
        <v>4170</v>
      </c>
      <c r="AD695" s="132" t="s">
        <v>4171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3133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 t="shared" si="65"/>
        <v>-659</v>
      </c>
      <c r="BD695" s="127" t="str">
        <f t="shared" si="63"/>
        <v>AA</v>
      </c>
      <c r="BE695" s="127" t="str">
        <f t="shared" si="64"/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hidden="1" customHeight="1">
      <c r="A696" s="127">
        <v>678</v>
      </c>
      <c r="B696" s="127" t="s">
        <v>99</v>
      </c>
      <c r="C696" s="127">
        <v>4</v>
      </c>
      <c r="D696" s="131" t="s">
        <v>3128</v>
      </c>
      <c r="E696" s="127" t="s">
        <v>6</v>
      </c>
      <c r="F696" s="132" t="s">
        <v>4172</v>
      </c>
      <c r="G696" s="127" t="s">
        <v>1</v>
      </c>
      <c r="H696" s="127" t="s">
        <v>2</v>
      </c>
      <c r="I696" s="127" t="s">
        <v>12</v>
      </c>
      <c r="J696" s="132" t="s">
        <v>4173</v>
      </c>
      <c r="K696" s="132" t="s">
        <v>4174</v>
      </c>
      <c r="L696" s="132" t="s">
        <v>4175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4173</v>
      </c>
      <c r="AC696" s="132" t="s">
        <v>4174</v>
      </c>
      <c r="AD696" s="132" t="s">
        <v>4175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3133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 t="shared" si="65"/>
        <v>-659</v>
      </c>
      <c r="BD696" s="127" t="str">
        <f t="shared" si="63"/>
        <v>AA</v>
      </c>
      <c r="BE696" s="127" t="str">
        <f t="shared" si="64"/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hidden="1" customHeight="1">
      <c r="A697" s="127">
        <v>679</v>
      </c>
      <c r="B697" s="127" t="s">
        <v>99</v>
      </c>
      <c r="C697" s="127">
        <v>4</v>
      </c>
      <c r="D697" s="131" t="s">
        <v>3128</v>
      </c>
      <c r="E697" s="127" t="s">
        <v>6</v>
      </c>
      <c r="F697" s="132" t="s">
        <v>4176</v>
      </c>
      <c r="G697" s="127" t="s">
        <v>1</v>
      </c>
      <c r="H697" s="127" t="s">
        <v>2</v>
      </c>
      <c r="I697" s="127" t="s">
        <v>12</v>
      </c>
      <c r="J697" s="132" t="s">
        <v>4177</v>
      </c>
      <c r="K697" s="132" t="s">
        <v>4178</v>
      </c>
      <c r="L697" s="132" t="s">
        <v>4179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4177</v>
      </c>
      <c r="AC697" s="132" t="s">
        <v>4178</v>
      </c>
      <c r="AD697" s="132" t="s">
        <v>4179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3133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 t="shared" si="65"/>
        <v>-659</v>
      </c>
      <c r="BD697" s="127" t="str">
        <f t="shared" si="63"/>
        <v>AA</v>
      </c>
      <c r="BE697" s="127" t="str">
        <f t="shared" si="64"/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3128</v>
      </c>
      <c r="E698" s="127" t="s">
        <v>6</v>
      </c>
      <c r="F698" s="132" t="s">
        <v>4180</v>
      </c>
      <c r="G698" s="127" t="s">
        <v>1</v>
      </c>
      <c r="H698" s="127" t="s">
        <v>2</v>
      </c>
      <c r="I698" s="127" t="s">
        <v>12</v>
      </c>
      <c r="J698" s="132" t="s">
        <v>4181</v>
      </c>
      <c r="K698" s="132" t="s">
        <v>4182</v>
      </c>
      <c r="L698" s="132" t="s">
        <v>4183</v>
      </c>
      <c r="M698" s="127" t="s">
        <v>4</v>
      </c>
      <c r="N698" s="145" t="s">
        <v>216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4184</v>
      </c>
      <c r="AB698" s="132" t="s">
        <v>4181</v>
      </c>
      <c r="AC698" s="132" t="s">
        <v>4182</v>
      </c>
      <c r="AD698" s="243" t="s">
        <v>4183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3133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4185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 t="shared" si="65"/>
        <v>206</v>
      </c>
      <c r="BD698" s="127" t="str">
        <f t="shared" si="63"/>
        <v>INDENIZAÇÃO</v>
      </c>
      <c r="BE698" s="127" t="str">
        <f t="shared" si="64"/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3128</v>
      </c>
      <c r="E699" s="127" t="s">
        <v>6</v>
      </c>
      <c r="F699" s="132" t="s">
        <v>4186</v>
      </c>
      <c r="G699" s="127" t="s">
        <v>1</v>
      </c>
      <c r="H699" s="127" t="s">
        <v>2</v>
      </c>
      <c r="I699" s="127" t="s">
        <v>12</v>
      </c>
      <c r="J699" s="132" t="s">
        <v>4187</v>
      </c>
      <c r="K699" s="132" t="s">
        <v>4188</v>
      </c>
      <c r="L699" s="132" t="s">
        <v>4189</v>
      </c>
      <c r="M699" s="127" t="s">
        <v>4</v>
      </c>
      <c r="N699" s="145" t="s">
        <v>216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4190</v>
      </c>
      <c r="AB699" s="132" t="s">
        <v>4187</v>
      </c>
      <c r="AC699" s="132" t="s">
        <v>4188</v>
      </c>
      <c r="AD699" s="243" t="s">
        <v>4189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3133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4190</v>
      </c>
      <c r="AP699" s="132" t="s">
        <v>4191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 t="shared" si="65"/>
        <v>294</v>
      </c>
      <c r="BD699" s="127" t="str">
        <f t="shared" si="63"/>
        <v>INDENIZAÇÃO</v>
      </c>
      <c r="BE699" s="127" t="str">
        <f t="shared" si="64"/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3128</v>
      </c>
      <c r="E700" s="127" t="s">
        <v>6</v>
      </c>
      <c r="F700" s="132" t="s">
        <v>4192</v>
      </c>
      <c r="G700" s="127" t="s">
        <v>1</v>
      </c>
      <c r="H700" s="127" t="s">
        <v>2</v>
      </c>
      <c r="I700" s="127" t="s">
        <v>12</v>
      </c>
      <c r="J700" s="144" t="s">
        <v>4193</v>
      </c>
      <c r="K700" s="144">
        <v>521582994</v>
      </c>
      <c r="L700" s="144" t="s">
        <v>4194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4195</v>
      </c>
      <c r="AB700" s="144" t="s">
        <v>4193</v>
      </c>
      <c r="AC700" s="144">
        <v>521582994</v>
      </c>
      <c r="AD700" s="144" t="s">
        <v>4194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3133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3140</v>
      </c>
      <c r="AP700" s="146" t="s">
        <v>4196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 t="shared" si="65"/>
        <v>74</v>
      </c>
      <c r="BD700" s="127" t="str">
        <f t="shared" si="63"/>
        <v>INDENIZAÇÃO</v>
      </c>
      <c r="BE700" s="127" t="str">
        <f t="shared" si="64"/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3128</v>
      </c>
      <c r="E701" s="127" t="s">
        <v>6</v>
      </c>
      <c r="F701" s="132" t="s">
        <v>4197</v>
      </c>
      <c r="G701" s="127" t="s">
        <v>1</v>
      </c>
      <c r="H701" s="127" t="s">
        <v>2</v>
      </c>
      <c r="I701" s="127" t="s">
        <v>12</v>
      </c>
      <c r="J701" s="132" t="s">
        <v>4198</v>
      </c>
      <c r="K701" s="132" t="s">
        <v>4199</v>
      </c>
      <c r="L701" s="132" t="s">
        <v>4200</v>
      </c>
      <c r="M701" s="127" t="s">
        <v>4</v>
      </c>
      <c r="N701" s="145" t="s">
        <v>216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4201</v>
      </c>
      <c r="AB701" s="132" t="s">
        <v>4198</v>
      </c>
      <c r="AC701" s="132" t="s">
        <v>4199</v>
      </c>
      <c r="AD701" s="243" t="s">
        <v>4200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3133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4202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 t="shared" si="65"/>
        <v>199</v>
      </c>
      <c r="BD701" s="127" t="str">
        <f t="shared" si="63"/>
        <v>INDENIZAÇÃO</v>
      </c>
      <c r="BE701" s="127" t="str">
        <f t="shared" si="64"/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hidden="1" customHeight="1">
      <c r="A702" s="127">
        <v>684</v>
      </c>
      <c r="B702" s="127" t="s">
        <v>99</v>
      </c>
      <c r="C702" s="127">
        <v>4</v>
      </c>
      <c r="D702" s="131" t="s">
        <v>3128</v>
      </c>
      <c r="E702" s="127" t="s">
        <v>6</v>
      </c>
      <c r="F702" s="132" t="s">
        <v>4203</v>
      </c>
      <c r="G702" s="127" t="s">
        <v>1</v>
      </c>
      <c r="H702" s="127" t="s">
        <v>2</v>
      </c>
      <c r="I702" s="127" t="s">
        <v>12</v>
      </c>
      <c r="J702" s="132" t="s">
        <v>4204</v>
      </c>
      <c r="K702" s="132" t="s">
        <v>4205</v>
      </c>
      <c r="L702" s="132" t="s">
        <v>4206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4204</v>
      </c>
      <c r="AC702" s="132" t="s">
        <v>4205</v>
      </c>
      <c r="AD702" s="132" t="s">
        <v>4206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3133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 t="shared" si="65"/>
        <v>-230</v>
      </c>
      <c r="BD702" s="127" t="str">
        <f t="shared" si="63"/>
        <v>AA</v>
      </c>
      <c r="BE702" s="127" t="str">
        <f t="shared" si="64"/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3128</v>
      </c>
      <c r="E703" s="127" t="s">
        <v>6</v>
      </c>
      <c r="F703" s="132" t="s">
        <v>4207</v>
      </c>
      <c r="G703" s="127" t="s">
        <v>1</v>
      </c>
      <c r="H703" s="127" t="s">
        <v>2</v>
      </c>
      <c r="I703" s="127" t="s">
        <v>12</v>
      </c>
      <c r="J703" s="132" t="s">
        <v>4208</v>
      </c>
      <c r="K703" s="132" t="s">
        <v>4209</v>
      </c>
      <c r="L703" s="132" t="s">
        <v>4210</v>
      </c>
      <c r="M703" s="127" t="s">
        <v>4</v>
      </c>
      <c r="N703" s="145" t="s">
        <v>216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4201</v>
      </c>
      <c r="AB703" s="132" t="s">
        <v>4208</v>
      </c>
      <c r="AC703" s="132" t="s">
        <v>4209</v>
      </c>
      <c r="AD703" s="243" t="s">
        <v>4210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3133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4211</v>
      </c>
      <c r="AP703" s="132" t="s">
        <v>4212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 t="shared" si="65"/>
        <v>231</v>
      </c>
      <c r="BD703" s="127" t="str">
        <f t="shared" si="63"/>
        <v>INDENIZAÇÃO</v>
      </c>
      <c r="BE703" s="127" t="str">
        <f t="shared" si="64"/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hidden="1" customHeight="1">
      <c r="A704" s="127">
        <v>686</v>
      </c>
      <c r="B704" s="127" t="s">
        <v>99</v>
      </c>
      <c r="C704" s="127">
        <v>4</v>
      </c>
      <c r="D704" s="131" t="s">
        <v>3128</v>
      </c>
      <c r="E704" s="127" t="s">
        <v>6</v>
      </c>
      <c r="F704" s="132" t="s">
        <v>4213</v>
      </c>
      <c r="G704" s="127" t="s">
        <v>1</v>
      </c>
      <c r="H704" s="127" t="s">
        <v>2</v>
      </c>
      <c r="I704" s="127" t="s">
        <v>12</v>
      </c>
      <c r="J704" s="132" t="s">
        <v>4214</v>
      </c>
      <c r="K704" s="132" t="s">
        <v>4215</v>
      </c>
      <c r="L704" s="132" t="s">
        <v>4216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4214</v>
      </c>
      <c r="AC704" s="132" t="s">
        <v>4215</v>
      </c>
      <c r="AD704" s="132" t="s">
        <v>4216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3133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 t="shared" si="65"/>
        <v>-189</v>
      </c>
      <c r="BD704" s="127" t="str">
        <f t="shared" si="63"/>
        <v>AA</v>
      </c>
      <c r="BE704" s="127" t="str">
        <f t="shared" si="64"/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3128</v>
      </c>
      <c r="E705" s="127" t="s">
        <v>6</v>
      </c>
      <c r="F705" s="132" t="s">
        <v>4217</v>
      </c>
      <c r="G705" s="127" t="s">
        <v>1</v>
      </c>
      <c r="H705" s="127" t="s">
        <v>2</v>
      </c>
      <c r="I705" s="127" t="s">
        <v>12</v>
      </c>
      <c r="J705" s="132" t="s">
        <v>4218</v>
      </c>
      <c r="K705" s="132" t="s">
        <v>4219</v>
      </c>
      <c r="L705" s="132" t="s">
        <v>4220</v>
      </c>
      <c r="M705" s="127" t="s">
        <v>4</v>
      </c>
      <c r="N705" s="145" t="s">
        <v>216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4201</v>
      </c>
      <c r="AB705" s="132" t="s">
        <v>4218</v>
      </c>
      <c r="AC705" s="132" t="s">
        <v>4219</v>
      </c>
      <c r="AD705" s="243" t="s">
        <v>4220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3133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4221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 t="shared" si="65"/>
        <v>199</v>
      </c>
      <c r="BD705" s="127" t="str">
        <f t="shared" si="63"/>
        <v>INDENIZAÇÃO</v>
      </c>
      <c r="BE705" s="127" t="str">
        <f t="shared" si="64"/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3128</v>
      </c>
      <c r="E706" s="127" t="s">
        <v>6</v>
      </c>
      <c r="F706" s="132" t="s">
        <v>4222</v>
      </c>
      <c r="G706" s="127" t="s">
        <v>1</v>
      </c>
      <c r="H706" s="127" t="s">
        <v>2</v>
      </c>
      <c r="I706" s="127" t="s">
        <v>2724</v>
      </c>
      <c r="J706" s="144" t="s">
        <v>4223</v>
      </c>
      <c r="K706" s="132" t="s">
        <v>4224</v>
      </c>
      <c r="L706" s="132" t="s">
        <v>4225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4226</v>
      </c>
      <c r="AC706" s="132" t="s">
        <v>4227</v>
      </c>
      <c r="AD706" s="243" t="s">
        <v>4228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3133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3140</v>
      </c>
      <c r="AP706" s="132" t="s">
        <v>4229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 t="shared" si="65"/>
        <v>105</v>
      </c>
      <c r="BD706" s="127" t="str">
        <f t="shared" ref="BD706:BD737" si="66">IF(AND(AI706&lt;&gt;"SIM",AI706="UH"),"AA","INDENIZAÇÃO")</f>
        <v>INDENIZAÇÃO</v>
      </c>
      <c r="BE706" s="127" t="str">
        <f t="shared" ref="BE706:BE737" si="67"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3128</v>
      </c>
      <c r="E707" s="127" t="s">
        <v>6</v>
      </c>
      <c r="F707" s="132" t="s">
        <v>4230</v>
      </c>
      <c r="G707" s="127" t="s">
        <v>1</v>
      </c>
      <c r="H707" s="127" t="s">
        <v>2</v>
      </c>
      <c r="I707" s="127" t="s">
        <v>12</v>
      </c>
      <c r="J707" s="132" t="s">
        <v>4231</v>
      </c>
      <c r="K707" s="132" t="s">
        <v>4232</v>
      </c>
      <c r="L707" s="132" t="s">
        <v>4233</v>
      </c>
      <c r="M707" s="127" t="s">
        <v>4</v>
      </c>
      <c r="N707" s="145" t="s">
        <v>216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2320</v>
      </c>
      <c r="AB707" s="132" t="s">
        <v>4231</v>
      </c>
      <c r="AC707" s="132" t="s">
        <v>4232</v>
      </c>
      <c r="AD707" s="243" t="s">
        <v>4233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3133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4234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 t="shared" si="65"/>
        <v>206</v>
      </c>
      <c r="BD707" s="127" t="str">
        <f t="shared" si="66"/>
        <v>INDENIZAÇÃO</v>
      </c>
      <c r="BE707" s="127" t="str">
        <f t="shared" si="67"/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hidden="1" customHeight="1">
      <c r="A708" s="127">
        <v>690</v>
      </c>
      <c r="B708" s="127" t="s">
        <v>99</v>
      </c>
      <c r="C708" s="127">
        <v>4</v>
      </c>
      <c r="D708" s="131" t="s">
        <v>3128</v>
      </c>
      <c r="E708" s="127" t="s">
        <v>6</v>
      </c>
      <c r="F708" s="132" t="s">
        <v>4235</v>
      </c>
      <c r="G708" s="127" t="s">
        <v>1</v>
      </c>
      <c r="H708" s="127" t="s">
        <v>2</v>
      </c>
      <c r="I708" s="127" t="s">
        <v>12</v>
      </c>
      <c r="J708" s="132" t="s">
        <v>4236</v>
      </c>
      <c r="K708" s="132" t="s">
        <v>4237</v>
      </c>
      <c r="L708" s="132" t="s">
        <v>4238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4236</v>
      </c>
      <c r="AC708" s="132" t="s">
        <v>4237</v>
      </c>
      <c r="AD708" s="132" t="s">
        <v>4238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3133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 t="shared" si="65"/>
        <v>-232</v>
      </c>
      <c r="BD708" s="127" t="str">
        <f t="shared" si="66"/>
        <v>AA</v>
      </c>
      <c r="BE708" s="127" t="str">
        <f t="shared" si="67"/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hidden="1" customHeight="1">
      <c r="A709" s="127">
        <v>691</v>
      </c>
      <c r="B709" s="127" t="s">
        <v>99</v>
      </c>
      <c r="C709" s="127">
        <v>4</v>
      </c>
      <c r="D709" s="131" t="s">
        <v>3128</v>
      </c>
      <c r="E709" s="127" t="s">
        <v>6</v>
      </c>
      <c r="F709" s="132" t="s">
        <v>4239</v>
      </c>
      <c r="G709" s="127" t="s">
        <v>1</v>
      </c>
      <c r="H709" s="127" t="s">
        <v>2</v>
      </c>
      <c r="I709" s="127" t="s">
        <v>12</v>
      </c>
      <c r="J709" s="132" t="s">
        <v>4240</v>
      </c>
      <c r="K709" s="132" t="s">
        <v>4241</v>
      </c>
      <c r="L709" s="132" t="s">
        <v>4242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4240</v>
      </c>
      <c r="AC709" s="132" t="s">
        <v>4241</v>
      </c>
      <c r="AD709" s="132" t="s">
        <v>4242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3133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 t="shared" si="65"/>
        <v>-225</v>
      </c>
      <c r="BD709" s="127" t="str">
        <f t="shared" si="66"/>
        <v>AA</v>
      </c>
      <c r="BE709" s="127" t="str">
        <f t="shared" si="67"/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3128</v>
      </c>
      <c r="E710" s="127" t="s">
        <v>6</v>
      </c>
      <c r="F710" s="132" t="s">
        <v>4243</v>
      </c>
      <c r="G710" s="127" t="s">
        <v>1</v>
      </c>
      <c r="H710" s="127" t="s">
        <v>2</v>
      </c>
      <c r="I710" s="127" t="s">
        <v>2724</v>
      </c>
      <c r="J710" s="132" t="s">
        <v>4244</v>
      </c>
      <c r="K710" s="132" t="s">
        <v>4245</v>
      </c>
      <c r="L710" s="132" t="s">
        <v>4246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4247</v>
      </c>
      <c r="AC710" s="132" t="s">
        <v>4248</v>
      </c>
      <c r="AD710" s="243" t="s">
        <v>4249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3133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3368</v>
      </c>
      <c r="AP710" s="132" t="s">
        <v>4250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 t="shared" si="65"/>
        <v>52</v>
      </c>
      <c r="BD710" s="127" t="str">
        <f t="shared" si="66"/>
        <v>INDENIZAÇÃO</v>
      </c>
      <c r="BE710" s="127" t="str">
        <f t="shared" si="67"/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3128</v>
      </c>
      <c r="E711" s="127" t="s">
        <v>6</v>
      </c>
      <c r="F711" s="132" t="s">
        <v>4251</v>
      </c>
      <c r="G711" s="127" t="s">
        <v>1</v>
      </c>
      <c r="H711" s="127" t="s">
        <v>2</v>
      </c>
      <c r="I711" s="127" t="s">
        <v>111</v>
      </c>
      <c r="J711" s="132" t="s">
        <v>4252</v>
      </c>
      <c r="K711" s="132" t="s">
        <v>4253</v>
      </c>
      <c r="L711" s="132" t="s">
        <v>4254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4255</v>
      </c>
      <c r="AC711" s="149">
        <v>10832257</v>
      </c>
      <c r="AD711" s="243" t="s">
        <v>4256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3133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3368</v>
      </c>
      <c r="AP711" s="132" t="s">
        <v>4257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 t="shared" si="65"/>
        <v>58</v>
      </c>
      <c r="BD711" s="127" t="str">
        <f t="shared" si="66"/>
        <v>INDENIZAÇÃO</v>
      </c>
      <c r="BE711" s="127" t="str">
        <f t="shared" si="67"/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3128</v>
      </c>
      <c r="E712" s="127" t="s">
        <v>6</v>
      </c>
      <c r="F712" s="132" t="s">
        <v>4258</v>
      </c>
      <c r="G712" s="127" t="s">
        <v>1</v>
      </c>
      <c r="H712" s="127" t="s">
        <v>2</v>
      </c>
      <c r="I712" s="127" t="s">
        <v>2724</v>
      </c>
      <c r="J712" s="132" t="s">
        <v>4259</v>
      </c>
      <c r="K712" s="132" t="s">
        <v>4260</v>
      </c>
      <c r="L712" s="132" t="s">
        <v>4261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4262</v>
      </c>
      <c r="AC712" s="132" t="s">
        <v>4263</v>
      </c>
      <c r="AD712" s="243" t="s">
        <v>4264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3133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3368</v>
      </c>
      <c r="AP712" s="132" t="s">
        <v>4265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 t="shared" si="65"/>
        <v>83</v>
      </c>
      <c r="BD712" s="127" t="str">
        <f t="shared" si="66"/>
        <v>INDENIZAÇÃO</v>
      </c>
      <c r="BE712" s="127" t="str">
        <f t="shared" si="67"/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3128</v>
      </c>
      <c r="E713" s="127" t="s">
        <v>6</v>
      </c>
      <c r="F713" s="132" t="s">
        <v>4266</v>
      </c>
      <c r="G713" s="127" t="s">
        <v>1</v>
      </c>
      <c r="H713" s="127" t="s">
        <v>2</v>
      </c>
      <c r="I713" s="127" t="s">
        <v>111</v>
      </c>
      <c r="J713" s="132" t="s">
        <v>4267</v>
      </c>
      <c r="K713" s="132" t="s">
        <v>4268</v>
      </c>
      <c r="L713" s="132" t="s">
        <v>4269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4270</v>
      </c>
      <c r="AC713" s="144" t="s">
        <v>4271</v>
      </c>
      <c r="AD713" s="244" t="s">
        <v>4272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3133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4273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 t="shared" si="65"/>
        <v>106</v>
      </c>
      <c r="BD713" s="127" t="str">
        <f t="shared" si="66"/>
        <v>INDENIZAÇÃO</v>
      </c>
      <c r="BE713" s="127" t="str">
        <f t="shared" si="67"/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3128</v>
      </c>
      <c r="E714" s="127" t="s">
        <v>6</v>
      </c>
      <c r="F714" s="132" t="s">
        <v>4274</v>
      </c>
      <c r="G714" s="127" t="s">
        <v>1</v>
      </c>
      <c r="H714" s="127" t="s">
        <v>2</v>
      </c>
      <c r="I714" s="127" t="s">
        <v>12</v>
      </c>
      <c r="J714" s="132" t="s">
        <v>4275</v>
      </c>
      <c r="K714" s="132" t="s">
        <v>4276</v>
      </c>
      <c r="L714" s="132" t="s">
        <v>4277</v>
      </c>
      <c r="M714" s="127" t="s">
        <v>4</v>
      </c>
      <c r="N714" s="145" t="s">
        <v>216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4275</v>
      </c>
      <c r="AC714" s="132" t="s">
        <v>4276</v>
      </c>
      <c r="AD714" s="243" t="s">
        <v>4277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3133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3140</v>
      </c>
      <c r="AP714" s="146" t="s">
        <v>4278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 t="shared" si="65"/>
        <v>52</v>
      </c>
      <c r="BD714" s="127" t="str">
        <f t="shared" si="66"/>
        <v>INDENIZAÇÃO</v>
      </c>
      <c r="BE714" s="127" t="str">
        <f t="shared" si="67"/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3128</v>
      </c>
      <c r="E715" s="127" t="s">
        <v>6</v>
      </c>
      <c r="F715" s="132" t="s">
        <v>4279</v>
      </c>
      <c r="G715" s="127" t="s">
        <v>1</v>
      </c>
      <c r="H715" s="154" t="s">
        <v>11</v>
      </c>
      <c r="I715" s="127" t="s">
        <v>2724</v>
      </c>
      <c r="J715" s="132" t="s">
        <v>4280</v>
      </c>
      <c r="K715" s="132" t="s">
        <v>4281</v>
      </c>
      <c r="L715" s="132" t="s">
        <v>4282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4283</v>
      </c>
      <c r="AC715" s="132" t="s">
        <v>4284</v>
      </c>
      <c r="AD715" s="132" t="s">
        <v>4285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3133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4139</v>
      </c>
      <c r="AP715" s="132" t="s">
        <v>4286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 t="shared" ref="BC715:BC751" si="68">IF(AY715-KD715=0,"",AY715-O715)</f>
        <v>434</v>
      </c>
      <c r="BD715" s="127" t="str">
        <f t="shared" si="66"/>
        <v>INDENIZAÇÃO</v>
      </c>
      <c r="BE715" s="127" t="str">
        <f t="shared" si="67"/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3128</v>
      </c>
      <c r="E716" s="127" t="s">
        <v>6</v>
      </c>
      <c r="F716" s="132" t="s">
        <v>4287</v>
      </c>
      <c r="G716" s="127" t="s">
        <v>1</v>
      </c>
      <c r="H716" s="127" t="s">
        <v>11</v>
      </c>
      <c r="I716" s="127" t="s">
        <v>2724</v>
      </c>
      <c r="J716" s="132" t="s">
        <v>4288</v>
      </c>
      <c r="K716" s="132" t="s">
        <v>4289</v>
      </c>
      <c r="L716" s="132" t="s">
        <v>4290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4291</v>
      </c>
      <c r="AC716" s="132" t="s">
        <v>4292</v>
      </c>
      <c r="AD716" s="132" t="s">
        <v>4293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3133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3368</v>
      </c>
      <c r="AP716" s="132" t="s">
        <v>4294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 t="shared" si="68"/>
        <v>118</v>
      </c>
      <c r="BD716" s="127" t="str">
        <f t="shared" si="66"/>
        <v>INDENIZAÇÃO</v>
      </c>
      <c r="BE716" s="127" t="str">
        <f t="shared" si="67"/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hidden="1" customHeight="1">
      <c r="A717" s="127">
        <v>699</v>
      </c>
      <c r="B717" s="127" t="s">
        <v>99</v>
      </c>
      <c r="C717" s="127">
        <v>4</v>
      </c>
      <c r="D717" s="131" t="s">
        <v>3128</v>
      </c>
      <c r="E717" s="127" t="s">
        <v>6</v>
      </c>
      <c r="F717" s="132" t="s">
        <v>4295</v>
      </c>
      <c r="G717" s="127" t="s">
        <v>1</v>
      </c>
      <c r="H717" s="127" t="s">
        <v>2</v>
      </c>
      <c r="I717" s="127" t="s">
        <v>12</v>
      </c>
      <c r="J717" s="132" t="s">
        <v>4296</v>
      </c>
      <c r="K717" s="132" t="s">
        <v>4297</v>
      </c>
      <c r="L717" s="132" t="s">
        <v>4298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4296</v>
      </c>
      <c r="AC717" s="132" t="s">
        <v>4297</v>
      </c>
      <c r="AD717" s="132" t="s">
        <v>4298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3133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 t="shared" si="68"/>
        <v>-229</v>
      </c>
      <c r="BD717" s="127" t="str">
        <f t="shared" si="66"/>
        <v>AA</v>
      </c>
      <c r="BE717" s="127" t="str">
        <f t="shared" si="67"/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3128</v>
      </c>
      <c r="E718" s="127" t="s">
        <v>6</v>
      </c>
      <c r="F718" s="132" t="s">
        <v>4299</v>
      </c>
      <c r="G718" s="127" t="s">
        <v>1</v>
      </c>
      <c r="H718" s="127" t="s">
        <v>11</v>
      </c>
      <c r="I718" s="127" t="s">
        <v>12</v>
      </c>
      <c r="J718" s="132" t="s">
        <v>4300</v>
      </c>
      <c r="K718" s="132" t="s">
        <v>4301</v>
      </c>
      <c r="L718" s="132" t="s">
        <v>4302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4300</v>
      </c>
      <c r="AC718" s="132" t="s">
        <v>4301</v>
      </c>
      <c r="AD718" s="132" t="s">
        <v>4302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3133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4303</v>
      </c>
      <c r="AP718" s="132" t="s">
        <v>4304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 t="shared" si="68"/>
        <v>58</v>
      </c>
      <c r="BD718" s="127" t="str">
        <f t="shared" si="66"/>
        <v>INDENIZAÇÃO</v>
      </c>
      <c r="BE718" s="127" t="str">
        <f t="shared" si="67"/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3128</v>
      </c>
      <c r="E719" s="127" t="s">
        <v>6</v>
      </c>
      <c r="F719" s="132" t="s">
        <v>4305</v>
      </c>
      <c r="G719" s="127" t="s">
        <v>1</v>
      </c>
      <c r="H719" s="127" t="s">
        <v>2</v>
      </c>
      <c r="I719" s="127" t="s">
        <v>12</v>
      </c>
      <c r="J719" s="132" t="s">
        <v>4306</v>
      </c>
      <c r="K719" s="132" t="s">
        <v>4307</v>
      </c>
      <c r="L719" s="132" t="s">
        <v>4308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4306</v>
      </c>
      <c r="AC719" s="132" t="s">
        <v>4307</v>
      </c>
      <c r="AD719" s="132" t="s">
        <v>4308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3133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3391</v>
      </c>
      <c r="AP719" s="132" t="s">
        <v>4309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 t="shared" si="68"/>
        <v>58</v>
      </c>
      <c r="BD719" s="127" t="str">
        <f t="shared" si="66"/>
        <v>INDENIZAÇÃO</v>
      </c>
      <c r="BE719" s="127" t="str">
        <f t="shared" si="67"/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3128</v>
      </c>
      <c r="E720" s="127" t="s">
        <v>6</v>
      </c>
      <c r="F720" s="132" t="s">
        <v>4310</v>
      </c>
      <c r="G720" s="127" t="s">
        <v>1</v>
      </c>
      <c r="H720" s="127" t="s">
        <v>2</v>
      </c>
      <c r="I720" s="127" t="s">
        <v>111</v>
      </c>
      <c r="J720" s="132" t="s">
        <v>4311</v>
      </c>
      <c r="K720" s="132" t="s">
        <v>4312</v>
      </c>
      <c r="L720" s="132" t="s">
        <v>4313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4314</v>
      </c>
      <c r="AB720" s="132" t="s">
        <v>4315</v>
      </c>
      <c r="AC720" s="132" t="s">
        <v>4316</v>
      </c>
      <c r="AD720" s="243" t="s">
        <v>4317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3133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4139</v>
      </c>
      <c r="AP720" s="132" t="s">
        <v>4318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 t="shared" si="68"/>
        <v>52</v>
      </c>
      <c r="BD720" s="127" t="str">
        <f t="shared" si="66"/>
        <v>INDENIZAÇÃO</v>
      </c>
      <c r="BE720" s="127" t="str">
        <f t="shared" si="67"/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3128</v>
      </c>
      <c r="E721" s="127" t="s">
        <v>6</v>
      </c>
      <c r="F721" s="132" t="s">
        <v>4319</v>
      </c>
      <c r="G721" s="127" t="s">
        <v>1</v>
      </c>
      <c r="H721" s="127" t="s">
        <v>11</v>
      </c>
      <c r="I721" s="127" t="s">
        <v>12</v>
      </c>
      <c r="J721" s="132" t="s">
        <v>4320</v>
      </c>
      <c r="K721" s="132" t="s">
        <v>4321</v>
      </c>
      <c r="L721" s="132" t="s">
        <v>4322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4323</v>
      </c>
      <c r="AC721" s="132" t="s">
        <v>4321</v>
      </c>
      <c r="AD721" s="132" t="s">
        <v>4322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3133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4324</v>
      </c>
      <c r="AP721" s="132" t="s">
        <v>4325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 t="shared" si="68"/>
        <v>7</v>
      </c>
      <c r="BD721" s="127" t="str">
        <f t="shared" si="66"/>
        <v>INDENIZAÇÃO</v>
      </c>
      <c r="BE721" s="127" t="str">
        <f t="shared" si="67"/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3128</v>
      </c>
      <c r="E722" s="127" t="s">
        <v>6</v>
      </c>
      <c r="F722" s="132" t="s">
        <v>4326</v>
      </c>
      <c r="G722" s="127" t="s">
        <v>1</v>
      </c>
      <c r="H722" s="127" t="s">
        <v>2</v>
      </c>
      <c r="I722" s="127" t="s">
        <v>1937</v>
      </c>
      <c r="J722" s="223" t="s">
        <v>4327</v>
      </c>
      <c r="K722" s="258" t="s">
        <v>4328</v>
      </c>
      <c r="L722" s="258" t="s">
        <v>4329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4330</v>
      </c>
      <c r="AC722" s="132" t="s">
        <v>4331</v>
      </c>
      <c r="AD722" s="132" t="s">
        <v>4332</v>
      </c>
      <c r="AE722" s="127" t="s">
        <v>12</v>
      </c>
      <c r="AF722" s="140" t="s">
        <v>4</v>
      </c>
      <c r="AG722" s="134">
        <f t="shared" ref="AG722:AG728" si="69">AH722-30000</f>
        <v>23485.599999999999</v>
      </c>
      <c r="AH722" s="134">
        <v>53485.599999999999</v>
      </c>
      <c r="AI722" s="127" t="s">
        <v>6</v>
      </c>
      <c r="AJ722" s="132" t="s">
        <v>3133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4333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 t="shared" si="68"/>
        <v>117</v>
      </c>
      <c r="BD722" s="127" t="str">
        <f t="shared" si="66"/>
        <v>INDENIZAÇÃO</v>
      </c>
      <c r="BE722" s="127" t="str">
        <f t="shared" si="67"/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3128</v>
      </c>
      <c r="E723" s="127" t="s">
        <v>6</v>
      </c>
      <c r="F723" s="132" t="s">
        <v>4334</v>
      </c>
      <c r="G723" s="127" t="s">
        <v>1</v>
      </c>
      <c r="H723" s="127" t="s">
        <v>2</v>
      </c>
      <c r="I723" s="127" t="s">
        <v>1937</v>
      </c>
      <c r="J723" s="132" t="s">
        <v>4335</v>
      </c>
      <c r="K723" s="132" t="s">
        <v>4336</v>
      </c>
      <c r="L723" s="132" t="s">
        <v>4337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4338</v>
      </c>
      <c r="AC723" s="132" t="s">
        <v>4339</v>
      </c>
      <c r="AD723" s="132" t="s">
        <v>4340</v>
      </c>
      <c r="AE723" s="127" t="s">
        <v>12</v>
      </c>
      <c r="AF723" s="140" t="s">
        <v>4</v>
      </c>
      <c r="AG723" s="134">
        <f t="shared" si="69"/>
        <v>18853.050000000003</v>
      </c>
      <c r="AH723" s="134">
        <v>48853.05</v>
      </c>
      <c r="AI723" s="127" t="s">
        <v>6</v>
      </c>
      <c r="AJ723" s="132" t="s">
        <v>3133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4341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 t="shared" si="68"/>
        <v>56</v>
      </c>
      <c r="BD723" s="127" t="str">
        <f t="shared" si="66"/>
        <v>INDENIZAÇÃO</v>
      </c>
      <c r="BE723" s="127" t="str">
        <f t="shared" si="67"/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3128</v>
      </c>
      <c r="E724" s="127" t="s">
        <v>6</v>
      </c>
      <c r="F724" s="132" t="s">
        <v>4342</v>
      </c>
      <c r="G724" s="127" t="s">
        <v>1</v>
      </c>
      <c r="H724" s="127" t="s">
        <v>2</v>
      </c>
      <c r="I724" s="127" t="s">
        <v>1937</v>
      </c>
      <c r="J724" s="132" t="s">
        <v>4343</v>
      </c>
      <c r="K724" s="132" t="s">
        <v>4344</v>
      </c>
      <c r="L724" s="132" t="s">
        <v>4345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4346</v>
      </c>
      <c r="AC724" s="132" t="s">
        <v>4347</v>
      </c>
      <c r="AD724" s="132" t="s">
        <v>4348</v>
      </c>
      <c r="AE724" s="127" t="s">
        <v>12</v>
      </c>
      <c r="AF724" s="140" t="s">
        <v>4</v>
      </c>
      <c r="AG724" s="134">
        <f t="shared" si="69"/>
        <v>16289.989999999998</v>
      </c>
      <c r="AH724" s="134">
        <v>46289.99</v>
      </c>
      <c r="AI724" s="127" t="s">
        <v>6</v>
      </c>
      <c r="AJ724" s="132" t="s">
        <v>3133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4349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 t="shared" si="68"/>
        <v>25</v>
      </c>
      <c r="BD724" s="127" t="str">
        <f t="shared" si="66"/>
        <v>INDENIZAÇÃO</v>
      </c>
      <c r="BE724" s="127" t="str">
        <f t="shared" si="67"/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3128</v>
      </c>
      <c r="E725" s="127" t="s">
        <v>6</v>
      </c>
      <c r="F725" s="132" t="s">
        <v>4350</v>
      </c>
      <c r="G725" s="127" t="s">
        <v>1</v>
      </c>
      <c r="H725" s="127" t="s">
        <v>2</v>
      </c>
      <c r="I725" s="127" t="s">
        <v>1937</v>
      </c>
      <c r="J725" s="132" t="s">
        <v>4351</v>
      </c>
      <c r="K725" s="132" t="s">
        <v>4352</v>
      </c>
      <c r="L725" s="132" t="s">
        <v>4353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4354</v>
      </c>
      <c r="AC725" s="132" t="s">
        <v>4355</v>
      </c>
      <c r="AD725" s="132" t="s">
        <v>4356</v>
      </c>
      <c r="AE725" s="127" t="s">
        <v>12</v>
      </c>
      <c r="AF725" s="140" t="s">
        <v>4</v>
      </c>
      <c r="AG725" s="134">
        <f t="shared" si="69"/>
        <v>18886.919999999998</v>
      </c>
      <c r="AH725" s="134">
        <v>48886.92</v>
      </c>
      <c r="AI725" s="127" t="s">
        <v>6</v>
      </c>
      <c r="AJ725" s="132" t="s">
        <v>3133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4357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 t="shared" si="68"/>
        <v>25</v>
      </c>
      <c r="BD725" s="127" t="str">
        <f t="shared" si="66"/>
        <v>INDENIZAÇÃO</v>
      </c>
      <c r="BE725" s="127" t="str">
        <f t="shared" si="67"/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3128</v>
      </c>
      <c r="E726" s="127" t="s">
        <v>6</v>
      </c>
      <c r="F726" s="132" t="s">
        <v>4358</v>
      </c>
      <c r="G726" s="127" t="s">
        <v>1</v>
      </c>
      <c r="H726" s="127" t="s">
        <v>2</v>
      </c>
      <c r="I726" s="127" t="s">
        <v>1937</v>
      </c>
      <c r="J726" s="132" t="s">
        <v>4359</v>
      </c>
      <c r="K726" s="132" t="s">
        <v>4360</v>
      </c>
      <c r="L726" s="132" t="s">
        <v>4361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4362</v>
      </c>
      <c r="AC726" s="132" t="s">
        <v>4363</v>
      </c>
      <c r="AD726" s="132" t="s">
        <v>4364</v>
      </c>
      <c r="AE726" s="127" t="s">
        <v>12</v>
      </c>
      <c r="AF726" s="140" t="s">
        <v>4</v>
      </c>
      <c r="AG726" s="134">
        <f t="shared" si="69"/>
        <v>22301.410000000003</v>
      </c>
      <c r="AH726" s="134">
        <v>52301.41</v>
      </c>
      <c r="AI726" s="127" t="s">
        <v>6</v>
      </c>
      <c r="AJ726" s="132" t="s">
        <v>3133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4365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 t="shared" si="68"/>
        <v>69</v>
      </c>
      <c r="BD726" s="127" t="str">
        <f t="shared" si="66"/>
        <v>INDENIZAÇÃO</v>
      </c>
      <c r="BE726" s="127" t="str">
        <f t="shared" si="67"/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3128</v>
      </c>
      <c r="E727" s="127" t="s">
        <v>6</v>
      </c>
      <c r="F727" s="132" t="s">
        <v>4366</v>
      </c>
      <c r="G727" s="127" t="s">
        <v>1</v>
      </c>
      <c r="H727" s="127" t="s">
        <v>11</v>
      </c>
      <c r="I727" s="127" t="s">
        <v>12</v>
      </c>
      <c r="J727" s="132" t="s">
        <v>4367</v>
      </c>
      <c r="K727" s="132" t="s">
        <v>4368</v>
      </c>
      <c r="L727" s="132" t="s">
        <v>4369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4367</v>
      </c>
      <c r="AC727" s="132" t="s">
        <v>4368</v>
      </c>
      <c r="AD727" s="132" t="s">
        <v>4369</v>
      </c>
      <c r="AE727" s="127" t="s">
        <v>12</v>
      </c>
      <c r="AF727" s="140" t="s">
        <v>4</v>
      </c>
      <c r="AG727" s="134">
        <f t="shared" si="69"/>
        <v>3562.9499999999971</v>
      </c>
      <c r="AH727" s="134">
        <v>33562.949999999997</v>
      </c>
      <c r="AI727" s="127" t="s">
        <v>6</v>
      </c>
      <c r="AJ727" s="132" t="s">
        <v>3133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4370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 t="shared" si="68"/>
        <v>69</v>
      </c>
      <c r="BD727" s="127" t="str">
        <f t="shared" si="66"/>
        <v>INDENIZAÇÃO</v>
      </c>
      <c r="BE727" s="127" t="str">
        <f t="shared" si="67"/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3128</v>
      </c>
      <c r="E728" s="127" t="s">
        <v>6</v>
      </c>
      <c r="F728" s="132" t="s">
        <v>4371</v>
      </c>
      <c r="G728" s="127" t="s">
        <v>1</v>
      </c>
      <c r="H728" s="127" t="s">
        <v>2</v>
      </c>
      <c r="I728" s="127" t="s">
        <v>12</v>
      </c>
      <c r="J728" s="132" t="s">
        <v>4372</v>
      </c>
      <c r="K728" s="132" t="s">
        <v>4373</v>
      </c>
      <c r="L728" s="132" t="s">
        <v>4374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4372</v>
      </c>
      <c r="AC728" s="132" t="s">
        <v>4373</v>
      </c>
      <c r="AD728" s="132" t="s">
        <v>4374</v>
      </c>
      <c r="AE728" s="127" t="s">
        <v>12</v>
      </c>
      <c r="AF728" s="140" t="s">
        <v>4</v>
      </c>
      <c r="AG728" s="134">
        <f t="shared" si="69"/>
        <v>26496.82</v>
      </c>
      <c r="AH728" s="134">
        <v>56496.82</v>
      </c>
      <c r="AI728" s="127" t="s">
        <v>6</v>
      </c>
      <c r="AJ728" s="132" t="s">
        <v>3133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4375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 t="shared" si="68"/>
        <v>67</v>
      </c>
      <c r="BD728" s="127" t="str">
        <f t="shared" si="66"/>
        <v>INDENIZAÇÃO</v>
      </c>
      <c r="BE728" s="127" t="str">
        <f t="shared" si="67"/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3128</v>
      </c>
      <c r="E729" s="127" t="s">
        <v>123</v>
      </c>
      <c r="F729" s="132" t="s">
        <v>4376</v>
      </c>
      <c r="G729" s="127" t="s">
        <v>26</v>
      </c>
      <c r="H729" s="127" t="s">
        <v>2</v>
      </c>
      <c r="I729" s="127" t="s">
        <v>12</v>
      </c>
      <c r="J729" s="132" t="s">
        <v>4377</v>
      </c>
      <c r="K729" s="132" t="s">
        <v>4378</v>
      </c>
      <c r="L729" s="132" t="s">
        <v>4379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4377</v>
      </c>
      <c r="AC729" s="132" t="s">
        <v>4378</v>
      </c>
      <c r="AD729" s="132" t="s">
        <v>4379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3133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4380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 t="shared" si="68"/>
        <v>71</v>
      </c>
      <c r="BD729" s="127" t="str">
        <f t="shared" si="66"/>
        <v>INDENIZAÇÃO</v>
      </c>
      <c r="BE729" s="127" t="str">
        <f t="shared" si="67"/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3128</v>
      </c>
      <c r="E730" s="127" t="s">
        <v>123</v>
      </c>
      <c r="F730" s="132" t="s">
        <v>4381</v>
      </c>
      <c r="G730" s="127" t="s">
        <v>1</v>
      </c>
      <c r="H730" s="127" t="s">
        <v>2</v>
      </c>
      <c r="I730" s="127" t="s">
        <v>1937</v>
      </c>
      <c r="J730" s="132" t="s">
        <v>4382</v>
      </c>
      <c r="K730" s="132" t="s">
        <v>4383</v>
      </c>
      <c r="L730" s="132" t="s">
        <v>4384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4385</v>
      </c>
      <c r="AC730" s="132" t="s">
        <v>4386</v>
      </c>
      <c r="AD730" s="132" t="s">
        <v>4387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3133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4388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 t="shared" si="68"/>
        <v>25</v>
      </c>
      <c r="BD730" s="127" t="str">
        <f t="shared" si="66"/>
        <v>INDENIZAÇÃO</v>
      </c>
      <c r="BE730" s="127" t="str">
        <f t="shared" si="67"/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3128</v>
      </c>
      <c r="E731" s="127" t="s">
        <v>123</v>
      </c>
      <c r="F731" s="132" t="s">
        <v>4389</v>
      </c>
      <c r="G731" s="127" t="s">
        <v>1</v>
      </c>
      <c r="H731" s="127" t="s">
        <v>2</v>
      </c>
      <c r="I731" s="127" t="s">
        <v>1937</v>
      </c>
      <c r="J731" s="132" t="s">
        <v>4390</v>
      </c>
      <c r="K731" s="132" t="s">
        <v>4391</v>
      </c>
      <c r="L731" s="132" t="s">
        <v>4392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4393</v>
      </c>
      <c r="AC731" s="132" t="s">
        <v>4394</v>
      </c>
      <c r="AD731" s="132" t="s">
        <v>4395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3133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4396</v>
      </c>
      <c r="AP731" s="132" t="s">
        <v>4397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 t="shared" si="68"/>
        <v>25</v>
      </c>
      <c r="BD731" s="127" t="str">
        <f t="shared" si="66"/>
        <v>INDENIZAÇÃO</v>
      </c>
      <c r="BE731" s="127" t="str">
        <f t="shared" si="67"/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3128</v>
      </c>
      <c r="E732" s="127" t="s">
        <v>123</v>
      </c>
      <c r="F732" s="132" t="s">
        <v>4398</v>
      </c>
      <c r="G732" s="127" t="s">
        <v>1</v>
      </c>
      <c r="H732" s="127" t="s">
        <v>2</v>
      </c>
      <c r="I732" s="127" t="s">
        <v>1937</v>
      </c>
      <c r="J732" s="224" t="s">
        <v>4399</v>
      </c>
      <c r="K732" s="258" t="s">
        <v>4400</v>
      </c>
      <c r="L732" s="258" t="s">
        <v>4401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4402</v>
      </c>
      <c r="AC732" s="132" t="s">
        <v>4403</v>
      </c>
      <c r="AD732" s="132" t="s">
        <v>4404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3133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4405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 t="shared" si="68"/>
        <v>56</v>
      </c>
      <c r="BD732" s="127" t="str">
        <f t="shared" si="66"/>
        <v>INDENIZAÇÃO</v>
      </c>
      <c r="BE732" s="127" t="str">
        <f t="shared" si="67"/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3128</v>
      </c>
      <c r="E733" s="127" t="s">
        <v>123</v>
      </c>
      <c r="F733" s="132" t="s">
        <v>4406</v>
      </c>
      <c r="G733" s="127" t="s">
        <v>1</v>
      </c>
      <c r="H733" s="127" t="s">
        <v>2</v>
      </c>
      <c r="I733" s="127" t="s">
        <v>12</v>
      </c>
      <c r="J733" s="132" t="s">
        <v>4407</v>
      </c>
      <c r="K733" s="132" t="s">
        <v>4408</v>
      </c>
      <c r="L733" s="132" t="s">
        <v>4409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4407</v>
      </c>
      <c r="AC733" s="132" t="s">
        <v>4408</v>
      </c>
      <c r="AD733" s="132" t="s">
        <v>4409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3133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4410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 t="shared" si="68"/>
        <v>137</v>
      </c>
      <c r="BD733" s="127" t="str">
        <f t="shared" si="66"/>
        <v>INDENIZAÇÃO</v>
      </c>
      <c r="BE733" s="127" t="str">
        <f t="shared" si="67"/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3128</v>
      </c>
      <c r="E734" s="127" t="s">
        <v>123</v>
      </c>
      <c r="F734" s="132" t="s">
        <v>4411</v>
      </c>
      <c r="G734" s="127" t="s">
        <v>1</v>
      </c>
      <c r="H734" s="127" t="s">
        <v>2</v>
      </c>
      <c r="I734" s="127" t="s">
        <v>12</v>
      </c>
      <c r="J734" s="132" t="s">
        <v>4412</v>
      </c>
      <c r="K734" s="262" t="s">
        <v>4413</v>
      </c>
      <c r="L734" s="262" t="s">
        <v>4414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4412</v>
      </c>
      <c r="AC734" s="262" t="s">
        <v>4413</v>
      </c>
      <c r="AD734" s="262" t="s">
        <v>4414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3133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4415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 t="shared" si="68"/>
        <v>85</v>
      </c>
      <c r="BD734" s="127" t="str">
        <f t="shared" si="66"/>
        <v>INDENIZAÇÃO</v>
      </c>
      <c r="BE734" s="127" t="str">
        <f t="shared" si="67"/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3128</v>
      </c>
      <c r="E735" s="127" t="s">
        <v>123</v>
      </c>
      <c r="F735" s="132" t="s">
        <v>4416</v>
      </c>
      <c r="G735" s="127" t="s">
        <v>1</v>
      </c>
      <c r="H735" s="127" t="s">
        <v>2</v>
      </c>
      <c r="I735" s="127" t="s">
        <v>1937</v>
      </c>
      <c r="J735" s="132" t="s">
        <v>4417</v>
      </c>
      <c r="K735" s="132" t="s">
        <v>4418</v>
      </c>
      <c r="L735" s="132" t="s">
        <v>4419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4420</v>
      </c>
      <c r="AC735" s="132" t="s">
        <v>4421</v>
      </c>
      <c r="AD735" s="132" t="s">
        <v>4422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3133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4423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 t="shared" si="68"/>
        <v>84</v>
      </c>
      <c r="BD735" s="127" t="str">
        <f t="shared" si="66"/>
        <v>INDENIZAÇÃO</v>
      </c>
      <c r="BE735" s="127" t="str">
        <f t="shared" si="67"/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hidden="1" customHeight="1">
      <c r="A736" s="127">
        <v>718</v>
      </c>
      <c r="B736" s="127" t="s">
        <v>99</v>
      </c>
      <c r="C736" s="127">
        <v>4</v>
      </c>
      <c r="D736" s="131" t="s">
        <v>4424</v>
      </c>
      <c r="E736" s="127" t="s">
        <v>6</v>
      </c>
      <c r="F736" s="132" t="s">
        <v>4425</v>
      </c>
      <c r="G736" s="127" t="s">
        <v>1</v>
      </c>
      <c r="H736" s="127" t="s">
        <v>2</v>
      </c>
      <c r="I736" s="154" t="s">
        <v>12</v>
      </c>
      <c r="J736" s="132" t="s">
        <v>4426</v>
      </c>
      <c r="K736" s="132" t="s">
        <v>4427</v>
      </c>
      <c r="L736" s="132" t="s">
        <v>4428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4426</v>
      </c>
      <c r="AC736" s="132" t="s">
        <v>4427</v>
      </c>
      <c r="AD736" s="132" t="s">
        <v>4428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3133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 t="shared" si="68"/>
        <v/>
      </c>
      <c r="BD736" s="127" t="str">
        <f t="shared" si="66"/>
        <v>INDENIZAÇÃO</v>
      </c>
      <c r="BE736" s="127" t="str">
        <f t="shared" si="67"/>
        <v>NÃO</v>
      </c>
      <c r="BF736" s="127"/>
    </row>
    <row r="737" spans="1:65" s="161" customFormat="1" ht="30" hidden="1" customHeight="1">
      <c r="A737" s="127">
        <v>719</v>
      </c>
      <c r="B737" s="127" t="s">
        <v>99</v>
      </c>
      <c r="C737" s="127">
        <v>4</v>
      </c>
      <c r="D737" s="131" t="s">
        <v>4424</v>
      </c>
      <c r="E737" s="127" t="s">
        <v>6</v>
      </c>
      <c r="F737" s="132" t="s">
        <v>4429</v>
      </c>
      <c r="G737" s="127" t="s">
        <v>1</v>
      </c>
      <c r="H737" s="127" t="s">
        <v>2</v>
      </c>
      <c r="I737" s="154" t="s">
        <v>12</v>
      </c>
      <c r="J737" s="132" t="s">
        <v>4430</v>
      </c>
      <c r="K737" s="132" t="s">
        <v>4431</v>
      </c>
      <c r="L737" s="132" t="s">
        <v>4432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4430</v>
      </c>
      <c r="AC737" s="132" t="s">
        <v>4431</v>
      </c>
      <c r="AD737" s="132" t="s">
        <v>4432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3133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 t="shared" si="68"/>
        <v/>
      </c>
      <c r="BD737" s="127" t="str">
        <f t="shared" si="66"/>
        <v>INDENIZAÇÃO</v>
      </c>
      <c r="BE737" s="127" t="str">
        <f t="shared" si="67"/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4424</v>
      </c>
      <c r="E738" s="127" t="s">
        <v>6</v>
      </c>
      <c r="F738" s="132" t="s">
        <v>4433</v>
      </c>
      <c r="G738" s="127" t="s">
        <v>1</v>
      </c>
      <c r="H738" s="127" t="s">
        <v>2</v>
      </c>
      <c r="I738" s="127" t="s">
        <v>12</v>
      </c>
      <c r="J738" s="144" t="s">
        <v>4434</v>
      </c>
      <c r="K738" s="132" t="s">
        <v>4435</v>
      </c>
      <c r="L738" s="132" t="s">
        <v>4436</v>
      </c>
      <c r="M738" s="127" t="s">
        <v>4</v>
      </c>
      <c r="N738" s="145" t="s">
        <v>216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4437</v>
      </c>
      <c r="AB738" s="144" t="s">
        <v>4434</v>
      </c>
      <c r="AC738" s="132" t="s">
        <v>4435</v>
      </c>
      <c r="AD738" s="243" t="s">
        <v>4436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3133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4438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 t="shared" si="68"/>
        <v>377</v>
      </c>
      <c r="BD738" s="127" t="str">
        <f t="shared" ref="BD738:BD751" si="70">IF(AND(AI738&lt;&gt;"SIM",AI738="UH"),"AA","INDENIZAÇÃO")</f>
        <v>INDENIZAÇÃO</v>
      </c>
      <c r="BE738" s="127" t="str">
        <f t="shared" ref="BE738:BE751" si="71"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hidden="1" customHeight="1">
      <c r="A739" s="127">
        <v>721</v>
      </c>
      <c r="B739" s="127" t="s">
        <v>99</v>
      </c>
      <c r="C739" s="127">
        <v>4</v>
      </c>
      <c r="D739" s="131" t="s">
        <v>4424</v>
      </c>
      <c r="E739" s="127" t="s">
        <v>6</v>
      </c>
      <c r="F739" s="132" t="s">
        <v>4439</v>
      </c>
      <c r="G739" s="127" t="s">
        <v>1</v>
      </c>
      <c r="H739" s="154" t="s">
        <v>11</v>
      </c>
      <c r="I739" s="154" t="s">
        <v>111</v>
      </c>
      <c r="J739" s="132" t="s">
        <v>4440</v>
      </c>
      <c r="K739" s="132" t="s">
        <v>4441</v>
      </c>
      <c r="L739" s="132" t="s">
        <v>4442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4443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3133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 t="shared" si="68"/>
        <v/>
      </c>
      <c r="BD739" s="127" t="str">
        <f t="shared" si="70"/>
        <v>INDENIZAÇÃO</v>
      </c>
      <c r="BE739" s="127" t="str">
        <f t="shared" si="71"/>
        <v>NÃO</v>
      </c>
      <c r="BF739" s="127"/>
    </row>
    <row r="740" spans="1:65" s="161" customFormat="1" ht="30" hidden="1" customHeight="1">
      <c r="A740" s="127">
        <v>722</v>
      </c>
      <c r="B740" s="127" t="s">
        <v>99</v>
      </c>
      <c r="C740" s="127">
        <v>4</v>
      </c>
      <c r="D740" s="131" t="s">
        <v>4424</v>
      </c>
      <c r="E740" s="127" t="s">
        <v>6</v>
      </c>
      <c r="F740" s="132" t="s">
        <v>4444</v>
      </c>
      <c r="G740" s="127" t="s">
        <v>1</v>
      </c>
      <c r="H740" s="127" t="s">
        <v>2</v>
      </c>
      <c r="I740" s="154" t="s">
        <v>12</v>
      </c>
      <c r="J740" s="132" t="s">
        <v>4430</v>
      </c>
      <c r="K740" s="132" t="s">
        <v>4431</v>
      </c>
      <c r="L740" s="132" t="s">
        <v>4432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4430</v>
      </c>
      <c r="AC740" s="132" t="s">
        <v>4431</v>
      </c>
      <c r="AD740" s="132" t="s">
        <v>4432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3133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 t="shared" si="68"/>
        <v/>
      </c>
      <c r="BD740" s="127" t="str">
        <f t="shared" si="70"/>
        <v>INDENIZAÇÃO</v>
      </c>
      <c r="BE740" s="127" t="str">
        <f t="shared" si="71"/>
        <v>NÃO</v>
      </c>
      <c r="BF740" s="127"/>
    </row>
    <row r="741" spans="1:65" s="161" customFormat="1" ht="30" hidden="1" customHeight="1">
      <c r="A741" s="127">
        <v>723</v>
      </c>
      <c r="B741" s="127" t="s">
        <v>99</v>
      </c>
      <c r="C741" s="127">
        <v>4</v>
      </c>
      <c r="D741" s="131" t="s">
        <v>4424</v>
      </c>
      <c r="E741" s="127" t="s">
        <v>6</v>
      </c>
      <c r="F741" s="132" t="s">
        <v>4445</v>
      </c>
      <c r="G741" s="127" t="s">
        <v>1</v>
      </c>
      <c r="H741" s="127" t="s">
        <v>2</v>
      </c>
      <c r="I741" s="154" t="s">
        <v>111</v>
      </c>
      <c r="J741" s="132" t="s">
        <v>4446</v>
      </c>
      <c r="K741" s="132" t="s">
        <v>4447</v>
      </c>
      <c r="L741" s="132" t="s">
        <v>4448</v>
      </c>
      <c r="M741" s="127" t="s">
        <v>4</v>
      </c>
      <c r="N741" s="140" t="s">
        <v>4449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4450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3133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 t="shared" si="68"/>
        <v/>
      </c>
      <c r="BD741" s="127" t="str">
        <f t="shared" si="70"/>
        <v>INDENIZAÇÃO</v>
      </c>
      <c r="BE741" s="127" t="str">
        <f t="shared" si="71"/>
        <v>NÃO</v>
      </c>
      <c r="BF741" s="127"/>
    </row>
    <row r="742" spans="1:65" s="161" customFormat="1" ht="30" hidden="1" customHeight="1">
      <c r="A742" s="127">
        <v>724</v>
      </c>
      <c r="B742" s="127" t="s">
        <v>99</v>
      </c>
      <c r="C742" s="127">
        <v>4</v>
      </c>
      <c r="D742" s="131" t="s">
        <v>4424</v>
      </c>
      <c r="E742" s="127" t="s">
        <v>6</v>
      </c>
      <c r="F742" s="132" t="s">
        <v>4451</v>
      </c>
      <c r="G742" s="127" t="s">
        <v>1</v>
      </c>
      <c r="H742" s="127" t="s">
        <v>2</v>
      </c>
      <c r="I742" s="154" t="s">
        <v>111</v>
      </c>
      <c r="J742" s="132" t="s">
        <v>4452</v>
      </c>
      <c r="K742" s="132" t="s">
        <v>4453</v>
      </c>
      <c r="L742" s="132" t="s">
        <v>4454</v>
      </c>
      <c r="M742" s="127" t="s">
        <v>4</v>
      </c>
      <c r="N742" s="140" t="s">
        <v>4449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4443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3133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 t="shared" si="68"/>
        <v/>
      </c>
      <c r="BD742" s="127" t="str">
        <f t="shared" si="70"/>
        <v>INDENIZAÇÃO</v>
      </c>
      <c r="BE742" s="127" t="str">
        <f t="shared" si="71"/>
        <v>NÃO</v>
      </c>
      <c r="BF742" s="127"/>
    </row>
    <row r="743" spans="1:65" s="161" customFormat="1" ht="30" hidden="1" customHeight="1">
      <c r="A743" s="127">
        <v>725</v>
      </c>
      <c r="B743" s="127" t="s">
        <v>99</v>
      </c>
      <c r="C743" s="127">
        <v>4</v>
      </c>
      <c r="D743" s="131" t="s">
        <v>4424</v>
      </c>
      <c r="E743" s="127" t="s">
        <v>6</v>
      </c>
      <c r="F743" s="132" t="s">
        <v>4455</v>
      </c>
      <c r="G743" s="127" t="s">
        <v>1</v>
      </c>
      <c r="H743" s="127" t="s">
        <v>2</v>
      </c>
      <c r="I743" s="154" t="s">
        <v>111</v>
      </c>
      <c r="J743" s="132" t="s">
        <v>4456</v>
      </c>
      <c r="K743" s="132">
        <v>4149616</v>
      </c>
      <c r="L743" s="132" t="s">
        <v>4457</v>
      </c>
      <c r="M743" s="127" t="s">
        <v>4</v>
      </c>
      <c r="N743" s="140" t="s">
        <v>4449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4458</v>
      </c>
      <c r="AB743" s="144" t="s">
        <v>4443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3133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 t="shared" si="68"/>
        <v/>
      </c>
      <c r="BD743" s="127" t="str">
        <f t="shared" si="70"/>
        <v>INDENIZAÇÃO</v>
      </c>
      <c r="BE743" s="127" t="str">
        <f t="shared" si="71"/>
        <v>NÃO</v>
      </c>
      <c r="BF743" s="127"/>
    </row>
    <row r="744" spans="1:65" s="161" customFormat="1" ht="30" hidden="1" customHeight="1">
      <c r="A744" s="127">
        <v>726</v>
      </c>
      <c r="B744" s="127" t="s">
        <v>99</v>
      </c>
      <c r="C744" s="127">
        <v>4</v>
      </c>
      <c r="D744" s="131" t="s">
        <v>4424</v>
      </c>
      <c r="E744" s="127" t="s">
        <v>6</v>
      </c>
      <c r="F744" s="132" t="s">
        <v>4459</v>
      </c>
      <c r="G744" s="127" t="s">
        <v>1</v>
      </c>
      <c r="H744" s="127" t="s">
        <v>2</v>
      </c>
      <c r="I744" s="154" t="s">
        <v>111</v>
      </c>
      <c r="J744" s="132" t="s">
        <v>4460</v>
      </c>
      <c r="K744" s="132" t="s">
        <v>4461</v>
      </c>
      <c r="L744" s="132" t="s">
        <v>4462</v>
      </c>
      <c r="M744" s="127" t="s">
        <v>4</v>
      </c>
      <c r="N744" s="140" t="s">
        <v>4449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4450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4463</v>
      </c>
      <c r="AJ744" s="132" t="s">
        <v>3133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 t="shared" si="68"/>
        <v/>
      </c>
      <c r="BD744" s="127" t="str">
        <f t="shared" si="70"/>
        <v>INDENIZAÇÃO</v>
      </c>
      <c r="BE744" s="127" t="str">
        <f t="shared" si="71"/>
        <v>NÃO</v>
      </c>
      <c r="BF744" s="127"/>
    </row>
    <row r="745" spans="1:65" s="161" customFormat="1" ht="30" hidden="1" customHeight="1">
      <c r="A745" s="127">
        <v>727</v>
      </c>
      <c r="B745" s="127" t="s">
        <v>99</v>
      </c>
      <c r="C745" s="127">
        <v>4</v>
      </c>
      <c r="D745" s="131" t="s">
        <v>4424</v>
      </c>
      <c r="E745" s="127" t="s">
        <v>6</v>
      </c>
      <c r="F745" s="132" t="s">
        <v>4464</v>
      </c>
      <c r="G745" s="127" t="s">
        <v>1</v>
      </c>
      <c r="H745" s="154" t="s">
        <v>11</v>
      </c>
      <c r="I745" s="154" t="s">
        <v>111</v>
      </c>
      <c r="J745" s="132" t="s">
        <v>4465</v>
      </c>
      <c r="K745" s="132" t="s">
        <v>4466</v>
      </c>
      <c r="L745" s="132" t="s">
        <v>4467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4468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3133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 t="shared" si="68"/>
        <v/>
      </c>
      <c r="BD745" s="127" t="str">
        <f t="shared" si="70"/>
        <v>INDENIZAÇÃO</v>
      </c>
      <c r="BE745" s="127" t="str">
        <f t="shared" si="71"/>
        <v>NÃO</v>
      </c>
      <c r="BF745" s="127"/>
    </row>
    <row r="746" spans="1:65" s="161" customFormat="1" ht="30" hidden="1" customHeight="1">
      <c r="A746" s="127">
        <v>728</v>
      </c>
      <c r="B746" s="127" t="s">
        <v>99</v>
      </c>
      <c r="C746" s="127">
        <v>4</v>
      </c>
      <c r="D746" s="131" t="s">
        <v>4424</v>
      </c>
      <c r="E746" s="127" t="s">
        <v>6</v>
      </c>
      <c r="F746" s="132" t="s">
        <v>4469</v>
      </c>
      <c r="G746" s="127" t="s">
        <v>26</v>
      </c>
      <c r="H746" s="127" t="s">
        <v>2</v>
      </c>
      <c r="I746" s="154" t="s">
        <v>3</v>
      </c>
      <c r="J746" s="144" t="s">
        <v>4470</v>
      </c>
      <c r="K746" s="132" t="s">
        <v>4471</v>
      </c>
      <c r="L746" s="132" t="s">
        <v>4472</v>
      </c>
      <c r="M746" s="127" t="s">
        <v>4</v>
      </c>
      <c r="N746" s="140" t="s">
        <v>4449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4470</v>
      </c>
      <c r="AC746" s="132" t="s">
        <v>4471</v>
      </c>
      <c r="AD746" s="132" t="s">
        <v>4472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3133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 t="shared" si="68"/>
        <v>151</v>
      </c>
      <c r="BD746" s="127" t="str">
        <f t="shared" si="70"/>
        <v>AA</v>
      </c>
      <c r="BE746" s="127" t="str">
        <f t="shared" si="71"/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hidden="1" customHeight="1">
      <c r="A747" s="127">
        <v>729</v>
      </c>
      <c r="B747" s="127" t="s">
        <v>99</v>
      </c>
      <c r="C747" s="127">
        <v>4</v>
      </c>
      <c r="D747" s="131" t="s">
        <v>4424</v>
      </c>
      <c r="E747" s="127" t="s">
        <v>6</v>
      </c>
      <c r="F747" s="132" t="s">
        <v>4473</v>
      </c>
      <c r="G747" s="127" t="s">
        <v>26</v>
      </c>
      <c r="H747" s="127" t="s">
        <v>2</v>
      </c>
      <c r="I747" s="154" t="s">
        <v>3</v>
      </c>
      <c r="J747" s="144" t="s">
        <v>4474</v>
      </c>
      <c r="K747" s="132" t="s">
        <v>4475</v>
      </c>
      <c r="L747" s="132" t="s">
        <v>4476</v>
      </c>
      <c r="M747" s="127" t="s">
        <v>4</v>
      </c>
      <c r="N747" s="140" t="s">
        <v>4449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4474</v>
      </c>
      <c r="AC747" s="132" t="s">
        <v>4475</v>
      </c>
      <c r="AD747" s="132" t="s">
        <v>4476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3133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 t="shared" si="68"/>
        <v>151</v>
      </c>
      <c r="BD747" s="127" t="str">
        <f t="shared" si="70"/>
        <v>AA</v>
      </c>
      <c r="BE747" s="127" t="str">
        <f t="shared" si="71"/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hidden="1" customHeight="1">
      <c r="A748" s="127">
        <v>730</v>
      </c>
      <c r="B748" s="127" t="s">
        <v>99</v>
      </c>
      <c r="C748" s="127">
        <v>4</v>
      </c>
      <c r="D748" s="131" t="s">
        <v>4424</v>
      </c>
      <c r="E748" s="127" t="s">
        <v>6</v>
      </c>
      <c r="F748" s="132" t="s">
        <v>4477</v>
      </c>
      <c r="G748" s="140" t="s">
        <v>26</v>
      </c>
      <c r="H748" s="127" t="s">
        <v>2</v>
      </c>
      <c r="I748" s="154" t="s">
        <v>111</v>
      </c>
      <c r="J748" s="132" t="s">
        <v>4478</v>
      </c>
      <c r="K748" s="132" t="s">
        <v>4479</v>
      </c>
      <c r="L748" s="132" t="s">
        <v>4480</v>
      </c>
      <c r="M748" s="127" t="s">
        <v>4</v>
      </c>
      <c r="N748" s="140" t="s">
        <v>14</v>
      </c>
      <c r="O748" s="133">
        <v>44938</v>
      </c>
      <c r="P748" s="141" t="s">
        <v>4481</v>
      </c>
      <c r="Q748" s="133" t="s">
        <v>106</v>
      </c>
      <c r="R748" s="216" t="s">
        <v>4482</v>
      </c>
      <c r="S748" s="216" t="s">
        <v>4483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4484</v>
      </c>
      <c r="AC748" s="132" t="s">
        <v>4485</v>
      </c>
      <c r="AD748" s="132" t="s">
        <v>4486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4463</v>
      </c>
      <c r="AJ748" s="132" t="s">
        <v>3133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 t="shared" si="68"/>
        <v/>
      </c>
      <c r="BD748" s="127" t="str">
        <f t="shared" si="70"/>
        <v>INDENIZAÇÃO</v>
      </c>
      <c r="BE748" s="127" t="str">
        <f t="shared" si="71"/>
        <v>NÃO</v>
      </c>
      <c r="BF748" s="127"/>
    </row>
    <row r="749" spans="1:65" s="161" customFormat="1" ht="30" hidden="1" customHeight="1">
      <c r="A749" s="127">
        <v>731</v>
      </c>
      <c r="B749" s="127" t="s">
        <v>99</v>
      </c>
      <c r="C749" s="127">
        <v>4</v>
      </c>
      <c r="D749" s="131" t="s">
        <v>4424</v>
      </c>
      <c r="E749" s="127" t="s">
        <v>6</v>
      </c>
      <c r="F749" s="132" t="s">
        <v>4487</v>
      </c>
      <c r="G749" s="140" t="s">
        <v>26</v>
      </c>
      <c r="H749" s="127" t="s">
        <v>2</v>
      </c>
      <c r="I749" s="154" t="s">
        <v>111</v>
      </c>
      <c r="J749" s="132" t="s">
        <v>4488</v>
      </c>
      <c r="K749" s="132" t="s">
        <v>4489</v>
      </c>
      <c r="L749" s="132" t="s">
        <v>4490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4482</v>
      </c>
      <c r="S749" s="286" t="s">
        <v>4483</v>
      </c>
      <c r="T749" s="195">
        <v>45299</v>
      </c>
      <c r="U749" s="195">
        <v>45303</v>
      </c>
      <c r="V749" s="195" t="s">
        <v>4491</v>
      </c>
      <c r="W749" s="195" t="s">
        <v>4491</v>
      </c>
      <c r="X749" s="195" t="s">
        <v>4491</v>
      </c>
      <c r="Y749" s="195" t="s">
        <v>4491</v>
      </c>
      <c r="Z749" s="195" t="s">
        <v>424</v>
      </c>
      <c r="AA749" s="140" t="s">
        <v>4492</v>
      </c>
      <c r="AB749" s="132" t="s">
        <v>4493</v>
      </c>
      <c r="AC749" s="132" t="s">
        <v>4494</v>
      </c>
      <c r="AD749" s="132" t="s">
        <v>4495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3133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 t="shared" si="68"/>
        <v/>
      </c>
      <c r="BD749" s="127" t="str">
        <f t="shared" si="70"/>
        <v>INDENIZAÇÃO</v>
      </c>
      <c r="BE749" s="127" t="str">
        <f t="shared" si="71"/>
        <v>NÃO</v>
      </c>
      <c r="BF749" s="127"/>
    </row>
    <row r="750" spans="1:65" s="161" customFormat="1" ht="30" hidden="1" customHeight="1">
      <c r="A750" s="127">
        <v>732</v>
      </c>
      <c r="B750" s="127" t="s">
        <v>99</v>
      </c>
      <c r="C750" s="127">
        <v>4</v>
      </c>
      <c r="D750" s="131" t="s">
        <v>4424</v>
      </c>
      <c r="E750" s="127" t="s">
        <v>6</v>
      </c>
      <c r="F750" s="132" t="s">
        <v>4496</v>
      </c>
      <c r="G750" s="140" t="s">
        <v>1</v>
      </c>
      <c r="H750" s="127" t="s">
        <v>2</v>
      </c>
      <c r="I750" s="154" t="s">
        <v>111</v>
      </c>
      <c r="J750" s="132" t="s">
        <v>4497</v>
      </c>
      <c r="K750" s="132" t="s">
        <v>4498</v>
      </c>
      <c r="L750" s="132" t="s">
        <v>4499</v>
      </c>
      <c r="M750" s="127" t="s">
        <v>4</v>
      </c>
      <c r="N750" s="140" t="s">
        <v>14</v>
      </c>
      <c r="O750" s="133">
        <v>44938</v>
      </c>
      <c r="P750" s="216" t="s">
        <v>4500</v>
      </c>
      <c r="Q750" s="133" t="s">
        <v>106</v>
      </c>
      <c r="R750" s="216" t="s">
        <v>4482</v>
      </c>
      <c r="S750" s="216" t="s">
        <v>4483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4501</v>
      </c>
      <c r="AC750" s="132" t="s">
        <v>4502</v>
      </c>
      <c r="AD750" s="132" t="s">
        <v>4503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4463</v>
      </c>
      <c r="AJ750" s="132" t="s">
        <v>3133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 t="shared" si="68"/>
        <v/>
      </c>
      <c r="BD750" s="127" t="str">
        <f t="shared" si="70"/>
        <v>INDENIZAÇÃO</v>
      </c>
      <c r="BE750" s="127" t="str">
        <f t="shared" si="71"/>
        <v>NÃO</v>
      </c>
      <c r="BF750" s="127"/>
    </row>
    <row r="751" spans="1:65" s="161" customFormat="1" ht="30" hidden="1" customHeight="1">
      <c r="A751" s="127">
        <v>733</v>
      </c>
      <c r="B751" s="127" t="s">
        <v>99</v>
      </c>
      <c r="C751" s="127">
        <v>4</v>
      </c>
      <c r="D751" s="131" t="s">
        <v>4424</v>
      </c>
      <c r="E751" s="127" t="s">
        <v>6</v>
      </c>
      <c r="F751" s="132" t="s">
        <v>4504</v>
      </c>
      <c r="G751" s="140" t="s">
        <v>1</v>
      </c>
      <c r="H751" s="127" t="s">
        <v>2</v>
      </c>
      <c r="I751" s="154" t="s">
        <v>111</v>
      </c>
      <c r="J751" s="132" t="s">
        <v>4505</v>
      </c>
      <c r="K751" s="149">
        <v>2603996</v>
      </c>
      <c r="L751" s="132" t="s">
        <v>4506</v>
      </c>
      <c r="M751" s="127" t="s">
        <v>4</v>
      </c>
      <c r="N751" s="140" t="s">
        <v>14</v>
      </c>
      <c r="O751" s="133">
        <v>44938</v>
      </c>
      <c r="P751" s="216" t="s">
        <v>4500</v>
      </c>
      <c r="Q751" s="133" t="s">
        <v>106</v>
      </c>
      <c r="R751" s="216" t="s">
        <v>4482</v>
      </c>
      <c r="S751" s="216" t="s">
        <v>4483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4507</v>
      </c>
      <c r="AC751" s="132" t="s">
        <v>4508</v>
      </c>
      <c r="AD751" s="132" t="s">
        <v>4509</v>
      </c>
      <c r="AE751" s="127" t="s">
        <v>3</v>
      </c>
      <c r="AF751" s="127"/>
      <c r="AG751" s="134">
        <v>27374.7</v>
      </c>
      <c r="AH751" s="134">
        <v>57374.7</v>
      </c>
      <c r="AI751" s="140" t="s">
        <v>4463</v>
      </c>
      <c r="AJ751" s="132" t="s">
        <v>3133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 t="shared" si="68"/>
        <v/>
      </c>
      <c r="BD751" s="127" t="str">
        <f t="shared" si="70"/>
        <v>INDENIZAÇÃO</v>
      </c>
      <c r="BE751" s="127" t="str">
        <f t="shared" si="71"/>
        <v>NÃO</v>
      </c>
      <c r="BF751" s="127"/>
    </row>
    <row r="752" spans="1:65" s="161" customFormat="1" ht="30" hidden="1" customHeight="1">
      <c r="A752" s="127">
        <v>734</v>
      </c>
      <c r="B752" s="127" t="s">
        <v>99</v>
      </c>
      <c r="C752" s="127">
        <v>4</v>
      </c>
      <c r="D752" s="131" t="s">
        <v>4424</v>
      </c>
      <c r="E752" s="127" t="s">
        <v>6</v>
      </c>
      <c r="F752" s="132" t="s">
        <v>4510</v>
      </c>
      <c r="G752" s="140" t="s">
        <v>1</v>
      </c>
      <c r="H752" s="127" t="s">
        <v>2</v>
      </c>
      <c r="I752" s="154" t="s">
        <v>111</v>
      </c>
      <c r="J752" s="132" t="s">
        <v>4511</v>
      </c>
      <c r="K752" s="132" t="s">
        <v>4512</v>
      </c>
      <c r="L752" s="132" t="s">
        <v>4513</v>
      </c>
      <c r="M752" s="127" t="s">
        <v>4</v>
      </c>
      <c r="N752" s="140" t="s">
        <v>14</v>
      </c>
      <c r="O752" s="133">
        <v>44938</v>
      </c>
      <c r="P752" s="216" t="s">
        <v>4500</v>
      </c>
      <c r="Q752" s="133" t="s">
        <v>106</v>
      </c>
      <c r="R752" s="216" t="s">
        <v>4482</v>
      </c>
      <c r="S752" s="216" t="s">
        <v>4483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4514</v>
      </c>
      <c r="AC752" s="132" t="s">
        <v>4515</v>
      </c>
      <c r="AD752" s="132" t="s">
        <v>4516</v>
      </c>
      <c r="AE752" s="127" t="s">
        <v>3</v>
      </c>
      <c r="AF752" s="127"/>
      <c r="AG752" s="134"/>
      <c r="AH752" s="134"/>
      <c r="AI752" s="140" t="s">
        <v>4463</v>
      </c>
      <c r="AJ752" s="132" t="s">
        <v>3133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hidden="1" customHeight="1">
      <c r="A753" s="127">
        <v>735</v>
      </c>
      <c r="B753" s="127" t="s">
        <v>99</v>
      </c>
      <c r="C753" s="127">
        <v>4</v>
      </c>
      <c r="D753" s="131" t="s">
        <v>4424</v>
      </c>
      <c r="E753" s="127" t="s">
        <v>6</v>
      </c>
      <c r="F753" s="132" t="s">
        <v>4517</v>
      </c>
      <c r="G753" s="140" t="s">
        <v>1</v>
      </c>
      <c r="H753" s="127" t="s">
        <v>2</v>
      </c>
      <c r="I753" s="154" t="s">
        <v>111</v>
      </c>
      <c r="J753" s="132" t="s">
        <v>4518</v>
      </c>
      <c r="K753" s="132" t="s">
        <v>4519</v>
      </c>
      <c r="L753" s="132" t="s">
        <v>4520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4521</v>
      </c>
      <c r="AC753" s="132" t="s">
        <v>4522</v>
      </c>
      <c r="AD753" s="132" t="s">
        <v>4523</v>
      </c>
      <c r="AE753" s="127" t="s">
        <v>3</v>
      </c>
      <c r="AF753" s="127"/>
      <c r="AG753" s="134"/>
      <c r="AH753" s="134"/>
      <c r="AI753" s="140" t="s">
        <v>4463</v>
      </c>
      <c r="AJ753" s="132" t="s">
        <v>3133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hidden="1" customHeight="1">
      <c r="A754" s="127">
        <v>736</v>
      </c>
      <c r="B754" s="127" t="s">
        <v>99</v>
      </c>
      <c r="C754" s="127">
        <v>4</v>
      </c>
      <c r="D754" s="131" t="s">
        <v>4424</v>
      </c>
      <c r="E754" s="127" t="s">
        <v>6</v>
      </c>
      <c r="F754" s="132" t="s">
        <v>4524</v>
      </c>
      <c r="G754" s="140" t="s">
        <v>1</v>
      </c>
      <c r="H754" s="127" t="s">
        <v>2</v>
      </c>
      <c r="I754" s="154" t="s">
        <v>111</v>
      </c>
      <c r="J754" s="132" t="s">
        <v>4525</v>
      </c>
      <c r="K754" s="132" t="s">
        <v>4526</v>
      </c>
      <c r="L754" s="132" t="s">
        <v>4527</v>
      </c>
      <c r="M754" s="127" t="s">
        <v>4</v>
      </c>
      <c r="N754" s="140" t="s">
        <v>14</v>
      </c>
      <c r="O754" s="133">
        <v>44938</v>
      </c>
      <c r="P754" s="216" t="s">
        <v>4500</v>
      </c>
      <c r="Q754" s="133" t="s">
        <v>106</v>
      </c>
      <c r="R754" s="216" t="s">
        <v>4482</v>
      </c>
      <c r="S754" s="216" t="s">
        <v>4483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4528</v>
      </c>
      <c r="AC754" s="132" t="s">
        <v>4529</v>
      </c>
      <c r="AD754" s="132" t="s">
        <v>4530</v>
      </c>
      <c r="AE754" s="127" t="s">
        <v>3</v>
      </c>
      <c r="AF754" s="127"/>
      <c r="AG754" s="134"/>
      <c r="AH754" s="134"/>
      <c r="AI754" s="140" t="s">
        <v>4463</v>
      </c>
      <c r="AJ754" s="132" t="s">
        <v>3133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hidden="1" customHeight="1">
      <c r="A755" s="127">
        <v>737</v>
      </c>
      <c r="B755" s="127" t="s">
        <v>99</v>
      </c>
      <c r="C755" s="127">
        <v>4</v>
      </c>
      <c r="D755" s="131" t="s">
        <v>4424</v>
      </c>
      <c r="E755" s="127" t="s">
        <v>6</v>
      </c>
      <c r="F755" s="132" t="s">
        <v>4531</v>
      </c>
      <c r="G755" s="140" t="s">
        <v>1</v>
      </c>
      <c r="H755" s="127" t="s">
        <v>2</v>
      </c>
      <c r="I755" s="154" t="s">
        <v>111</v>
      </c>
      <c r="J755" s="132" t="s">
        <v>4532</v>
      </c>
      <c r="K755" s="132" t="s">
        <v>4533</v>
      </c>
      <c r="L755" s="132" t="s">
        <v>4534</v>
      </c>
      <c r="M755" s="127" t="s">
        <v>4</v>
      </c>
      <c r="N755" s="140" t="s">
        <v>14</v>
      </c>
      <c r="O755" s="133">
        <v>44938</v>
      </c>
      <c r="P755" s="216" t="s">
        <v>4500</v>
      </c>
      <c r="Q755" s="133" t="s">
        <v>106</v>
      </c>
      <c r="R755" s="216" t="s">
        <v>4482</v>
      </c>
      <c r="S755" s="216" t="s">
        <v>4483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4535</v>
      </c>
      <c r="AC755" s="132" t="s">
        <v>4536</v>
      </c>
      <c r="AD755" s="132" t="s">
        <v>4537</v>
      </c>
      <c r="AE755" s="127" t="s">
        <v>3</v>
      </c>
      <c r="AF755" s="127"/>
      <c r="AG755" s="134"/>
      <c r="AH755" s="134"/>
      <c r="AI755" s="140" t="s">
        <v>4463</v>
      </c>
      <c r="AJ755" s="132" t="s">
        <v>3133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hidden="1" customHeight="1">
      <c r="A756" s="127">
        <v>738</v>
      </c>
      <c r="B756" s="127" t="s">
        <v>99</v>
      </c>
      <c r="C756" s="127">
        <v>4</v>
      </c>
      <c r="D756" s="131" t="s">
        <v>4424</v>
      </c>
      <c r="E756" s="127" t="s">
        <v>6</v>
      </c>
      <c r="F756" s="132" t="s">
        <v>4538</v>
      </c>
      <c r="G756" s="140" t="s">
        <v>1</v>
      </c>
      <c r="H756" s="127" t="s">
        <v>2</v>
      </c>
      <c r="I756" s="154" t="s">
        <v>111</v>
      </c>
      <c r="J756" s="132" t="s">
        <v>4539</v>
      </c>
      <c r="K756" s="132" t="s">
        <v>4540</v>
      </c>
      <c r="L756" s="132" t="s">
        <v>4541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4542</v>
      </c>
      <c r="AC756" s="132" t="s">
        <v>4543</v>
      </c>
      <c r="AD756" s="132" t="s">
        <v>4544</v>
      </c>
      <c r="AE756" s="127" t="s">
        <v>3</v>
      </c>
      <c r="AF756" s="127"/>
      <c r="AG756" s="134"/>
      <c r="AH756" s="134"/>
      <c r="AI756" s="140" t="s">
        <v>4463</v>
      </c>
      <c r="AJ756" s="132" t="s">
        <v>3133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hidden="1" customHeight="1">
      <c r="A757" s="127">
        <v>739</v>
      </c>
      <c r="B757" s="127" t="s">
        <v>99</v>
      </c>
      <c r="C757" s="127">
        <v>4</v>
      </c>
      <c r="D757" s="131" t="s">
        <v>4424</v>
      </c>
      <c r="E757" s="127" t="s">
        <v>6</v>
      </c>
      <c r="F757" s="132" t="s">
        <v>4545</v>
      </c>
      <c r="G757" s="140" t="s">
        <v>1</v>
      </c>
      <c r="H757" s="127" t="s">
        <v>2</v>
      </c>
      <c r="I757" s="154" t="s">
        <v>111</v>
      </c>
      <c r="J757" s="132" t="s">
        <v>4546</v>
      </c>
      <c r="K757" s="132" t="s">
        <v>4547</v>
      </c>
      <c r="L757" s="132" t="s">
        <v>4548</v>
      </c>
      <c r="M757" s="127" t="s">
        <v>4</v>
      </c>
      <c r="N757" s="140" t="s">
        <v>14</v>
      </c>
      <c r="O757" s="133">
        <v>44938</v>
      </c>
      <c r="P757" s="216" t="s">
        <v>4500</v>
      </c>
      <c r="Q757" s="133" t="s">
        <v>106</v>
      </c>
      <c r="R757" s="216" t="s">
        <v>4482</v>
      </c>
      <c r="S757" s="216" t="s">
        <v>4483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4549</v>
      </c>
      <c r="AC757" s="132" t="s">
        <v>4550</v>
      </c>
      <c r="AD757" s="132" t="s">
        <v>4551</v>
      </c>
      <c r="AE757" s="127" t="s">
        <v>3</v>
      </c>
      <c r="AF757" s="127"/>
      <c r="AG757" s="134"/>
      <c r="AH757" s="134"/>
      <c r="AI757" s="140" t="s">
        <v>4463</v>
      </c>
      <c r="AJ757" s="132" t="s">
        <v>3133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hidden="1" customHeight="1">
      <c r="A758" s="127">
        <v>740</v>
      </c>
      <c r="B758" s="127" t="s">
        <v>99</v>
      </c>
      <c r="C758" s="127">
        <v>4</v>
      </c>
      <c r="D758" s="131" t="s">
        <v>4424</v>
      </c>
      <c r="E758" s="127" t="s">
        <v>6</v>
      </c>
      <c r="F758" s="132" t="s">
        <v>4552</v>
      </c>
      <c r="G758" s="140" t="s">
        <v>1</v>
      </c>
      <c r="H758" s="127" t="s">
        <v>2</v>
      </c>
      <c r="I758" s="154" t="s">
        <v>111</v>
      </c>
      <c r="J758" s="132" t="s">
        <v>4553</v>
      </c>
      <c r="K758" s="132" t="s">
        <v>4554</v>
      </c>
      <c r="L758" s="132" t="s">
        <v>4555</v>
      </c>
      <c r="M758" s="127" t="s">
        <v>4</v>
      </c>
      <c r="N758" s="140" t="s">
        <v>14</v>
      </c>
      <c r="O758" s="133">
        <v>44938</v>
      </c>
      <c r="P758" s="216" t="s">
        <v>4500</v>
      </c>
      <c r="Q758" s="133" t="s">
        <v>106</v>
      </c>
      <c r="R758" s="216" t="s">
        <v>4482</v>
      </c>
      <c r="S758" s="216" t="s">
        <v>4483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4556</v>
      </c>
      <c r="AC758" s="132" t="s">
        <v>4557</v>
      </c>
      <c r="AD758" s="132" t="s">
        <v>4558</v>
      </c>
      <c r="AE758" s="127" t="s">
        <v>3</v>
      </c>
      <c r="AF758" s="127"/>
      <c r="AG758" s="134"/>
      <c r="AH758" s="134"/>
      <c r="AI758" s="140" t="s">
        <v>4463</v>
      </c>
      <c r="AJ758" s="132" t="s">
        <v>3133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hidden="1" customHeight="1">
      <c r="A759" s="127">
        <v>741</v>
      </c>
      <c r="B759" s="127" t="s">
        <v>99</v>
      </c>
      <c r="C759" s="127">
        <v>4</v>
      </c>
      <c r="D759" s="131" t="s">
        <v>4424</v>
      </c>
      <c r="E759" s="127" t="s">
        <v>6</v>
      </c>
      <c r="F759" s="132" t="s">
        <v>4559</v>
      </c>
      <c r="G759" s="127" t="s">
        <v>1</v>
      </c>
      <c r="H759" s="127" t="s">
        <v>2</v>
      </c>
      <c r="I759" s="154" t="s">
        <v>111</v>
      </c>
      <c r="J759" s="132" t="s">
        <v>4560</v>
      </c>
      <c r="K759" s="132" t="s">
        <v>4561</v>
      </c>
      <c r="L759" s="132" t="s">
        <v>4562</v>
      </c>
      <c r="M759" s="127" t="s">
        <v>4</v>
      </c>
      <c r="N759" s="140" t="s">
        <v>4449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4563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4463</v>
      </c>
      <c r="AJ759" s="132" t="s">
        <v>3133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 t="shared" ref="BC759:BC790" si="72">IF(AY759-KD759=0,"",AY759-O759)</f>
        <v/>
      </c>
      <c r="BD759" s="127" t="str">
        <f t="shared" ref="BD759:BD790" si="73">IF(AND(AI759&lt;&gt;"SIM",AI759="UH"),"AA","INDENIZAÇÃO")</f>
        <v>INDENIZAÇÃO</v>
      </c>
      <c r="BE759" s="127" t="str">
        <f t="shared" ref="BE759:BE803" si="74">IF(AND(AY759&lt;&gt;"AGUARDANDO",AY759&lt;&gt;"",N759="AUXÍLIO ALUGUEL ATÉ INDENIZAÇÃO"),"SIM","NÃO")</f>
        <v>NÃO</v>
      </c>
      <c r="BF759" s="127"/>
    </row>
    <row r="760" spans="1:65" s="161" customFormat="1" ht="30" hidden="1" customHeight="1">
      <c r="A760" s="127">
        <v>742</v>
      </c>
      <c r="B760" s="127" t="s">
        <v>99</v>
      </c>
      <c r="C760" s="127">
        <v>4</v>
      </c>
      <c r="D760" s="131" t="s">
        <v>4424</v>
      </c>
      <c r="E760" s="127" t="s">
        <v>6</v>
      </c>
      <c r="F760" s="132" t="s">
        <v>4564</v>
      </c>
      <c r="G760" s="127" t="s">
        <v>1</v>
      </c>
      <c r="H760" s="127" t="s">
        <v>2</v>
      </c>
      <c r="I760" s="154" t="s">
        <v>111</v>
      </c>
      <c r="J760" s="132" t="s">
        <v>4565</v>
      </c>
      <c r="K760" s="132" t="s">
        <v>4566</v>
      </c>
      <c r="L760" s="132" t="s">
        <v>4567</v>
      </c>
      <c r="M760" s="127" t="s">
        <v>4</v>
      </c>
      <c r="N760" s="140" t="s">
        <v>4449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4568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4463</v>
      </c>
      <c r="AJ760" s="132" t="s">
        <v>3133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 t="shared" si="72"/>
        <v/>
      </c>
      <c r="BD760" s="127" t="str">
        <f t="shared" si="73"/>
        <v>INDENIZAÇÃO</v>
      </c>
      <c r="BE760" s="127" t="str">
        <f t="shared" si="74"/>
        <v>NÃO</v>
      </c>
      <c r="BF760" s="127"/>
    </row>
    <row r="761" spans="1:65" s="161" customFormat="1" ht="30" hidden="1" customHeight="1">
      <c r="A761" s="127">
        <v>743</v>
      </c>
      <c r="B761" s="127" t="s">
        <v>99</v>
      </c>
      <c r="C761" s="127">
        <v>4</v>
      </c>
      <c r="D761" s="131" t="s">
        <v>4424</v>
      </c>
      <c r="E761" s="127" t="s">
        <v>6</v>
      </c>
      <c r="F761" s="132" t="s">
        <v>4569</v>
      </c>
      <c r="G761" s="127" t="s">
        <v>1</v>
      </c>
      <c r="H761" s="127" t="s">
        <v>2</v>
      </c>
      <c r="I761" s="154" t="s">
        <v>12</v>
      </c>
      <c r="J761" s="132" t="s">
        <v>4570</v>
      </c>
      <c r="K761" s="132" t="s">
        <v>4571</v>
      </c>
      <c r="L761" s="132" t="s">
        <v>4572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4570</v>
      </c>
      <c r="AC761" s="132" t="s">
        <v>4571</v>
      </c>
      <c r="AD761" s="132" t="s">
        <v>4572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3133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 t="shared" si="72"/>
        <v/>
      </c>
      <c r="BD761" s="127" t="str">
        <f t="shared" si="73"/>
        <v>INDENIZAÇÃO</v>
      </c>
      <c r="BE761" s="127" t="str">
        <f t="shared" si="74"/>
        <v>NÃO</v>
      </c>
      <c r="BF761" s="127"/>
    </row>
    <row r="762" spans="1:65" s="161" customFormat="1" ht="30" hidden="1" customHeight="1">
      <c r="A762" s="127">
        <v>744</v>
      </c>
      <c r="B762" s="127" t="s">
        <v>99</v>
      </c>
      <c r="C762" s="127">
        <v>4</v>
      </c>
      <c r="D762" s="131" t="s">
        <v>4424</v>
      </c>
      <c r="E762" s="127" t="s">
        <v>6</v>
      </c>
      <c r="F762" s="132" t="s">
        <v>4573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1118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3133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 t="shared" si="72"/>
        <v/>
      </c>
      <c r="BD762" s="127" t="str">
        <f t="shared" si="73"/>
        <v>INDENIZAÇÃO</v>
      </c>
      <c r="BE762" s="127" t="str">
        <f t="shared" si="74"/>
        <v>NÃO</v>
      </c>
      <c r="BF762" s="127"/>
    </row>
    <row r="763" spans="1:65" s="161" customFormat="1" ht="30" hidden="1" customHeight="1">
      <c r="A763" s="127">
        <v>745</v>
      </c>
      <c r="B763" s="127" t="s">
        <v>99</v>
      </c>
      <c r="C763" s="127">
        <v>4</v>
      </c>
      <c r="D763" s="131" t="s">
        <v>4424</v>
      </c>
      <c r="E763" s="127" t="s">
        <v>6</v>
      </c>
      <c r="F763" s="132" t="s">
        <v>4574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1118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3133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 t="shared" si="72"/>
        <v/>
      </c>
      <c r="BD763" s="127" t="str">
        <f t="shared" si="73"/>
        <v>INDENIZAÇÃO</v>
      </c>
      <c r="BE763" s="127" t="str">
        <f t="shared" si="74"/>
        <v>NÃO</v>
      </c>
      <c r="BF763" s="127"/>
    </row>
    <row r="764" spans="1:65" s="161" customFormat="1" ht="30" hidden="1" customHeight="1">
      <c r="A764" s="127">
        <v>746</v>
      </c>
      <c r="B764" s="127" t="s">
        <v>99</v>
      </c>
      <c r="C764" s="127">
        <v>4</v>
      </c>
      <c r="D764" s="131" t="s">
        <v>4424</v>
      </c>
      <c r="E764" s="127" t="s">
        <v>6</v>
      </c>
      <c r="F764" s="132" t="s">
        <v>4575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1118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3133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 t="shared" si="72"/>
        <v/>
      </c>
      <c r="BD764" s="127" t="str">
        <f t="shared" si="73"/>
        <v>INDENIZAÇÃO</v>
      </c>
      <c r="BE764" s="127" t="str">
        <f t="shared" si="74"/>
        <v>NÃO</v>
      </c>
      <c r="BF764" s="127"/>
    </row>
    <row r="765" spans="1:65" s="161" customFormat="1" ht="30" hidden="1" customHeight="1">
      <c r="A765" s="127">
        <v>747</v>
      </c>
      <c r="B765" s="127" t="s">
        <v>99</v>
      </c>
      <c r="C765" s="127">
        <v>4</v>
      </c>
      <c r="D765" s="131" t="s">
        <v>4424</v>
      </c>
      <c r="E765" s="127" t="s">
        <v>6</v>
      </c>
      <c r="F765" s="132" t="s">
        <v>4576</v>
      </c>
      <c r="G765" s="127" t="s">
        <v>1</v>
      </c>
      <c r="H765" s="127" t="s">
        <v>2</v>
      </c>
      <c r="I765" s="154" t="s">
        <v>12</v>
      </c>
      <c r="J765" s="132" t="s">
        <v>4577</v>
      </c>
      <c r="K765" s="132" t="s">
        <v>4578</v>
      </c>
      <c r="L765" s="132" t="s">
        <v>4579</v>
      </c>
      <c r="M765" s="127" t="s">
        <v>4</v>
      </c>
      <c r="N765" s="140" t="s">
        <v>4449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4580</v>
      </c>
      <c r="AB765" s="132" t="s">
        <v>4577</v>
      </c>
      <c r="AC765" s="132" t="s">
        <v>4578</v>
      </c>
      <c r="AD765" s="132" t="s">
        <v>4579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3133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 t="shared" si="72"/>
        <v>21</v>
      </c>
      <c r="BD765" s="127" t="str">
        <f t="shared" si="73"/>
        <v>AA</v>
      </c>
      <c r="BE765" s="127" t="str">
        <f t="shared" si="74"/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hidden="1" customHeight="1">
      <c r="A766" s="127">
        <v>748</v>
      </c>
      <c r="B766" s="127" t="s">
        <v>99</v>
      </c>
      <c r="C766" s="127">
        <v>4</v>
      </c>
      <c r="D766" s="131" t="s">
        <v>4424</v>
      </c>
      <c r="E766" s="127" t="s">
        <v>6</v>
      </c>
      <c r="F766" s="132" t="s">
        <v>4581</v>
      </c>
      <c r="G766" s="127" t="s">
        <v>1</v>
      </c>
      <c r="H766" s="127" t="s">
        <v>2</v>
      </c>
      <c r="I766" s="154" t="s">
        <v>12</v>
      </c>
      <c r="J766" s="132" t="s">
        <v>4582</v>
      </c>
      <c r="K766" s="132" t="s">
        <v>4583</v>
      </c>
      <c r="L766" s="132" t="s">
        <v>4584</v>
      </c>
      <c r="M766" s="127" t="s">
        <v>4</v>
      </c>
      <c r="N766" s="140" t="s">
        <v>4449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4582</v>
      </c>
      <c r="AC766" s="132" t="s">
        <v>4583</v>
      </c>
      <c r="AD766" s="132" t="s">
        <v>4584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3133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 t="shared" si="72"/>
        <v>-100</v>
      </c>
      <c r="BD766" s="127" t="str">
        <f t="shared" si="73"/>
        <v>AA</v>
      </c>
      <c r="BE766" s="127" t="str">
        <f t="shared" si="74"/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hidden="1" customHeight="1">
      <c r="A767" s="127">
        <v>749</v>
      </c>
      <c r="B767" s="127" t="s">
        <v>99</v>
      </c>
      <c r="C767" s="127">
        <v>4</v>
      </c>
      <c r="D767" s="131" t="s">
        <v>4424</v>
      </c>
      <c r="E767" s="127" t="s">
        <v>6</v>
      </c>
      <c r="F767" s="132" t="s">
        <v>4585</v>
      </c>
      <c r="G767" s="127" t="s">
        <v>1</v>
      </c>
      <c r="H767" s="127" t="s">
        <v>2</v>
      </c>
      <c r="I767" s="154" t="s">
        <v>12</v>
      </c>
      <c r="J767" s="132" t="s">
        <v>4586</v>
      </c>
      <c r="K767" s="132" t="s">
        <v>4587</v>
      </c>
      <c r="L767" s="132" t="s">
        <v>4588</v>
      </c>
      <c r="M767" s="127" t="s">
        <v>4</v>
      </c>
      <c r="N767" s="140" t="s">
        <v>4130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3750</v>
      </c>
      <c r="AB767" s="132" t="s">
        <v>4586</v>
      </c>
      <c r="AC767" s="132" t="s">
        <v>4587</v>
      </c>
      <c r="AD767" s="132" t="s">
        <v>4588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3133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 t="shared" si="72"/>
        <v>-42</v>
      </c>
      <c r="BD767" s="127" t="str">
        <f t="shared" si="73"/>
        <v>AA</v>
      </c>
      <c r="BE767" s="127" t="str">
        <f t="shared" si="74"/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hidden="1" customHeight="1">
      <c r="A768" s="127">
        <v>750</v>
      </c>
      <c r="B768" s="127" t="s">
        <v>99</v>
      </c>
      <c r="C768" s="127">
        <v>4</v>
      </c>
      <c r="D768" s="131" t="s">
        <v>4424</v>
      </c>
      <c r="E768" s="127" t="s">
        <v>6</v>
      </c>
      <c r="F768" s="132" t="s">
        <v>4589</v>
      </c>
      <c r="G768" s="127" t="s">
        <v>1</v>
      </c>
      <c r="H768" s="127" t="s">
        <v>2</v>
      </c>
      <c r="I768" s="154" t="s">
        <v>12</v>
      </c>
      <c r="J768" s="144" t="s">
        <v>4590</v>
      </c>
      <c r="K768" s="132" t="s">
        <v>4591</v>
      </c>
      <c r="L768" s="132" t="s">
        <v>4592</v>
      </c>
      <c r="M768" s="127" t="s">
        <v>4</v>
      </c>
      <c r="N768" s="140" t="s">
        <v>4449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4593</v>
      </c>
      <c r="AB768" s="144" t="s">
        <v>4590</v>
      </c>
      <c r="AC768" s="132" t="s">
        <v>4591</v>
      </c>
      <c r="AD768" s="132" t="s">
        <v>4592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3133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 t="shared" si="72"/>
        <v>494</v>
      </c>
      <c r="BD768" s="127" t="str">
        <f t="shared" si="73"/>
        <v>AA</v>
      </c>
      <c r="BE768" s="127" t="str">
        <f t="shared" si="74"/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4424</v>
      </c>
      <c r="E769" s="127" t="s">
        <v>6</v>
      </c>
      <c r="F769" s="132" t="s">
        <v>4594</v>
      </c>
      <c r="G769" s="127" t="s">
        <v>1</v>
      </c>
      <c r="H769" s="127" t="s">
        <v>2</v>
      </c>
      <c r="I769" s="154" t="s">
        <v>12</v>
      </c>
      <c r="J769" s="132" t="s">
        <v>4595</v>
      </c>
      <c r="K769" s="132" t="s">
        <v>4596</v>
      </c>
      <c r="L769" s="132" t="s">
        <v>4597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4595</v>
      </c>
      <c r="AC769" s="132" t="s">
        <v>4596</v>
      </c>
      <c r="AD769" s="132" t="s">
        <v>4597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3133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4598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 t="shared" si="72"/>
        <v>57</v>
      </c>
      <c r="BD769" s="127" t="str">
        <f t="shared" si="73"/>
        <v>INDENIZAÇÃO</v>
      </c>
      <c r="BE769" s="127" t="str">
        <f t="shared" si="74"/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4424</v>
      </c>
      <c r="E770" s="300" t="s">
        <v>6</v>
      </c>
      <c r="F770" s="302" t="s">
        <v>4599</v>
      </c>
      <c r="G770" s="300" t="s">
        <v>1</v>
      </c>
      <c r="H770" s="300" t="s">
        <v>2</v>
      </c>
      <c r="I770" s="313" t="s">
        <v>12</v>
      </c>
      <c r="J770" s="302" t="s">
        <v>4600</v>
      </c>
      <c r="K770" s="302" t="s">
        <v>4601</v>
      </c>
      <c r="L770" s="302" t="s">
        <v>4602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4600</v>
      </c>
      <c r="AC770" s="302" t="s">
        <v>4601</v>
      </c>
      <c r="AD770" s="302" t="s">
        <v>4602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3133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4603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210</v>
      </c>
      <c r="BA770" s="307" t="s">
        <v>121</v>
      </c>
      <c r="BB770" s="307" t="s">
        <v>109</v>
      </c>
      <c r="BC770" s="309">
        <f t="shared" si="72"/>
        <v>524</v>
      </c>
      <c r="BD770" s="300" t="str">
        <f t="shared" si="73"/>
        <v>INDENIZAÇÃO</v>
      </c>
      <c r="BE770" s="300" t="str">
        <f t="shared" si="74"/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hidden="1" customHeight="1">
      <c r="A771" s="127">
        <v>753</v>
      </c>
      <c r="B771" s="127" t="s">
        <v>99</v>
      </c>
      <c r="C771" s="127">
        <v>4</v>
      </c>
      <c r="D771" s="131" t="s">
        <v>4424</v>
      </c>
      <c r="E771" s="127" t="s">
        <v>6</v>
      </c>
      <c r="F771" s="132" t="s">
        <v>4604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4605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3133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 t="shared" si="72"/>
        <v/>
      </c>
      <c r="BD771" s="127" t="str">
        <f t="shared" si="73"/>
        <v>INDENIZAÇÃO</v>
      </c>
      <c r="BE771" s="127" t="str">
        <f t="shared" si="74"/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4424</v>
      </c>
      <c r="E772" s="127" t="s">
        <v>6</v>
      </c>
      <c r="F772" s="132" t="s">
        <v>4606</v>
      </c>
      <c r="G772" s="127" t="s">
        <v>1</v>
      </c>
      <c r="H772" s="127" t="s">
        <v>2</v>
      </c>
      <c r="I772" s="154" t="s">
        <v>111</v>
      </c>
      <c r="J772" s="132" t="s">
        <v>4607</v>
      </c>
      <c r="K772" s="132" t="s">
        <v>4608</v>
      </c>
      <c r="L772" s="132" t="s">
        <v>4609</v>
      </c>
      <c r="M772" s="127" t="s">
        <v>4</v>
      </c>
      <c r="N772" s="140" t="s">
        <v>4449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4610</v>
      </c>
      <c r="AC772" s="132" t="s">
        <v>4611</v>
      </c>
      <c r="AD772" s="243" t="s">
        <v>4612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3133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4613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 t="shared" si="72"/>
        <v>60</v>
      </c>
      <c r="BD772" s="127" t="str">
        <f t="shared" si="73"/>
        <v>INDENIZAÇÃO</v>
      </c>
      <c r="BE772" s="127" t="str">
        <f t="shared" si="74"/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hidden="1" customHeight="1">
      <c r="A773" s="127">
        <v>755</v>
      </c>
      <c r="B773" s="127" t="s">
        <v>99</v>
      </c>
      <c r="C773" s="127">
        <v>4</v>
      </c>
      <c r="D773" s="131" t="s">
        <v>4424</v>
      </c>
      <c r="E773" s="127" t="s">
        <v>6</v>
      </c>
      <c r="F773" s="132" t="s">
        <v>4614</v>
      </c>
      <c r="G773" s="127" t="s">
        <v>1</v>
      </c>
      <c r="H773" s="127" t="s">
        <v>2</v>
      </c>
      <c r="I773" s="154" t="s">
        <v>12</v>
      </c>
      <c r="J773" s="132" t="s">
        <v>4615</v>
      </c>
      <c r="K773" s="132" t="s">
        <v>4616</v>
      </c>
      <c r="L773" s="132" t="s">
        <v>4617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4615</v>
      </c>
      <c r="AC773" s="132" t="s">
        <v>4616</v>
      </c>
      <c r="AD773" s="132" t="s">
        <v>4617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3133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 t="shared" si="72"/>
        <v/>
      </c>
      <c r="BD773" s="127" t="str">
        <f t="shared" si="73"/>
        <v>INDENIZAÇÃO</v>
      </c>
      <c r="BE773" s="127" t="str">
        <f t="shared" si="74"/>
        <v>NÃO</v>
      </c>
      <c r="BF773" s="127"/>
    </row>
    <row r="774" spans="1:65" s="161" customFormat="1" ht="30" hidden="1" customHeight="1">
      <c r="A774" s="127">
        <v>756</v>
      </c>
      <c r="B774" s="127" t="s">
        <v>99</v>
      </c>
      <c r="C774" s="127">
        <v>4</v>
      </c>
      <c r="D774" s="131" t="s">
        <v>4424</v>
      </c>
      <c r="E774" s="127" t="s">
        <v>6</v>
      </c>
      <c r="F774" s="132" t="s">
        <v>4618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1118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3133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 t="shared" si="72"/>
        <v/>
      </c>
      <c r="BD774" s="127" t="str">
        <f t="shared" si="73"/>
        <v>INDENIZAÇÃO</v>
      </c>
      <c r="BE774" s="127" t="str">
        <f t="shared" si="74"/>
        <v>NÃO</v>
      </c>
      <c r="BF774" s="127"/>
    </row>
    <row r="775" spans="1:65" s="161" customFormat="1" ht="30" hidden="1" customHeight="1">
      <c r="A775" s="127">
        <v>757</v>
      </c>
      <c r="B775" s="127" t="s">
        <v>99</v>
      </c>
      <c r="C775" s="127">
        <v>4</v>
      </c>
      <c r="D775" s="131" t="s">
        <v>4424</v>
      </c>
      <c r="E775" s="127" t="s">
        <v>6</v>
      </c>
      <c r="F775" s="132" t="s">
        <v>4619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4620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3133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 t="shared" si="72"/>
        <v/>
      </c>
      <c r="BD775" s="127" t="str">
        <f t="shared" si="73"/>
        <v>INDENIZAÇÃO</v>
      </c>
      <c r="BE775" s="127" t="str">
        <f t="shared" si="74"/>
        <v>NÃO</v>
      </c>
      <c r="BF775" s="127"/>
    </row>
    <row r="776" spans="1:65" s="161" customFormat="1" ht="30" hidden="1" customHeight="1">
      <c r="A776" s="127">
        <v>758</v>
      </c>
      <c r="B776" s="181" t="s">
        <v>99</v>
      </c>
      <c r="C776" s="127">
        <v>4</v>
      </c>
      <c r="D776" s="131" t="s">
        <v>4424</v>
      </c>
      <c r="E776" s="127" t="s">
        <v>6</v>
      </c>
      <c r="F776" s="132" t="s">
        <v>4621</v>
      </c>
      <c r="G776" s="127" t="s">
        <v>1</v>
      </c>
      <c r="H776" s="127" t="s">
        <v>2</v>
      </c>
      <c r="I776" s="154" t="s">
        <v>12</v>
      </c>
      <c r="J776" s="132" t="s">
        <v>4622</v>
      </c>
      <c r="K776" s="132" t="s">
        <v>4623</v>
      </c>
      <c r="L776" s="132" t="s">
        <v>4624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4622</v>
      </c>
      <c r="AC776" s="132" t="s">
        <v>4623</v>
      </c>
      <c r="AD776" s="132" t="s">
        <v>4624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3133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 t="shared" si="72"/>
        <v/>
      </c>
      <c r="BD776" s="127" t="str">
        <f t="shared" si="73"/>
        <v>INDENIZAÇÃO</v>
      </c>
      <c r="BE776" s="127" t="str">
        <f t="shared" si="74"/>
        <v>NÃO</v>
      </c>
      <c r="BF776" s="127"/>
    </row>
    <row r="777" spans="1:65" s="161" customFormat="1" ht="30" hidden="1" customHeight="1">
      <c r="A777" s="127">
        <v>759</v>
      </c>
      <c r="B777" s="128" t="s">
        <v>99</v>
      </c>
      <c r="C777" s="128">
        <v>4</v>
      </c>
      <c r="D777" s="150" t="s">
        <v>4424</v>
      </c>
      <c r="E777" s="128" t="s">
        <v>6</v>
      </c>
      <c r="F777" s="129" t="s">
        <v>4625</v>
      </c>
      <c r="G777" s="128" t="s">
        <v>1</v>
      </c>
      <c r="H777" s="128" t="s">
        <v>2</v>
      </c>
      <c r="I777" s="128" t="s">
        <v>12</v>
      </c>
      <c r="J777" s="151" t="s">
        <v>4626</v>
      </c>
      <c r="K777" s="129" t="s">
        <v>4627</v>
      </c>
      <c r="L777" s="129" t="s">
        <v>4628</v>
      </c>
      <c r="M777" s="128" t="s">
        <v>4</v>
      </c>
      <c r="N777" s="145" t="s">
        <v>216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4629</v>
      </c>
      <c r="AA777" s="143" t="s">
        <v>4630</v>
      </c>
      <c r="AB777" s="151" t="s">
        <v>4626</v>
      </c>
      <c r="AC777" s="129" t="s">
        <v>4627</v>
      </c>
      <c r="AD777" s="129" t="s">
        <v>4628</v>
      </c>
      <c r="AE777" s="128" t="s">
        <v>12</v>
      </c>
      <c r="AF777" s="128"/>
      <c r="AG777" s="239"/>
      <c r="AH777" s="239"/>
      <c r="AI777" s="128" t="s">
        <v>157</v>
      </c>
      <c r="AJ777" s="132" t="s">
        <v>3133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210</v>
      </c>
      <c r="BA777" s="128" t="s">
        <v>1</v>
      </c>
      <c r="BB777" s="217" t="s">
        <v>210</v>
      </c>
      <c r="BC777" s="249" t="str">
        <f t="shared" si="72"/>
        <v/>
      </c>
      <c r="BD777" s="128" t="str">
        <f t="shared" si="73"/>
        <v>INDENIZAÇÃO</v>
      </c>
      <c r="BE777" s="128" t="str">
        <f t="shared" si="74"/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hidden="1" customHeight="1">
      <c r="A778" s="127">
        <v>760</v>
      </c>
      <c r="B778" s="127" t="s">
        <v>99</v>
      </c>
      <c r="C778" s="127">
        <v>4</v>
      </c>
      <c r="D778" s="131" t="s">
        <v>4424</v>
      </c>
      <c r="E778" s="127" t="s">
        <v>6</v>
      </c>
      <c r="F778" s="132" t="s">
        <v>4631</v>
      </c>
      <c r="G778" s="127" t="s">
        <v>1</v>
      </c>
      <c r="H778" s="127" t="s">
        <v>2</v>
      </c>
      <c r="I778" s="154" t="s">
        <v>1118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932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3133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 t="shared" si="72"/>
        <v/>
      </c>
      <c r="BD778" s="127" t="str">
        <f t="shared" si="73"/>
        <v>INDENIZAÇÃO</v>
      </c>
      <c r="BE778" s="127" t="str">
        <f t="shared" si="74"/>
        <v>NÃO</v>
      </c>
      <c r="BF778" s="127"/>
    </row>
    <row r="779" spans="1:65" s="161" customFormat="1" ht="30" hidden="1" customHeight="1">
      <c r="A779" s="127">
        <v>761</v>
      </c>
      <c r="B779" s="127" t="s">
        <v>99</v>
      </c>
      <c r="C779" s="127">
        <v>4</v>
      </c>
      <c r="D779" s="131" t="s">
        <v>4424</v>
      </c>
      <c r="E779" s="127" t="s">
        <v>6</v>
      </c>
      <c r="F779" s="132" t="s">
        <v>4632</v>
      </c>
      <c r="G779" s="127" t="s">
        <v>1</v>
      </c>
      <c r="H779" s="127" t="s">
        <v>2</v>
      </c>
      <c r="I779" s="154" t="s">
        <v>12</v>
      </c>
      <c r="J779" s="132" t="s">
        <v>4633</v>
      </c>
      <c r="K779" s="132" t="s">
        <v>4634</v>
      </c>
      <c r="L779" s="132" t="s">
        <v>4635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4633</v>
      </c>
      <c r="AC779" s="132" t="s">
        <v>4634</v>
      </c>
      <c r="AD779" s="132" t="s">
        <v>4635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3133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 t="shared" si="72"/>
        <v/>
      </c>
      <c r="BD779" s="127" t="str">
        <f t="shared" si="73"/>
        <v>INDENIZAÇÃO</v>
      </c>
      <c r="BE779" s="127" t="str">
        <f t="shared" si="74"/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4424</v>
      </c>
      <c r="E780" s="300" t="s">
        <v>6</v>
      </c>
      <c r="F780" s="302" t="s">
        <v>4636</v>
      </c>
      <c r="G780" s="300" t="s">
        <v>1</v>
      </c>
      <c r="H780" s="300" t="s">
        <v>2</v>
      </c>
      <c r="I780" s="313" t="s">
        <v>12</v>
      </c>
      <c r="J780" s="302" t="s">
        <v>4637</v>
      </c>
      <c r="K780" s="302" t="s">
        <v>4638</v>
      </c>
      <c r="L780" s="302" t="s">
        <v>4639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4637</v>
      </c>
      <c r="AC780" s="302" t="s">
        <v>4638</v>
      </c>
      <c r="AD780" s="302" t="s">
        <v>4639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3133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4640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210</v>
      </c>
      <c r="BA780" s="307" t="s">
        <v>121</v>
      </c>
      <c r="BB780" s="307" t="s">
        <v>109</v>
      </c>
      <c r="BC780" s="309">
        <f t="shared" si="72"/>
        <v>49</v>
      </c>
      <c r="BD780" s="300" t="str">
        <f t="shared" si="73"/>
        <v>INDENIZAÇÃO</v>
      </c>
      <c r="BE780" s="300" t="str">
        <f t="shared" si="74"/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hidden="1" customHeight="1">
      <c r="A781" s="127">
        <v>763</v>
      </c>
      <c r="B781" s="127" t="s">
        <v>99</v>
      </c>
      <c r="C781" s="127">
        <v>4</v>
      </c>
      <c r="D781" s="131" t="s">
        <v>4424</v>
      </c>
      <c r="E781" s="127" t="s">
        <v>6</v>
      </c>
      <c r="F781" s="132" t="s">
        <v>4641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1118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3133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 t="shared" si="72"/>
        <v/>
      </c>
      <c r="BD781" s="127" t="str">
        <f t="shared" si="73"/>
        <v>INDENIZAÇÃO</v>
      </c>
      <c r="BE781" s="127" t="str">
        <f t="shared" si="74"/>
        <v>NÃO</v>
      </c>
      <c r="BF781" s="127"/>
    </row>
    <row r="782" spans="1:65" s="161" customFormat="1" ht="30" hidden="1" customHeight="1">
      <c r="A782" s="127">
        <v>764</v>
      </c>
      <c r="B782" s="127" t="s">
        <v>99</v>
      </c>
      <c r="C782" s="127">
        <v>4</v>
      </c>
      <c r="D782" s="131" t="s">
        <v>4424</v>
      </c>
      <c r="E782" s="127" t="s">
        <v>6</v>
      </c>
      <c r="F782" s="132" t="s">
        <v>4642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1118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3133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 t="shared" si="72"/>
        <v/>
      </c>
      <c r="BD782" s="127" t="str">
        <f t="shared" si="73"/>
        <v>INDENIZAÇÃO</v>
      </c>
      <c r="BE782" s="127" t="str">
        <f t="shared" si="74"/>
        <v>NÃO</v>
      </c>
      <c r="BF782" s="127"/>
    </row>
    <row r="783" spans="1:65" s="161" customFormat="1" ht="30" hidden="1" customHeight="1">
      <c r="A783" s="127">
        <v>765</v>
      </c>
      <c r="B783" s="127" t="s">
        <v>99</v>
      </c>
      <c r="C783" s="127">
        <v>4</v>
      </c>
      <c r="D783" s="131" t="s">
        <v>4424</v>
      </c>
      <c r="E783" s="127" t="s">
        <v>6</v>
      </c>
      <c r="F783" s="132" t="s">
        <v>4643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4644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3133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 t="shared" si="72"/>
        <v/>
      </c>
      <c r="BD783" s="127" t="str">
        <f t="shared" si="73"/>
        <v>INDENIZAÇÃO</v>
      </c>
      <c r="BE783" s="127" t="str">
        <f t="shared" si="74"/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4424</v>
      </c>
      <c r="E784" s="127" t="s">
        <v>6</v>
      </c>
      <c r="F784" s="132" t="s">
        <v>4645</v>
      </c>
      <c r="G784" s="127" t="s">
        <v>1</v>
      </c>
      <c r="H784" s="127" t="s">
        <v>2</v>
      </c>
      <c r="I784" s="154" t="s">
        <v>12</v>
      </c>
      <c r="J784" s="132" t="s">
        <v>4646</v>
      </c>
      <c r="K784" s="132" t="s">
        <v>4647</v>
      </c>
      <c r="L784" s="132" t="s">
        <v>4648</v>
      </c>
      <c r="M784" s="127" t="s">
        <v>4</v>
      </c>
      <c r="N784" s="145" t="s">
        <v>216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4211</v>
      </c>
      <c r="AB784" s="132" t="s">
        <v>4646</v>
      </c>
      <c r="AC784" s="132" t="s">
        <v>4647</v>
      </c>
      <c r="AD784" s="243" t="s">
        <v>4648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3133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4649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 t="shared" si="72"/>
        <v>215</v>
      </c>
      <c r="BD784" s="127" t="str">
        <f t="shared" si="73"/>
        <v>INDENIZAÇÃO</v>
      </c>
      <c r="BE784" s="127" t="str">
        <f t="shared" si="74"/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hidden="1" customHeight="1">
      <c r="A785" s="127">
        <v>767</v>
      </c>
      <c r="B785" s="127" t="s">
        <v>99</v>
      </c>
      <c r="C785" s="127">
        <v>4</v>
      </c>
      <c r="D785" s="131" t="s">
        <v>4424</v>
      </c>
      <c r="E785" s="127" t="s">
        <v>6</v>
      </c>
      <c r="F785" s="132" t="s">
        <v>4650</v>
      </c>
      <c r="G785" s="127" t="s">
        <v>1</v>
      </c>
      <c r="H785" s="127" t="s">
        <v>2</v>
      </c>
      <c r="I785" s="154" t="s">
        <v>12</v>
      </c>
      <c r="J785" s="132" t="s">
        <v>4651</v>
      </c>
      <c r="K785" s="132" t="s">
        <v>4652</v>
      </c>
      <c r="L785" s="132" t="s">
        <v>4653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4651</v>
      </c>
      <c r="AC785" s="132" t="s">
        <v>4652</v>
      </c>
      <c r="AD785" s="132" t="s">
        <v>4653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3133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 t="shared" si="72"/>
        <v/>
      </c>
      <c r="BD785" s="127" t="str">
        <f t="shared" si="73"/>
        <v>INDENIZAÇÃO</v>
      </c>
      <c r="BE785" s="127" t="str">
        <f t="shared" si="74"/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4424</v>
      </c>
      <c r="E786" s="127" t="s">
        <v>6</v>
      </c>
      <c r="F786" s="132" t="s">
        <v>4654</v>
      </c>
      <c r="G786" s="127" t="s">
        <v>1</v>
      </c>
      <c r="H786" s="127" t="s">
        <v>2</v>
      </c>
      <c r="I786" s="127" t="s">
        <v>12</v>
      </c>
      <c r="J786" s="144" t="s">
        <v>4655</v>
      </c>
      <c r="K786" s="132" t="s">
        <v>4656</v>
      </c>
      <c r="L786" s="132" t="s">
        <v>4657</v>
      </c>
      <c r="M786" s="127" t="s">
        <v>4</v>
      </c>
      <c r="N786" s="145" t="s">
        <v>216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4655</v>
      </c>
      <c r="AC786" s="132" t="s">
        <v>4656</v>
      </c>
      <c r="AD786" s="245" t="s">
        <v>4657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3133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4658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 t="shared" si="72"/>
        <v>419</v>
      </c>
      <c r="BD786" s="127" t="str">
        <f t="shared" si="73"/>
        <v>INDENIZAÇÃO</v>
      </c>
      <c r="BE786" s="127" t="str">
        <f t="shared" si="74"/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4424</v>
      </c>
      <c r="E787" s="127" t="s">
        <v>6</v>
      </c>
      <c r="F787" s="132" t="s">
        <v>4659</v>
      </c>
      <c r="G787" s="127" t="s">
        <v>1</v>
      </c>
      <c r="H787" s="127" t="s">
        <v>2</v>
      </c>
      <c r="I787" s="154" t="s">
        <v>12</v>
      </c>
      <c r="J787" s="132" t="s">
        <v>4660</v>
      </c>
      <c r="K787" s="132" t="s">
        <v>4661</v>
      </c>
      <c r="L787" s="132" t="s">
        <v>4662</v>
      </c>
      <c r="M787" s="127" t="s">
        <v>4</v>
      </c>
      <c r="N787" s="145" t="s">
        <v>216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4211</v>
      </c>
      <c r="AB787" s="132" t="s">
        <v>4660</v>
      </c>
      <c r="AC787" s="132" t="s">
        <v>4661</v>
      </c>
      <c r="AD787" s="245" t="s">
        <v>4662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3133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4663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 t="shared" si="72"/>
        <v>160</v>
      </c>
      <c r="BD787" s="127" t="str">
        <f t="shared" si="73"/>
        <v>INDENIZAÇÃO</v>
      </c>
      <c r="BE787" s="127" t="str">
        <f t="shared" si="74"/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hidden="1" customHeight="1">
      <c r="A788" s="127">
        <v>770</v>
      </c>
      <c r="B788" s="127" t="s">
        <v>99</v>
      </c>
      <c r="C788" s="127">
        <v>4</v>
      </c>
      <c r="D788" s="131" t="s">
        <v>4424</v>
      </c>
      <c r="E788" s="127" t="s">
        <v>6</v>
      </c>
      <c r="F788" s="132" t="s">
        <v>4664</v>
      </c>
      <c r="G788" s="127" t="s">
        <v>1</v>
      </c>
      <c r="H788" s="127" t="s">
        <v>2</v>
      </c>
      <c r="I788" s="154" t="s">
        <v>1118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3133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 t="shared" si="72"/>
        <v/>
      </c>
      <c r="BD788" s="127" t="str">
        <f t="shared" si="73"/>
        <v>INDENIZAÇÃO</v>
      </c>
      <c r="BE788" s="127" t="str">
        <f t="shared" si="74"/>
        <v>NÃO</v>
      </c>
      <c r="BF788" s="127"/>
    </row>
    <row r="789" spans="1:65" s="161" customFormat="1" ht="30" hidden="1" customHeight="1">
      <c r="A789" s="127">
        <v>771</v>
      </c>
      <c r="B789" s="127" t="s">
        <v>99</v>
      </c>
      <c r="C789" s="127">
        <v>4</v>
      </c>
      <c r="D789" s="131" t="s">
        <v>4424</v>
      </c>
      <c r="E789" s="127" t="s">
        <v>6</v>
      </c>
      <c r="F789" s="132" t="s">
        <v>4665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4666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3133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 t="shared" si="72"/>
        <v/>
      </c>
      <c r="BD789" s="127" t="str">
        <f t="shared" si="73"/>
        <v>INDENIZAÇÃO</v>
      </c>
      <c r="BE789" s="127" t="str">
        <f t="shared" si="74"/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4424</v>
      </c>
      <c r="E790" s="127" t="s">
        <v>6</v>
      </c>
      <c r="F790" s="182" t="s">
        <v>4667</v>
      </c>
      <c r="G790" s="127" t="s">
        <v>1</v>
      </c>
      <c r="H790" s="127" t="s">
        <v>2</v>
      </c>
      <c r="I790" s="127" t="s">
        <v>111</v>
      </c>
      <c r="J790" s="132" t="s">
        <v>4668</v>
      </c>
      <c r="K790" s="132" t="s">
        <v>4669</v>
      </c>
      <c r="L790" s="132" t="s">
        <v>4670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4671</v>
      </c>
      <c r="AC790" s="182" t="s">
        <v>4672</v>
      </c>
      <c r="AD790" s="247" t="s">
        <v>4673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3133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4674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 t="shared" si="72"/>
        <v>116</v>
      </c>
      <c r="BD790" s="127" t="str">
        <f t="shared" si="73"/>
        <v>INDENIZAÇÃO</v>
      </c>
      <c r="BE790" s="127" t="str">
        <f t="shared" si="74"/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hidden="1" customHeight="1">
      <c r="A791" s="127">
        <v>773</v>
      </c>
      <c r="B791" s="127" t="s">
        <v>99</v>
      </c>
      <c r="C791" s="127">
        <v>4</v>
      </c>
      <c r="D791" s="131" t="s">
        <v>4424</v>
      </c>
      <c r="E791" s="127" t="s">
        <v>6</v>
      </c>
      <c r="F791" s="132" t="s">
        <v>4675</v>
      </c>
      <c r="G791" s="127" t="s">
        <v>1</v>
      </c>
      <c r="H791" s="127" t="s">
        <v>2</v>
      </c>
      <c r="I791" s="154" t="s">
        <v>111</v>
      </c>
      <c r="J791" s="132" t="s">
        <v>4676</v>
      </c>
      <c r="K791" s="132" t="s">
        <v>4677</v>
      </c>
      <c r="L791" s="132" t="s">
        <v>4678</v>
      </c>
      <c r="M791" s="127" t="s">
        <v>4</v>
      </c>
      <c r="N791" s="140" t="s">
        <v>4449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4679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3133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 t="shared" ref="BD791:BD822" si="75">IF(AND(AI791&lt;&gt;"SIM",AI791="UH"),"AA","INDENIZAÇÃO")</f>
        <v>INDENIZAÇÃO</v>
      </c>
      <c r="BE791" s="127" t="str">
        <f t="shared" si="74"/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hidden="1" customHeight="1">
      <c r="A792" s="127">
        <v>774</v>
      </c>
      <c r="B792" s="127" t="s">
        <v>99</v>
      </c>
      <c r="C792" s="127">
        <v>4</v>
      </c>
      <c r="D792" s="131" t="s">
        <v>4424</v>
      </c>
      <c r="E792" s="127" t="s">
        <v>6</v>
      </c>
      <c r="F792" s="132" t="s">
        <v>4680</v>
      </c>
      <c r="G792" s="127" t="s">
        <v>26</v>
      </c>
      <c r="H792" s="127" t="s">
        <v>2</v>
      </c>
      <c r="I792" s="154" t="s">
        <v>12</v>
      </c>
      <c r="J792" s="144" t="s">
        <v>4681</v>
      </c>
      <c r="K792" s="132" t="s">
        <v>4682</v>
      </c>
      <c r="L792" s="132" t="s">
        <v>4683</v>
      </c>
      <c r="M792" s="127" t="s">
        <v>4</v>
      </c>
      <c r="N792" s="140" t="s">
        <v>4449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4681</v>
      </c>
      <c r="AC792" s="132" t="s">
        <v>4682</v>
      </c>
      <c r="AD792" s="132" t="s">
        <v>4683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3133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 t="shared" ref="BC792:BC823" si="76">IF(AY792-KD792=0,"",AY792-O792)</f>
        <v>71</v>
      </c>
      <c r="BD792" s="127" t="str">
        <f t="shared" si="75"/>
        <v>AA</v>
      </c>
      <c r="BE792" s="127" t="str">
        <f t="shared" si="74"/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hidden="1" customHeight="1">
      <c r="A793" s="127">
        <v>775</v>
      </c>
      <c r="B793" s="127" t="s">
        <v>99</v>
      </c>
      <c r="C793" s="127">
        <v>4</v>
      </c>
      <c r="D793" s="131" t="s">
        <v>4424</v>
      </c>
      <c r="E793" s="127" t="s">
        <v>6</v>
      </c>
      <c r="F793" s="132" t="s">
        <v>4684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1118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3133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 t="shared" si="76"/>
        <v/>
      </c>
      <c r="BD793" s="127" t="str">
        <f t="shared" si="75"/>
        <v>INDENIZAÇÃO</v>
      </c>
      <c r="BE793" s="127" t="str">
        <f t="shared" si="74"/>
        <v>NÃO</v>
      </c>
      <c r="BF793" s="127"/>
    </row>
    <row r="794" spans="1:65" s="161" customFormat="1" ht="30" hidden="1" customHeight="1">
      <c r="A794" s="127">
        <v>776</v>
      </c>
      <c r="B794" s="127" t="s">
        <v>99</v>
      </c>
      <c r="C794" s="127">
        <v>4</v>
      </c>
      <c r="D794" s="131" t="s">
        <v>4424</v>
      </c>
      <c r="E794" s="127" t="s">
        <v>6</v>
      </c>
      <c r="F794" s="132" t="s">
        <v>4685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4686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3133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 t="shared" si="76"/>
        <v/>
      </c>
      <c r="BD794" s="127" t="str">
        <f t="shared" si="75"/>
        <v>INDENIZAÇÃO</v>
      </c>
      <c r="BE794" s="127" t="str">
        <f t="shared" si="74"/>
        <v>NÃO</v>
      </c>
      <c r="BF794" s="127"/>
    </row>
    <row r="795" spans="1:65" s="161" customFormat="1" ht="30" hidden="1" customHeight="1">
      <c r="A795" s="127">
        <v>777</v>
      </c>
      <c r="B795" s="127" t="s">
        <v>99</v>
      </c>
      <c r="C795" s="127">
        <v>4</v>
      </c>
      <c r="D795" s="131" t="s">
        <v>4424</v>
      </c>
      <c r="E795" s="127" t="s">
        <v>6</v>
      </c>
      <c r="F795" s="132" t="s">
        <v>4687</v>
      </c>
      <c r="G795" s="127" t="s">
        <v>1</v>
      </c>
      <c r="H795" s="127" t="s">
        <v>2</v>
      </c>
      <c r="I795" s="154" t="s">
        <v>12</v>
      </c>
      <c r="J795" s="132" t="s">
        <v>4688</v>
      </c>
      <c r="K795" s="132" t="s">
        <v>4689</v>
      </c>
      <c r="L795" s="132" t="s">
        <v>4690</v>
      </c>
      <c r="M795" s="127" t="s">
        <v>4</v>
      </c>
      <c r="N795" s="140" t="s">
        <v>4449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4688</v>
      </c>
      <c r="AC795" s="132" t="s">
        <v>4689</v>
      </c>
      <c r="AD795" s="132" t="s">
        <v>4690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3133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 t="shared" si="76"/>
        <v>98</v>
      </c>
      <c r="BD795" s="127" t="str">
        <f t="shared" si="75"/>
        <v>AA</v>
      </c>
      <c r="BE795" s="127" t="str">
        <f t="shared" si="74"/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hidden="1" customHeight="1">
      <c r="A796" s="127">
        <v>778</v>
      </c>
      <c r="B796" s="127" t="s">
        <v>99</v>
      </c>
      <c r="C796" s="127">
        <v>4</v>
      </c>
      <c r="D796" s="131" t="s">
        <v>4424</v>
      </c>
      <c r="E796" s="127" t="s">
        <v>6</v>
      </c>
      <c r="F796" s="132" t="s">
        <v>4691</v>
      </c>
      <c r="G796" s="127" t="s">
        <v>1</v>
      </c>
      <c r="H796" s="127" t="s">
        <v>2</v>
      </c>
      <c r="I796" s="154" t="s">
        <v>12</v>
      </c>
      <c r="J796" s="132" t="s">
        <v>4692</v>
      </c>
      <c r="K796" s="132" t="s">
        <v>4693</v>
      </c>
      <c r="L796" s="132" t="s">
        <v>4694</v>
      </c>
      <c r="M796" s="127" t="s">
        <v>4</v>
      </c>
      <c r="N796" s="140" t="s">
        <v>4449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4692</v>
      </c>
      <c r="AC796" s="132" t="s">
        <v>4693</v>
      </c>
      <c r="AD796" s="132" t="s">
        <v>4694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3133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 t="shared" si="76"/>
        <v>98</v>
      </c>
      <c r="BD796" s="127" t="str">
        <f t="shared" si="75"/>
        <v>AA</v>
      </c>
      <c r="BE796" s="127" t="str">
        <f t="shared" si="74"/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hidden="1" customHeight="1">
      <c r="A797" s="127">
        <v>779</v>
      </c>
      <c r="B797" s="127" t="s">
        <v>99</v>
      </c>
      <c r="C797" s="127">
        <v>4</v>
      </c>
      <c r="D797" s="131" t="s">
        <v>4424</v>
      </c>
      <c r="E797" s="127" t="s">
        <v>6</v>
      </c>
      <c r="F797" s="132" t="s">
        <v>4695</v>
      </c>
      <c r="G797" s="127" t="s">
        <v>26</v>
      </c>
      <c r="H797" s="127" t="s">
        <v>2</v>
      </c>
      <c r="I797" s="154" t="s">
        <v>12</v>
      </c>
      <c r="J797" s="144" t="s">
        <v>4696</v>
      </c>
      <c r="K797" s="132" t="s">
        <v>4697</v>
      </c>
      <c r="L797" s="132" t="s">
        <v>4698</v>
      </c>
      <c r="M797" s="127" t="s">
        <v>4</v>
      </c>
      <c r="N797" s="140" t="s">
        <v>4449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4696</v>
      </c>
      <c r="AC797" s="132" t="s">
        <v>4697</v>
      </c>
      <c r="AD797" s="132" t="s">
        <v>4698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3133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 t="shared" si="76"/>
        <v>71</v>
      </c>
      <c r="BD797" s="127" t="str">
        <f t="shared" si="75"/>
        <v>AA</v>
      </c>
      <c r="BE797" s="127" t="str">
        <f t="shared" si="74"/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hidden="1" customHeight="1">
      <c r="A798" s="127">
        <v>780</v>
      </c>
      <c r="B798" s="127" t="s">
        <v>99</v>
      </c>
      <c r="C798" s="127">
        <v>4</v>
      </c>
      <c r="D798" s="131" t="s">
        <v>4424</v>
      </c>
      <c r="E798" s="127" t="s">
        <v>6</v>
      </c>
      <c r="F798" s="132" t="s">
        <v>4699</v>
      </c>
      <c r="G798" s="127" t="s">
        <v>1</v>
      </c>
      <c r="H798" s="127" t="s">
        <v>2</v>
      </c>
      <c r="I798" s="154" t="s">
        <v>12</v>
      </c>
      <c r="J798" s="132" t="s">
        <v>4700</v>
      </c>
      <c r="K798" s="132" t="s">
        <v>4701</v>
      </c>
      <c r="L798" s="132" t="s">
        <v>4702</v>
      </c>
      <c r="M798" s="127" t="s">
        <v>4</v>
      </c>
      <c r="N798" s="140" t="s">
        <v>4449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4700</v>
      </c>
      <c r="AC798" s="132" t="s">
        <v>4701</v>
      </c>
      <c r="AD798" s="132" t="s">
        <v>4702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3133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 t="shared" si="76"/>
        <v>98</v>
      </c>
      <c r="BD798" s="127" t="str">
        <f t="shared" si="75"/>
        <v>AA</v>
      </c>
      <c r="BE798" s="127" t="str">
        <f t="shared" si="74"/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hidden="1" customHeight="1">
      <c r="A799" s="127">
        <v>781</v>
      </c>
      <c r="B799" s="127" t="s">
        <v>99</v>
      </c>
      <c r="C799" s="127">
        <v>4</v>
      </c>
      <c r="D799" s="131" t="s">
        <v>4424</v>
      </c>
      <c r="E799" s="127" t="s">
        <v>6</v>
      </c>
      <c r="F799" s="132" t="s">
        <v>4703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4704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3133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 t="shared" si="76"/>
        <v/>
      </c>
      <c r="BD799" s="127" t="str">
        <f t="shared" si="75"/>
        <v>INDENIZAÇÃO</v>
      </c>
      <c r="BE799" s="127" t="str">
        <f t="shared" si="74"/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4424</v>
      </c>
      <c r="E800" s="300" t="s">
        <v>6</v>
      </c>
      <c r="F800" s="302" t="s">
        <v>4705</v>
      </c>
      <c r="G800" s="300" t="s">
        <v>26</v>
      </c>
      <c r="H800" s="300" t="s">
        <v>2</v>
      </c>
      <c r="I800" s="313" t="s">
        <v>12</v>
      </c>
      <c r="J800" s="310" t="s">
        <v>4706</v>
      </c>
      <c r="K800" s="302" t="s">
        <v>4707</v>
      </c>
      <c r="L800" s="302" t="s">
        <v>4708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4706</v>
      </c>
      <c r="AC800" s="302" t="s">
        <v>4707</v>
      </c>
      <c r="AD800" s="302" t="s">
        <v>4708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3133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4709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210</v>
      </c>
      <c r="BA800" s="307" t="s">
        <v>121</v>
      </c>
      <c r="BB800" s="308" t="s">
        <v>109</v>
      </c>
      <c r="BC800" s="309">
        <f t="shared" si="76"/>
        <v>98</v>
      </c>
      <c r="BD800" s="300" t="str">
        <f t="shared" si="75"/>
        <v>INDENIZAÇÃO</v>
      </c>
      <c r="BE800" s="300" t="str">
        <f t="shared" si="74"/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hidden="1" customHeight="1">
      <c r="A801" s="127">
        <v>783</v>
      </c>
      <c r="B801" s="267" t="s">
        <v>99</v>
      </c>
      <c r="C801" s="267">
        <v>4</v>
      </c>
      <c r="D801" s="268" t="s">
        <v>4424</v>
      </c>
      <c r="E801" s="267" t="s">
        <v>6</v>
      </c>
      <c r="F801" s="266" t="s">
        <v>4710</v>
      </c>
      <c r="G801" s="267" t="s">
        <v>1</v>
      </c>
      <c r="H801" s="267" t="s">
        <v>2</v>
      </c>
      <c r="I801" s="276" t="s">
        <v>12</v>
      </c>
      <c r="J801" s="266" t="s">
        <v>4711</v>
      </c>
      <c r="K801" s="266" t="s">
        <v>4712</v>
      </c>
      <c r="L801" s="266" t="s">
        <v>4713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4711</v>
      </c>
      <c r="AC801" s="266" t="s">
        <v>4712</v>
      </c>
      <c r="AD801" s="266" t="s">
        <v>4713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3133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 t="shared" si="76"/>
        <v/>
      </c>
      <c r="BD801" s="127" t="str">
        <f t="shared" si="75"/>
        <v>INDENIZAÇÃO</v>
      </c>
      <c r="BE801" s="127" t="str">
        <f t="shared" si="74"/>
        <v>NÃO</v>
      </c>
      <c r="BF801" s="127"/>
    </row>
    <row r="802" spans="1:65" s="161" customFormat="1" ht="30" hidden="1" customHeight="1">
      <c r="A802" s="127">
        <v>784</v>
      </c>
      <c r="B802" s="127" t="s">
        <v>99</v>
      </c>
      <c r="C802" s="127">
        <v>4</v>
      </c>
      <c r="D802" s="131" t="s">
        <v>4424</v>
      </c>
      <c r="E802" s="127" t="s">
        <v>6</v>
      </c>
      <c r="F802" s="132" t="s">
        <v>4714</v>
      </c>
      <c r="G802" s="127" t="s">
        <v>1</v>
      </c>
      <c r="H802" s="127" t="s">
        <v>2</v>
      </c>
      <c r="I802" s="154" t="s">
        <v>12</v>
      </c>
      <c r="J802" s="132" t="s">
        <v>4715</v>
      </c>
      <c r="K802" s="132" t="s">
        <v>4716</v>
      </c>
      <c r="L802" s="132" t="s">
        <v>4717</v>
      </c>
      <c r="M802" s="127" t="s">
        <v>4</v>
      </c>
      <c r="N802" s="140" t="s">
        <v>4449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4715</v>
      </c>
      <c r="AC802" s="132" t="s">
        <v>4716</v>
      </c>
      <c r="AD802" s="132" t="s">
        <v>4717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3133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 t="shared" si="76"/>
        <v>-323</v>
      </c>
      <c r="BD802" s="127" t="str">
        <f t="shared" si="75"/>
        <v>AA</v>
      </c>
      <c r="BE802" s="127" t="str">
        <f t="shared" si="74"/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4424</v>
      </c>
      <c r="E803" s="127" t="s">
        <v>6</v>
      </c>
      <c r="F803" s="132" t="s">
        <v>4718</v>
      </c>
      <c r="G803" s="127" t="s">
        <v>1</v>
      </c>
      <c r="H803" s="127" t="s">
        <v>2</v>
      </c>
      <c r="I803" s="127" t="s">
        <v>12</v>
      </c>
      <c r="J803" s="144" t="s">
        <v>4719</v>
      </c>
      <c r="K803" s="132" t="s">
        <v>4720</v>
      </c>
      <c r="L803" s="132" t="s">
        <v>4721</v>
      </c>
      <c r="M803" s="127" t="s">
        <v>4</v>
      </c>
      <c r="N803" s="145" t="s">
        <v>216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4719</v>
      </c>
      <c r="AC803" s="132" t="s">
        <v>4720</v>
      </c>
      <c r="AD803" s="243" t="s">
        <v>4721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3133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4722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 t="shared" si="76"/>
        <v>184</v>
      </c>
      <c r="BD803" s="127" t="str">
        <f t="shared" si="75"/>
        <v>INDENIZAÇÃO</v>
      </c>
      <c r="BE803" s="127" t="str">
        <f t="shared" si="74"/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4424</v>
      </c>
      <c r="E804" s="127" t="s">
        <v>6</v>
      </c>
      <c r="F804" s="132" t="s">
        <v>4723</v>
      </c>
      <c r="G804" s="127" t="s">
        <v>1</v>
      </c>
      <c r="H804" s="127" t="s">
        <v>2</v>
      </c>
      <c r="I804" s="127" t="s">
        <v>12</v>
      </c>
      <c r="J804" s="144" t="s">
        <v>4724</v>
      </c>
      <c r="K804" s="132" t="s">
        <v>4725</v>
      </c>
      <c r="L804" s="132" t="s">
        <v>4726</v>
      </c>
      <c r="M804" s="127" t="s">
        <v>12</v>
      </c>
      <c r="N804" s="145" t="s">
        <v>216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4437</v>
      </c>
      <c r="AB804" s="144" t="s">
        <v>4724</v>
      </c>
      <c r="AC804" s="132" t="s">
        <v>4725</v>
      </c>
      <c r="AD804" s="243" t="s">
        <v>4726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3133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4727</v>
      </c>
      <c r="AP804" s="168" t="s">
        <v>4728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 t="shared" si="76"/>
        <v>366</v>
      </c>
      <c r="BD804" s="127" t="str">
        <f t="shared" si="75"/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hidden="1" customHeight="1">
      <c r="A805" s="127">
        <v>787</v>
      </c>
      <c r="B805" s="127" t="s">
        <v>99</v>
      </c>
      <c r="C805" s="181">
        <v>4</v>
      </c>
      <c r="D805" s="131" t="s">
        <v>4424</v>
      </c>
      <c r="E805" s="127" t="s">
        <v>6</v>
      </c>
      <c r="F805" s="132" t="s">
        <v>4729</v>
      </c>
      <c r="G805" s="127" t="s">
        <v>1</v>
      </c>
      <c r="H805" s="127" t="s">
        <v>2</v>
      </c>
      <c r="I805" s="154" t="s">
        <v>12</v>
      </c>
      <c r="J805" s="132" t="s">
        <v>4730</v>
      </c>
      <c r="K805" s="132" t="s">
        <v>4731</v>
      </c>
      <c r="L805" s="132" t="s">
        <v>4732</v>
      </c>
      <c r="M805" s="127" t="s">
        <v>4</v>
      </c>
      <c r="N805" s="140" t="s">
        <v>4449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4733</v>
      </c>
      <c r="AB805" s="132" t="s">
        <v>4730</v>
      </c>
      <c r="AC805" s="132" t="s">
        <v>4731</v>
      </c>
      <c r="AD805" s="132" t="s">
        <v>4732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3133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 t="shared" si="76"/>
        <v>49</v>
      </c>
      <c r="BD805" s="127" t="str">
        <f t="shared" si="75"/>
        <v>AA</v>
      </c>
      <c r="BE805" s="127" t="str">
        <f t="shared" ref="BE805:BE847" si="77"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hidden="1" customHeight="1">
      <c r="A806" s="127">
        <v>788</v>
      </c>
      <c r="B806" s="127" t="s">
        <v>99</v>
      </c>
      <c r="C806" s="181">
        <v>4</v>
      </c>
      <c r="D806" s="131" t="s">
        <v>4424</v>
      </c>
      <c r="E806" s="127" t="s">
        <v>6</v>
      </c>
      <c r="F806" s="132" t="s">
        <v>4734</v>
      </c>
      <c r="G806" s="127" t="s">
        <v>1</v>
      </c>
      <c r="H806" s="127" t="s">
        <v>2</v>
      </c>
      <c r="I806" s="154" t="s">
        <v>12</v>
      </c>
      <c r="J806" s="225" t="s">
        <v>4735</v>
      </c>
      <c r="K806" s="258" t="s">
        <v>4736</v>
      </c>
      <c r="L806" s="258" t="s">
        <v>4737</v>
      </c>
      <c r="M806" s="127" t="s">
        <v>4</v>
      </c>
      <c r="N806" s="140" t="s">
        <v>4449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4735</v>
      </c>
      <c r="AC806" s="258" t="s">
        <v>4736</v>
      </c>
      <c r="AD806" s="258" t="s">
        <v>4737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3133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 t="shared" si="76"/>
        <v>85</v>
      </c>
      <c r="BD806" s="127" t="str">
        <f t="shared" si="75"/>
        <v>AA</v>
      </c>
      <c r="BE806" s="127" t="str">
        <f t="shared" si="77"/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4424</v>
      </c>
      <c r="E807" s="300" t="s">
        <v>6</v>
      </c>
      <c r="F807" s="302" t="s">
        <v>4738</v>
      </c>
      <c r="G807" s="300" t="s">
        <v>1</v>
      </c>
      <c r="H807" s="300" t="s">
        <v>2</v>
      </c>
      <c r="I807" s="313" t="s">
        <v>111</v>
      </c>
      <c r="J807" s="355" t="s">
        <v>4739</v>
      </c>
      <c r="K807" s="316" t="s">
        <v>4740</v>
      </c>
      <c r="L807" s="316" t="s">
        <v>4741</v>
      </c>
      <c r="M807" s="300" t="s">
        <v>4</v>
      </c>
      <c r="N807" s="305" t="s">
        <v>4449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4742</v>
      </c>
      <c r="AC807" s="302" t="s">
        <v>4743</v>
      </c>
      <c r="AD807" s="302" t="s">
        <v>4744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3133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4745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210</v>
      </c>
      <c r="BA807" s="307" t="s">
        <v>121</v>
      </c>
      <c r="BB807" s="308" t="s">
        <v>109</v>
      </c>
      <c r="BC807" s="309">
        <f t="shared" si="76"/>
        <v>231</v>
      </c>
      <c r="BD807" s="300" t="str">
        <f t="shared" si="75"/>
        <v>INDENIZAÇÃO</v>
      </c>
      <c r="BE807" s="300" t="str">
        <f t="shared" si="77"/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4424</v>
      </c>
      <c r="E808" s="300" t="s">
        <v>6</v>
      </c>
      <c r="F808" s="302" t="s">
        <v>4746</v>
      </c>
      <c r="G808" s="300" t="s">
        <v>1</v>
      </c>
      <c r="H808" s="300" t="s">
        <v>2</v>
      </c>
      <c r="I808" s="313" t="s">
        <v>111</v>
      </c>
      <c r="J808" s="316" t="s">
        <v>4747</v>
      </c>
      <c r="K808" s="316" t="s">
        <v>4748</v>
      </c>
      <c r="L808" s="316" t="s">
        <v>4749</v>
      </c>
      <c r="M808" s="300" t="s">
        <v>4</v>
      </c>
      <c r="N808" s="305" t="s">
        <v>4449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4750</v>
      </c>
      <c r="AC808" s="316" t="s">
        <v>4751</v>
      </c>
      <c r="AD808" s="316" t="s">
        <v>4752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3133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4753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210</v>
      </c>
      <c r="BA808" s="307" t="s">
        <v>121</v>
      </c>
      <c r="BB808" s="308" t="s">
        <v>109</v>
      </c>
      <c r="BC808" s="309">
        <f t="shared" si="76"/>
        <v>266</v>
      </c>
      <c r="BD808" s="300" t="str">
        <f t="shared" si="75"/>
        <v>INDENIZAÇÃO</v>
      </c>
      <c r="BE808" s="300" t="str">
        <f t="shared" si="77"/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4424</v>
      </c>
      <c r="E809" s="300" t="s">
        <v>6</v>
      </c>
      <c r="F809" s="302" t="s">
        <v>4754</v>
      </c>
      <c r="G809" s="300" t="s">
        <v>1</v>
      </c>
      <c r="H809" s="300" t="s">
        <v>2</v>
      </c>
      <c r="I809" s="313" t="s">
        <v>111</v>
      </c>
      <c r="J809" s="322" t="s">
        <v>4755</v>
      </c>
      <c r="K809" s="316" t="s">
        <v>4756</v>
      </c>
      <c r="L809" s="316" t="s">
        <v>4757</v>
      </c>
      <c r="M809" s="300" t="s">
        <v>4</v>
      </c>
      <c r="N809" s="305" t="s">
        <v>4449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4758</v>
      </c>
      <c r="Z809" s="311"/>
      <c r="AA809" s="305"/>
      <c r="AB809" s="355" t="s">
        <v>4759</v>
      </c>
      <c r="AC809" s="316" t="s">
        <v>4760</v>
      </c>
      <c r="AD809" s="316" t="s">
        <v>4761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3133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4762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210</v>
      </c>
      <c r="BA809" s="307" t="s">
        <v>121</v>
      </c>
      <c r="BB809" s="308" t="s">
        <v>109</v>
      </c>
      <c r="BC809" s="309">
        <f t="shared" si="76"/>
        <v>120</v>
      </c>
      <c r="BD809" s="300" t="str">
        <f t="shared" si="75"/>
        <v>INDENIZAÇÃO</v>
      </c>
      <c r="BE809" s="300" t="str">
        <f t="shared" si="77"/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4424</v>
      </c>
      <c r="E810" s="127" t="s">
        <v>6</v>
      </c>
      <c r="F810" s="132" t="s">
        <v>4763</v>
      </c>
      <c r="G810" s="127" t="s">
        <v>1</v>
      </c>
      <c r="H810" s="127" t="s">
        <v>2</v>
      </c>
      <c r="I810" s="154" t="s">
        <v>111</v>
      </c>
      <c r="J810" s="132" t="s">
        <v>4764</v>
      </c>
      <c r="K810" s="132" t="s">
        <v>4765</v>
      </c>
      <c r="L810" s="132" t="s">
        <v>4766</v>
      </c>
      <c r="M810" s="127" t="s">
        <v>4</v>
      </c>
      <c r="N810" s="140" t="s">
        <v>4449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4767</v>
      </c>
      <c r="AC810" s="132" t="s">
        <v>4768</v>
      </c>
      <c r="AD810" s="243" t="s">
        <v>4769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3133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4770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 t="shared" si="76"/>
        <v>231</v>
      </c>
      <c r="BD810" s="127" t="str">
        <f t="shared" si="75"/>
        <v>INDENIZAÇÃO</v>
      </c>
      <c r="BE810" s="127" t="str">
        <f t="shared" si="77"/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hidden="1" customHeight="1">
      <c r="A811" s="127">
        <v>793</v>
      </c>
      <c r="B811" s="127" t="s">
        <v>99</v>
      </c>
      <c r="C811" s="181">
        <v>4</v>
      </c>
      <c r="D811" s="131" t="s">
        <v>4424</v>
      </c>
      <c r="E811" s="127" t="s">
        <v>6</v>
      </c>
      <c r="F811" s="132" t="s">
        <v>4771</v>
      </c>
      <c r="G811" s="127" t="s">
        <v>1</v>
      </c>
      <c r="H811" s="127" t="s">
        <v>2</v>
      </c>
      <c r="I811" s="154" t="s">
        <v>12</v>
      </c>
      <c r="J811" s="132" t="s">
        <v>4772</v>
      </c>
      <c r="K811" s="132" t="s">
        <v>4773</v>
      </c>
      <c r="L811" s="132" t="s">
        <v>4774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4772</v>
      </c>
      <c r="AC811" s="132" t="s">
        <v>4773</v>
      </c>
      <c r="AD811" s="132" t="s">
        <v>4774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3133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 t="shared" si="76"/>
        <v/>
      </c>
      <c r="BD811" s="127" t="str">
        <f t="shared" si="75"/>
        <v>INDENIZAÇÃO</v>
      </c>
      <c r="BE811" s="127" t="str">
        <f t="shared" si="77"/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4424</v>
      </c>
      <c r="E812" s="127" t="s">
        <v>6</v>
      </c>
      <c r="F812" s="132" t="s">
        <v>4775</v>
      </c>
      <c r="G812" s="127" t="s">
        <v>1</v>
      </c>
      <c r="H812" s="127" t="s">
        <v>2</v>
      </c>
      <c r="I812" s="127" t="s">
        <v>12</v>
      </c>
      <c r="J812" s="144" t="s">
        <v>4776</v>
      </c>
      <c r="K812" s="132" t="s">
        <v>4777</v>
      </c>
      <c r="L812" s="132" t="s">
        <v>4778</v>
      </c>
      <c r="M812" s="127" t="s">
        <v>4</v>
      </c>
      <c r="N812" s="145" t="s">
        <v>216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4776</v>
      </c>
      <c r="AC812" s="132" t="s">
        <v>4777</v>
      </c>
      <c r="AD812" s="243" t="s">
        <v>4778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3133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4779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 t="shared" si="76"/>
        <v>182</v>
      </c>
      <c r="BD812" s="127" t="str">
        <f t="shared" si="75"/>
        <v>INDENIZAÇÃO</v>
      </c>
      <c r="BE812" s="127" t="str">
        <f t="shared" si="77"/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hidden="1" customHeight="1">
      <c r="A813" s="127">
        <v>795</v>
      </c>
      <c r="B813" s="127" t="s">
        <v>99</v>
      </c>
      <c r="C813" s="181">
        <v>4</v>
      </c>
      <c r="D813" s="131" t="s">
        <v>4424</v>
      </c>
      <c r="E813" s="127" t="s">
        <v>6</v>
      </c>
      <c r="F813" s="132" t="s">
        <v>4780</v>
      </c>
      <c r="G813" s="127" t="s">
        <v>1</v>
      </c>
      <c r="H813" s="127" t="s">
        <v>2</v>
      </c>
      <c r="I813" s="154" t="s">
        <v>12</v>
      </c>
      <c r="J813" s="132" t="s">
        <v>4781</v>
      </c>
      <c r="K813" s="132" t="s">
        <v>4782</v>
      </c>
      <c r="L813" s="183" t="s">
        <v>4783</v>
      </c>
      <c r="M813" s="127" t="s">
        <v>4</v>
      </c>
      <c r="N813" s="140" t="s">
        <v>4449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4781</v>
      </c>
      <c r="AC813" s="132" t="s">
        <v>4782</v>
      </c>
      <c r="AD813" s="132" t="s">
        <v>4784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3133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 t="shared" si="76"/>
        <v>-301</v>
      </c>
      <c r="BD813" s="127" t="str">
        <f t="shared" si="75"/>
        <v>AA</v>
      </c>
      <c r="BE813" s="127" t="str">
        <f t="shared" si="77"/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hidden="1" customHeight="1">
      <c r="A814" s="127">
        <v>796</v>
      </c>
      <c r="B814" s="127" t="s">
        <v>99</v>
      </c>
      <c r="C814" s="181">
        <v>4</v>
      </c>
      <c r="D814" s="131" t="s">
        <v>4424</v>
      </c>
      <c r="E814" s="127" t="s">
        <v>6</v>
      </c>
      <c r="F814" s="132" t="s">
        <v>4785</v>
      </c>
      <c r="G814" s="127" t="s">
        <v>1</v>
      </c>
      <c r="H814" s="127" t="s">
        <v>2</v>
      </c>
      <c r="I814" s="154" t="s">
        <v>12</v>
      </c>
      <c r="J814" s="132" t="s">
        <v>4786</v>
      </c>
      <c r="K814" s="132" t="s">
        <v>4787</v>
      </c>
      <c r="L814" s="132" t="s">
        <v>4788</v>
      </c>
      <c r="M814" s="127" t="s">
        <v>4</v>
      </c>
      <c r="N814" s="140" t="s">
        <v>4449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4786</v>
      </c>
      <c r="AC814" s="132" t="s">
        <v>4787</v>
      </c>
      <c r="AD814" s="132" t="s">
        <v>4788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3133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1329</v>
      </c>
      <c r="BC814" s="137" t="str">
        <f t="shared" si="76"/>
        <v/>
      </c>
      <c r="BD814" s="127" t="str">
        <f t="shared" si="75"/>
        <v>AA</v>
      </c>
      <c r="BE814" s="127" t="str">
        <f t="shared" si="77"/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4424</v>
      </c>
      <c r="E815" s="127" t="s">
        <v>6</v>
      </c>
      <c r="F815" s="132" t="s">
        <v>4789</v>
      </c>
      <c r="G815" s="127" t="s">
        <v>1</v>
      </c>
      <c r="H815" s="127" t="s">
        <v>2</v>
      </c>
      <c r="I815" s="127" t="s">
        <v>12</v>
      </c>
      <c r="J815" s="144" t="s">
        <v>4790</v>
      </c>
      <c r="K815" s="132" t="s">
        <v>4791</v>
      </c>
      <c r="L815" s="132" t="s">
        <v>4792</v>
      </c>
      <c r="M815" s="127" t="s">
        <v>4</v>
      </c>
      <c r="N815" s="145" t="s">
        <v>216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4790</v>
      </c>
      <c r="AC815" s="132" t="s">
        <v>4791</v>
      </c>
      <c r="AD815" s="245" t="s">
        <v>4792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3133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4793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 t="shared" si="76"/>
        <v>419</v>
      </c>
      <c r="BD815" s="127" t="str">
        <f t="shared" si="75"/>
        <v>INDENIZAÇÃO</v>
      </c>
      <c r="BE815" s="127" t="str">
        <f t="shared" si="77"/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hidden="1" customHeight="1">
      <c r="A816" s="127">
        <v>798</v>
      </c>
      <c r="B816" s="127" t="s">
        <v>99</v>
      </c>
      <c r="C816" s="181">
        <v>4</v>
      </c>
      <c r="D816" s="131" t="s">
        <v>4424</v>
      </c>
      <c r="E816" s="127" t="s">
        <v>6</v>
      </c>
      <c r="F816" s="132" t="s">
        <v>4794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1118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3133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 t="shared" si="76"/>
        <v/>
      </c>
      <c r="BD816" s="127" t="str">
        <f t="shared" si="75"/>
        <v>INDENIZAÇÃO</v>
      </c>
      <c r="BE816" s="127" t="str">
        <f t="shared" si="77"/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4424</v>
      </c>
      <c r="E817" s="127" t="s">
        <v>6</v>
      </c>
      <c r="F817" s="132" t="s">
        <v>4795</v>
      </c>
      <c r="G817" s="127" t="s">
        <v>1</v>
      </c>
      <c r="H817" s="127" t="s">
        <v>2</v>
      </c>
      <c r="I817" s="154" t="s">
        <v>111</v>
      </c>
      <c r="J817" s="132" t="s">
        <v>4796</v>
      </c>
      <c r="K817" s="132" t="s">
        <v>4797</v>
      </c>
      <c r="L817" s="132" t="s">
        <v>4798</v>
      </c>
      <c r="M817" s="127" t="s">
        <v>4</v>
      </c>
      <c r="N817" s="140" t="s">
        <v>4449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4799</v>
      </c>
      <c r="AC817" s="132" t="s">
        <v>4800</v>
      </c>
      <c r="AD817" s="243" t="s">
        <v>4801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3133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4802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 t="shared" si="76"/>
        <v>127</v>
      </c>
      <c r="BD817" s="127" t="str">
        <f t="shared" si="75"/>
        <v>INDENIZAÇÃO</v>
      </c>
      <c r="BE817" s="127" t="str">
        <f t="shared" si="77"/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4424</v>
      </c>
      <c r="E818" s="127" t="s">
        <v>6</v>
      </c>
      <c r="F818" s="132" t="s">
        <v>4803</v>
      </c>
      <c r="G818" s="127" t="s">
        <v>1</v>
      </c>
      <c r="H818" s="127" t="s">
        <v>2</v>
      </c>
      <c r="I818" s="154" t="s">
        <v>111</v>
      </c>
      <c r="J818" s="132" t="s">
        <v>4804</v>
      </c>
      <c r="K818" s="132" t="s">
        <v>4805</v>
      </c>
      <c r="L818" s="132" t="s">
        <v>4806</v>
      </c>
      <c r="M818" s="127" t="s">
        <v>4</v>
      </c>
      <c r="N818" s="140" t="s">
        <v>4449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4807</v>
      </c>
      <c r="AC818" s="132" t="s">
        <v>4808</v>
      </c>
      <c r="AD818" s="243" t="s">
        <v>4809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3133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4810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 t="shared" si="76"/>
        <v>134</v>
      </c>
      <c r="BD818" s="127" t="str">
        <f t="shared" si="75"/>
        <v>INDENIZAÇÃO</v>
      </c>
      <c r="BE818" s="127" t="str">
        <f t="shared" si="77"/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hidden="1" customHeight="1">
      <c r="A819" s="127">
        <v>801</v>
      </c>
      <c r="B819" s="127" t="s">
        <v>99</v>
      </c>
      <c r="C819" s="181">
        <v>4</v>
      </c>
      <c r="D819" s="131" t="s">
        <v>4424</v>
      </c>
      <c r="E819" s="127" t="s">
        <v>6</v>
      </c>
      <c r="F819" s="132" t="s">
        <v>4811</v>
      </c>
      <c r="G819" s="127" t="s">
        <v>1</v>
      </c>
      <c r="H819" s="127" t="s">
        <v>2</v>
      </c>
      <c r="I819" s="154" t="s">
        <v>111</v>
      </c>
      <c r="J819" s="132" t="s">
        <v>4812</v>
      </c>
      <c r="K819" s="149">
        <v>4908951</v>
      </c>
      <c r="L819" s="132" t="s">
        <v>4813</v>
      </c>
      <c r="M819" s="127" t="s">
        <v>4</v>
      </c>
      <c r="N819" s="140" t="s">
        <v>4449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4814</v>
      </c>
      <c r="AB819" s="144" t="s">
        <v>4815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4463</v>
      </c>
      <c r="AJ819" s="132" t="s">
        <v>3133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 t="shared" si="76"/>
        <v/>
      </c>
      <c r="BD819" s="127" t="str">
        <f t="shared" si="75"/>
        <v>INDENIZAÇÃO</v>
      </c>
      <c r="BE819" s="127" t="str">
        <f t="shared" si="77"/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4424</v>
      </c>
      <c r="E820" s="127" t="s">
        <v>6</v>
      </c>
      <c r="F820" s="132" t="s">
        <v>4816</v>
      </c>
      <c r="G820" s="127" t="s">
        <v>1</v>
      </c>
      <c r="H820" s="127" t="s">
        <v>2</v>
      </c>
      <c r="I820" s="154" t="s">
        <v>12</v>
      </c>
      <c r="J820" s="132" t="s">
        <v>4817</v>
      </c>
      <c r="K820" s="132" t="s">
        <v>4818</v>
      </c>
      <c r="L820" s="132" t="s">
        <v>4819</v>
      </c>
      <c r="M820" s="127" t="s">
        <v>4</v>
      </c>
      <c r="N820" s="145" t="s">
        <v>216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4820</v>
      </c>
      <c r="AB820" s="132" t="s">
        <v>4817</v>
      </c>
      <c r="AC820" s="132" t="s">
        <v>4818</v>
      </c>
      <c r="AD820" s="243" t="s">
        <v>4819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3133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4821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 t="shared" si="76"/>
        <v>127</v>
      </c>
      <c r="BD820" s="127" t="str">
        <f t="shared" si="75"/>
        <v>INDENIZAÇÃO</v>
      </c>
      <c r="BE820" s="127" t="str">
        <f t="shared" si="77"/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hidden="1" customHeight="1">
      <c r="A821" s="127">
        <v>803</v>
      </c>
      <c r="B821" s="128" t="s">
        <v>99</v>
      </c>
      <c r="C821" s="128">
        <v>4</v>
      </c>
      <c r="D821" s="150" t="s">
        <v>4424</v>
      </c>
      <c r="E821" s="128" t="s">
        <v>6</v>
      </c>
      <c r="F821" s="129" t="s">
        <v>4822</v>
      </c>
      <c r="G821" s="128" t="s">
        <v>1</v>
      </c>
      <c r="H821" s="128" t="s">
        <v>2</v>
      </c>
      <c r="I821" s="128" t="s">
        <v>12</v>
      </c>
      <c r="J821" s="151" t="s">
        <v>4823</v>
      </c>
      <c r="K821" s="129" t="s">
        <v>4824</v>
      </c>
      <c r="L821" s="129" t="s">
        <v>4825</v>
      </c>
      <c r="M821" s="128" t="s">
        <v>4</v>
      </c>
      <c r="N821" s="145" t="s">
        <v>216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4629</v>
      </c>
      <c r="AA821" s="143" t="s">
        <v>4437</v>
      </c>
      <c r="AB821" s="151" t="s">
        <v>4823</v>
      </c>
      <c r="AC821" s="129" t="s">
        <v>4824</v>
      </c>
      <c r="AD821" s="129" t="s">
        <v>4825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3133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4826</v>
      </c>
      <c r="AQ821" s="128" t="s">
        <v>4827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4828</v>
      </c>
      <c r="BC821" s="249" t="str">
        <f t="shared" si="76"/>
        <v/>
      </c>
      <c r="BD821" s="128" t="str">
        <f t="shared" si="75"/>
        <v>INDENIZAÇÃO</v>
      </c>
      <c r="BE821" s="127" t="str">
        <f t="shared" si="77"/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4424</v>
      </c>
      <c r="E822" s="127" t="s">
        <v>6</v>
      </c>
      <c r="F822" s="132" t="s">
        <v>4829</v>
      </c>
      <c r="G822" s="127" t="s">
        <v>1</v>
      </c>
      <c r="H822" s="127" t="s">
        <v>2</v>
      </c>
      <c r="I822" s="154" t="s">
        <v>12</v>
      </c>
      <c r="J822" s="132" t="s">
        <v>4830</v>
      </c>
      <c r="K822" s="132" t="s">
        <v>4831</v>
      </c>
      <c r="L822" s="132" t="s">
        <v>4832</v>
      </c>
      <c r="M822" s="127" t="s">
        <v>4</v>
      </c>
      <c r="N822" s="145" t="s">
        <v>216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4830</v>
      </c>
      <c r="AC822" s="132" t="s">
        <v>4831</v>
      </c>
      <c r="AD822" s="132" t="s">
        <v>4832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3133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4833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 t="shared" si="76"/>
        <v>554</v>
      </c>
      <c r="BD822" s="127" t="str">
        <f t="shared" si="75"/>
        <v>INDENIZAÇÃO</v>
      </c>
      <c r="BE822" s="127" t="str">
        <f t="shared" si="77"/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hidden="1" customHeight="1">
      <c r="A823" s="127">
        <v>805</v>
      </c>
      <c r="B823" s="267" t="s">
        <v>99</v>
      </c>
      <c r="C823" s="279">
        <v>4</v>
      </c>
      <c r="D823" s="268" t="s">
        <v>4424</v>
      </c>
      <c r="E823" s="267" t="s">
        <v>6</v>
      </c>
      <c r="F823" s="266" t="s">
        <v>4834</v>
      </c>
      <c r="G823" s="267" t="s">
        <v>1</v>
      </c>
      <c r="H823" s="267" t="s">
        <v>2</v>
      </c>
      <c r="I823" s="276" t="s">
        <v>12</v>
      </c>
      <c r="J823" s="266" t="s">
        <v>4835</v>
      </c>
      <c r="K823" s="266" t="s">
        <v>4836</v>
      </c>
      <c r="L823" s="266" t="s">
        <v>4837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4835</v>
      </c>
      <c r="AC823" s="266" t="s">
        <v>4836</v>
      </c>
      <c r="AD823" s="266" t="s">
        <v>4837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3133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 t="shared" si="76"/>
        <v/>
      </c>
      <c r="BD823" s="127" t="str">
        <f t="shared" ref="BD823:BD848" si="78">IF(AND(AI823&lt;&gt;"SIM",AI823="UH"),"AA","INDENIZAÇÃO")</f>
        <v>INDENIZAÇÃO</v>
      </c>
      <c r="BE823" s="127" t="str">
        <f t="shared" si="77"/>
        <v>NÃO</v>
      </c>
      <c r="BF823" s="127"/>
    </row>
    <row r="824" spans="1:65" s="161" customFormat="1" ht="30" hidden="1" customHeight="1">
      <c r="A824" s="127">
        <v>806</v>
      </c>
      <c r="B824" s="127" t="s">
        <v>99</v>
      </c>
      <c r="C824" s="181">
        <v>4</v>
      </c>
      <c r="D824" s="131" t="s">
        <v>4424</v>
      </c>
      <c r="E824" s="127" t="s">
        <v>6</v>
      </c>
      <c r="F824" s="132" t="s">
        <v>4838</v>
      </c>
      <c r="G824" s="127" t="s">
        <v>1</v>
      </c>
      <c r="H824" s="127" t="s">
        <v>2</v>
      </c>
      <c r="I824" s="154" t="s">
        <v>1118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932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3133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 t="shared" ref="BC824:BC848" si="79">IF(AY824-KD824=0,"",AY824-O824)</f>
        <v/>
      </c>
      <c r="BD824" s="127" t="str">
        <f t="shared" si="78"/>
        <v>INDENIZAÇÃO</v>
      </c>
      <c r="BE824" s="127" t="str">
        <f t="shared" si="77"/>
        <v>NÃO</v>
      </c>
      <c r="BF824" s="127"/>
    </row>
    <row r="825" spans="1:65" s="161" customFormat="1" ht="30" hidden="1" customHeight="1">
      <c r="A825" s="127">
        <v>807</v>
      </c>
      <c r="B825" s="127" t="s">
        <v>99</v>
      </c>
      <c r="C825" s="181">
        <v>4</v>
      </c>
      <c r="D825" s="131" t="s">
        <v>4424</v>
      </c>
      <c r="E825" s="127" t="s">
        <v>6</v>
      </c>
      <c r="F825" s="132" t="s">
        <v>4839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1118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3133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 t="shared" si="79"/>
        <v/>
      </c>
      <c r="BD825" s="127" t="str">
        <f t="shared" si="78"/>
        <v>INDENIZAÇÃO</v>
      </c>
      <c r="BE825" s="127" t="str">
        <f t="shared" si="77"/>
        <v>NÃO</v>
      </c>
      <c r="BF825" s="127"/>
    </row>
    <row r="826" spans="1:65" s="161" customFormat="1" ht="30" hidden="1" customHeight="1">
      <c r="A826" s="127">
        <v>808</v>
      </c>
      <c r="B826" s="128" t="s">
        <v>99</v>
      </c>
      <c r="C826" s="185">
        <v>4</v>
      </c>
      <c r="D826" s="150" t="s">
        <v>4424</v>
      </c>
      <c r="E826" s="128" t="s">
        <v>6</v>
      </c>
      <c r="F826" s="129" t="s">
        <v>4840</v>
      </c>
      <c r="G826" s="128" t="s">
        <v>1</v>
      </c>
      <c r="H826" s="128" t="s">
        <v>2</v>
      </c>
      <c r="I826" s="264" t="s">
        <v>12</v>
      </c>
      <c r="J826" s="129" t="s">
        <v>4841</v>
      </c>
      <c r="K826" s="129" t="s">
        <v>4842</v>
      </c>
      <c r="L826" s="129" t="s">
        <v>4843</v>
      </c>
      <c r="M826" s="128" t="s">
        <v>4</v>
      </c>
      <c r="N826" s="240" t="s">
        <v>4449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4629</v>
      </c>
      <c r="AA826" s="143" t="s">
        <v>4630</v>
      </c>
      <c r="AB826" s="129" t="s">
        <v>4841</v>
      </c>
      <c r="AC826" s="129" t="s">
        <v>4842</v>
      </c>
      <c r="AD826" s="129" t="s">
        <v>4843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3133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210</v>
      </c>
      <c r="BC826" s="137" t="str">
        <f t="shared" si="79"/>
        <v/>
      </c>
      <c r="BD826" s="127" t="str">
        <f t="shared" si="78"/>
        <v>INDENIZAÇÃO</v>
      </c>
      <c r="BE826" s="127" t="str">
        <f t="shared" si="77"/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hidden="1" customHeight="1">
      <c r="A827" s="127">
        <v>809</v>
      </c>
      <c r="B827" s="127" t="s">
        <v>99</v>
      </c>
      <c r="C827" s="181">
        <v>4</v>
      </c>
      <c r="D827" s="131" t="s">
        <v>4424</v>
      </c>
      <c r="E827" s="127" t="s">
        <v>6</v>
      </c>
      <c r="F827" s="132" t="s">
        <v>4844</v>
      </c>
      <c r="G827" s="127" t="s">
        <v>1</v>
      </c>
      <c r="H827" s="127" t="s">
        <v>2</v>
      </c>
      <c r="I827" s="154" t="s">
        <v>12</v>
      </c>
      <c r="J827" s="132" t="s">
        <v>4845</v>
      </c>
      <c r="K827" s="132" t="s">
        <v>4846</v>
      </c>
      <c r="L827" s="132" t="s">
        <v>4847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4845</v>
      </c>
      <c r="AC827" s="132" t="s">
        <v>4846</v>
      </c>
      <c r="AD827" s="132" t="s">
        <v>4847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3133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 t="shared" si="79"/>
        <v/>
      </c>
      <c r="BD827" s="127" t="str">
        <f t="shared" si="78"/>
        <v>INDENIZAÇÃO</v>
      </c>
      <c r="BE827" s="127" t="str">
        <f t="shared" si="77"/>
        <v>NÃO</v>
      </c>
      <c r="BF827" s="127"/>
    </row>
    <row r="828" spans="1:65" s="161" customFormat="1" ht="30" hidden="1" customHeight="1">
      <c r="A828" s="127">
        <v>810</v>
      </c>
      <c r="B828" s="127" t="s">
        <v>99</v>
      </c>
      <c r="C828" s="181">
        <v>4</v>
      </c>
      <c r="D828" s="131" t="s">
        <v>4424</v>
      </c>
      <c r="E828" s="127" t="s">
        <v>6</v>
      </c>
      <c r="F828" s="132" t="s">
        <v>4848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4849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3133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 t="shared" si="79"/>
        <v/>
      </c>
      <c r="BD828" s="127" t="str">
        <f t="shared" si="78"/>
        <v>INDENIZAÇÃO</v>
      </c>
      <c r="BE828" s="127" t="str">
        <f t="shared" si="77"/>
        <v>NÃO</v>
      </c>
      <c r="BF828" s="127"/>
    </row>
    <row r="829" spans="1:65" s="161" customFormat="1" ht="30" hidden="1" customHeight="1">
      <c r="A829" s="127">
        <v>811</v>
      </c>
      <c r="B829" s="127" t="s">
        <v>99</v>
      </c>
      <c r="C829" s="181">
        <v>4</v>
      </c>
      <c r="D829" s="131" t="s">
        <v>4424</v>
      </c>
      <c r="E829" s="127" t="s">
        <v>6</v>
      </c>
      <c r="F829" s="132" t="s">
        <v>4850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4851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3133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 t="shared" si="79"/>
        <v/>
      </c>
      <c r="BD829" s="127" t="str">
        <f t="shared" si="78"/>
        <v>INDENIZAÇÃO</v>
      </c>
      <c r="BE829" s="127" t="str">
        <f t="shared" si="77"/>
        <v>NÃO</v>
      </c>
      <c r="BF829" s="127"/>
    </row>
    <row r="830" spans="1:65" s="161" customFormat="1" ht="30" hidden="1" customHeight="1">
      <c r="A830" s="127">
        <v>812</v>
      </c>
      <c r="B830" s="127" t="s">
        <v>99</v>
      </c>
      <c r="C830" s="181">
        <v>4</v>
      </c>
      <c r="D830" s="131" t="s">
        <v>4424</v>
      </c>
      <c r="E830" s="127" t="s">
        <v>6</v>
      </c>
      <c r="F830" s="132" t="s">
        <v>4852</v>
      </c>
      <c r="G830" s="127" t="s">
        <v>1</v>
      </c>
      <c r="H830" s="127" t="s">
        <v>2</v>
      </c>
      <c r="I830" s="154" t="s">
        <v>12</v>
      </c>
      <c r="J830" s="132" t="s">
        <v>4853</v>
      </c>
      <c r="K830" s="132" t="s">
        <v>4854</v>
      </c>
      <c r="L830" s="132" t="s">
        <v>4855</v>
      </c>
      <c r="M830" s="127" t="s">
        <v>4</v>
      </c>
      <c r="N830" s="140" t="s">
        <v>4449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4853</v>
      </c>
      <c r="AC830" s="132" t="s">
        <v>4854</v>
      </c>
      <c r="AD830" s="132" t="s">
        <v>4855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3133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 t="shared" si="79"/>
        <v>-322</v>
      </c>
      <c r="BD830" s="127" t="str">
        <f t="shared" si="78"/>
        <v>AA</v>
      </c>
      <c r="BE830" s="127" t="str">
        <f t="shared" si="77"/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hidden="1" customHeight="1">
      <c r="A831" s="127">
        <v>813</v>
      </c>
      <c r="B831" s="127" t="s">
        <v>99</v>
      </c>
      <c r="C831" s="181">
        <v>4</v>
      </c>
      <c r="D831" s="131" t="s">
        <v>4424</v>
      </c>
      <c r="E831" s="127" t="s">
        <v>6</v>
      </c>
      <c r="F831" s="132" t="s">
        <v>4856</v>
      </c>
      <c r="G831" s="127" t="s">
        <v>1</v>
      </c>
      <c r="H831" s="127" t="s">
        <v>2</v>
      </c>
      <c r="I831" s="154" t="s">
        <v>12</v>
      </c>
      <c r="J831" s="132" t="s">
        <v>4857</v>
      </c>
      <c r="K831" s="132" t="s">
        <v>4858</v>
      </c>
      <c r="L831" s="132" t="s">
        <v>4859</v>
      </c>
      <c r="M831" s="127" t="s">
        <v>4</v>
      </c>
      <c r="N831" s="140" t="s">
        <v>4449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4857</v>
      </c>
      <c r="AC831" s="132" t="s">
        <v>4858</v>
      </c>
      <c r="AD831" s="132" t="s">
        <v>4859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3133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 t="shared" si="79"/>
        <v>-290</v>
      </c>
      <c r="BD831" s="127" t="str">
        <f t="shared" si="78"/>
        <v>AA</v>
      </c>
      <c r="BE831" s="127" t="str">
        <f t="shared" si="77"/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hidden="1" customHeight="1">
      <c r="A832" s="127">
        <v>814</v>
      </c>
      <c r="B832" s="127" t="s">
        <v>99</v>
      </c>
      <c r="C832" s="181">
        <v>4</v>
      </c>
      <c r="D832" s="131" t="s">
        <v>4424</v>
      </c>
      <c r="E832" s="127" t="s">
        <v>6</v>
      </c>
      <c r="F832" s="132" t="s">
        <v>4860</v>
      </c>
      <c r="G832" s="127" t="s">
        <v>1</v>
      </c>
      <c r="H832" s="127" t="s">
        <v>2</v>
      </c>
      <c r="I832" s="154" t="s">
        <v>111</v>
      </c>
      <c r="J832" s="132" t="s">
        <v>4861</v>
      </c>
      <c r="K832" s="132" t="s">
        <v>4862</v>
      </c>
      <c r="L832" s="132" t="s">
        <v>4863</v>
      </c>
      <c r="M832" s="127" t="s">
        <v>4</v>
      </c>
      <c r="N832" s="140" t="s">
        <v>4449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4864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4463</v>
      </c>
      <c r="AJ832" s="132" t="s">
        <v>3133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 t="shared" si="79"/>
        <v/>
      </c>
      <c r="BD832" s="127" t="str">
        <f t="shared" si="78"/>
        <v>INDENIZAÇÃO</v>
      </c>
      <c r="BE832" s="127" t="str">
        <f t="shared" si="77"/>
        <v>NÃO</v>
      </c>
      <c r="BF832" s="127"/>
    </row>
    <row r="833" spans="1:65" s="161" customFormat="1" ht="30" hidden="1" customHeight="1">
      <c r="A833" s="127">
        <v>815</v>
      </c>
      <c r="B833" s="127" t="s">
        <v>99</v>
      </c>
      <c r="C833" s="181">
        <v>4</v>
      </c>
      <c r="D833" s="131" t="s">
        <v>4424</v>
      </c>
      <c r="E833" s="127" t="s">
        <v>6</v>
      </c>
      <c r="F833" s="132" t="s">
        <v>4865</v>
      </c>
      <c r="G833" s="127" t="s">
        <v>1</v>
      </c>
      <c r="H833" s="127" t="s">
        <v>2</v>
      </c>
      <c r="I833" s="154" t="s">
        <v>12</v>
      </c>
      <c r="J833" s="132" t="s">
        <v>4866</v>
      </c>
      <c r="K833" s="132" t="s">
        <v>4867</v>
      </c>
      <c r="L833" s="132" t="s">
        <v>4868</v>
      </c>
      <c r="M833" s="127" t="s">
        <v>4</v>
      </c>
      <c r="N833" s="140" t="s">
        <v>4449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4866</v>
      </c>
      <c r="AC833" s="132" t="s">
        <v>4867</v>
      </c>
      <c r="AD833" s="132" t="s">
        <v>4868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3133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 t="shared" si="79"/>
        <v>-294</v>
      </c>
      <c r="BD833" s="127" t="str">
        <f t="shared" si="78"/>
        <v>AA</v>
      </c>
      <c r="BE833" s="127" t="str">
        <f t="shared" si="77"/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hidden="1" customHeight="1">
      <c r="A834" s="127">
        <v>816</v>
      </c>
      <c r="B834" s="127" t="s">
        <v>99</v>
      </c>
      <c r="C834" s="181">
        <v>4</v>
      </c>
      <c r="D834" s="131" t="s">
        <v>4424</v>
      </c>
      <c r="E834" s="127" t="s">
        <v>6</v>
      </c>
      <c r="F834" s="132" t="s">
        <v>4869</v>
      </c>
      <c r="G834" s="127" t="s">
        <v>1</v>
      </c>
      <c r="H834" s="127" t="s">
        <v>2</v>
      </c>
      <c r="I834" s="154" t="s">
        <v>12</v>
      </c>
      <c r="J834" s="132" t="s">
        <v>4870</v>
      </c>
      <c r="K834" s="132" t="s">
        <v>4871</v>
      </c>
      <c r="L834" s="132" t="s">
        <v>4872</v>
      </c>
      <c r="M834" s="127" t="s">
        <v>4</v>
      </c>
      <c r="N834" s="145" t="s">
        <v>216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4873</v>
      </c>
      <c r="Y834" s="195" t="s">
        <v>4873</v>
      </c>
      <c r="Z834" s="135" t="s">
        <v>33</v>
      </c>
      <c r="AA834" s="140" t="s">
        <v>3750</v>
      </c>
      <c r="AB834" s="132" t="s">
        <v>4870</v>
      </c>
      <c r="AC834" s="132" t="s">
        <v>4871</v>
      </c>
      <c r="AD834" s="132" t="s">
        <v>4872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3133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 t="shared" si="79"/>
        <v/>
      </c>
      <c r="BD834" s="127" t="str">
        <f t="shared" si="78"/>
        <v>INDENIZAÇÃO</v>
      </c>
      <c r="BE834" s="127" t="str">
        <f t="shared" si="77"/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4424</v>
      </c>
      <c r="E835" s="300" t="s">
        <v>6</v>
      </c>
      <c r="F835" s="302" t="s">
        <v>4874</v>
      </c>
      <c r="G835" s="300" t="s">
        <v>1</v>
      </c>
      <c r="H835" s="300" t="s">
        <v>2</v>
      </c>
      <c r="I835" s="313" t="s">
        <v>12</v>
      </c>
      <c r="J835" s="302" t="s">
        <v>4875</v>
      </c>
      <c r="K835" s="302" t="s">
        <v>4876</v>
      </c>
      <c r="L835" s="302" t="s">
        <v>4877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3750</v>
      </c>
      <c r="AB835" s="302" t="s">
        <v>4875</v>
      </c>
      <c r="AC835" s="302" t="s">
        <v>4876</v>
      </c>
      <c r="AD835" s="302" t="s">
        <v>4877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3133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4878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210</v>
      </c>
      <c r="BA835" s="307" t="s">
        <v>121</v>
      </c>
      <c r="BB835" s="308" t="s">
        <v>109</v>
      </c>
      <c r="BC835" s="309">
        <f t="shared" si="79"/>
        <v>68</v>
      </c>
      <c r="BD835" s="300" t="str">
        <f t="shared" si="78"/>
        <v>INDENIZAÇÃO</v>
      </c>
      <c r="BE835" s="300" t="str">
        <f t="shared" si="77"/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hidden="1" customHeight="1">
      <c r="A836" s="127">
        <v>818</v>
      </c>
      <c r="B836" s="127" t="s">
        <v>99</v>
      </c>
      <c r="C836" s="181">
        <v>4</v>
      </c>
      <c r="D836" s="131" t="s">
        <v>4424</v>
      </c>
      <c r="E836" s="127" t="s">
        <v>6</v>
      </c>
      <c r="F836" s="132" t="s">
        <v>4879</v>
      </c>
      <c r="G836" s="127" t="s">
        <v>1</v>
      </c>
      <c r="H836" s="127" t="s">
        <v>2</v>
      </c>
      <c r="I836" s="154" t="s">
        <v>12</v>
      </c>
      <c r="J836" s="132" t="s">
        <v>4880</v>
      </c>
      <c r="K836" s="132" t="s">
        <v>4881</v>
      </c>
      <c r="L836" s="132" t="s">
        <v>4882</v>
      </c>
      <c r="M836" s="127" t="s">
        <v>4</v>
      </c>
      <c r="N836" s="140" t="s">
        <v>4449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4880</v>
      </c>
      <c r="AC836" s="132" t="s">
        <v>4881</v>
      </c>
      <c r="AD836" s="132" t="s">
        <v>4882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3133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 t="shared" si="79"/>
        <v>-99</v>
      </c>
      <c r="BD836" s="127" t="str">
        <f t="shared" si="78"/>
        <v>AA</v>
      </c>
      <c r="BE836" s="127" t="str">
        <f t="shared" si="77"/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4424</v>
      </c>
      <c r="E837" s="127" t="s">
        <v>6</v>
      </c>
      <c r="F837" s="132" t="s">
        <v>4883</v>
      </c>
      <c r="G837" s="127" t="s">
        <v>1</v>
      </c>
      <c r="H837" s="127" t="s">
        <v>2</v>
      </c>
      <c r="I837" s="127" t="s">
        <v>12</v>
      </c>
      <c r="J837" s="144" t="s">
        <v>4884</v>
      </c>
      <c r="K837" s="132" t="s">
        <v>4885</v>
      </c>
      <c r="L837" s="132" t="s">
        <v>4886</v>
      </c>
      <c r="M837" s="127" t="s">
        <v>4</v>
      </c>
      <c r="N837" s="145" t="s">
        <v>216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4884</v>
      </c>
      <c r="AC837" s="132" t="s">
        <v>4885</v>
      </c>
      <c r="AD837" s="243" t="s">
        <v>4886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3133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4887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 t="shared" si="79"/>
        <v>187</v>
      </c>
      <c r="BD837" s="127" t="str">
        <f t="shared" si="78"/>
        <v>INDENIZAÇÃO</v>
      </c>
      <c r="BE837" s="127" t="str">
        <f t="shared" si="77"/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hidden="1" customHeight="1">
      <c r="A838" s="127">
        <v>820</v>
      </c>
      <c r="B838" s="127" t="s">
        <v>99</v>
      </c>
      <c r="C838" s="181">
        <v>4</v>
      </c>
      <c r="D838" s="131" t="s">
        <v>4424</v>
      </c>
      <c r="E838" s="127" t="s">
        <v>6</v>
      </c>
      <c r="F838" s="132" t="s">
        <v>4888</v>
      </c>
      <c r="G838" s="127" t="s">
        <v>1</v>
      </c>
      <c r="H838" s="127" t="s">
        <v>2</v>
      </c>
      <c r="I838" s="127" t="s">
        <v>111</v>
      </c>
      <c r="J838" s="132" t="s">
        <v>4889</v>
      </c>
      <c r="K838" s="132" t="s">
        <v>424</v>
      </c>
      <c r="L838" s="132" t="s">
        <v>4890</v>
      </c>
      <c r="M838" s="127" t="s">
        <v>4</v>
      </c>
      <c r="N838" s="140" t="s">
        <v>4449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4891</v>
      </c>
      <c r="AC838" s="132" t="s">
        <v>4892</v>
      </c>
      <c r="AD838" s="132" t="s">
        <v>4893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3133</v>
      </c>
      <c r="AK838" s="127">
        <v>161132637</v>
      </c>
      <c r="AL838" s="161" t="s">
        <v>4894</v>
      </c>
      <c r="AM838" s="161" t="s">
        <v>109</v>
      </c>
      <c r="AN838" s="173" t="s">
        <v>1195</v>
      </c>
      <c r="AP838" s="168" t="s">
        <v>4895</v>
      </c>
      <c r="AQ838" s="161" t="s">
        <v>1198</v>
      </c>
      <c r="AX838" s="141"/>
      <c r="AY838" s="133"/>
      <c r="AZ838" s="141"/>
      <c r="BA838" s="142" t="s">
        <v>1</v>
      </c>
      <c r="BC838" s="137" t="str">
        <f t="shared" si="79"/>
        <v/>
      </c>
      <c r="BD838" s="127" t="str">
        <f t="shared" si="78"/>
        <v>INDENIZAÇÃO</v>
      </c>
      <c r="BE838" s="127" t="str">
        <f t="shared" si="77"/>
        <v>NÃO</v>
      </c>
      <c r="BF838" s="127"/>
    </row>
    <row r="839" spans="1:65" s="161" customFormat="1" ht="30" hidden="1" customHeight="1">
      <c r="A839" s="127">
        <v>821</v>
      </c>
      <c r="B839" s="127" t="s">
        <v>99</v>
      </c>
      <c r="C839" s="181">
        <v>4</v>
      </c>
      <c r="D839" s="131" t="s">
        <v>4424</v>
      </c>
      <c r="E839" s="127" t="s">
        <v>6</v>
      </c>
      <c r="F839" s="132" t="s">
        <v>4896</v>
      </c>
      <c r="G839" s="127" t="s">
        <v>1</v>
      </c>
      <c r="H839" s="127" t="s">
        <v>2</v>
      </c>
      <c r="I839" s="154" t="s">
        <v>12</v>
      </c>
      <c r="J839" s="132" t="s">
        <v>4897</v>
      </c>
      <c r="K839" s="132" t="s">
        <v>4898</v>
      </c>
      <c r="L839" s="132" t="s">
        <v>4899</v>
      </c>
      <c r="M839" s="127" t="s">
        <v>4</v>
      </c>
      <c r="N839" s="140" t="s">
        <v>4449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4897</v>
      </c>
      <c r="AC839" s="132" t="s">
        <v>4898</v>
      </c>
      <c r="AD839" s="132" t="s">
        <v>4899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3133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 t="shared" si="79"/>
        <v>-268</v>
      </c>
      <c r="BD839" s="127" t="str">
        <f t="shared" si="78"/>
        <v>AA</v>
      </c>
      <c r="BE839" s="127" t="str">
        <f t="shared" si="77"/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4424</v>
      </c>
      <c r="E840" s="127" t="s">
        <v>6</v>
      </c>
      <c r="F840" s="132" t="s">
        <v>4900</v>
      </c>
      <c r="G840" s="127" t="s">
        <v>1</v>
      </c>
      <c r="H840" s="127" t="s">
        <v>2</v>
      </c>
      <c r="I840" s="127" t="s">
        <v>12</v>
      </c>
      <c r="J840" s="144" t="s">
        <v>4901</v>
      </c>
      <c r="K840" s="132" t="s">
        <v>4902</v>
      </c>
      <c r="L840" s="132" t="s">
        <v>4903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4901</v>
      </c>
      <c r="AC840" s="132" t="s">
        <v>4902</v>
      </c>
      <c r="AD840" s="132" t="s">
        <v>4903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3133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4904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 t="shared" si="79"/>
        <v>43</v>
      </c>
      <c r="BD840" s="127" t="str">
        <f t="shared" si="78"/>
        <v>INDENIZAÇÃO</v>
      </c>
      <c r="BE840" s="127" t="str">
        <f t="shared" si="77"/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hidden="1" customHeight="1">
      <c r="A841" s="127">
        <v>823</v>
      </c>
      <c r="B841" s="127" t="s">
        <v>99</v>
      </c>
      <c r="C841" s="181">
        <v>4</v>
      </c>
      <c r="D841" s="131" t="s">
        <v>4424</v>
      </c>
      <c r="E841" s="127" t="s">
        <v>6</v>
      </c>
      <c r="F841" s="132" t="s">
        <v>4905</v>
      </c>
      <c r="G841" s="127" t="s">
        <v>1</v>
      </c>
      <c r="H841" s="127" t="s">
        <v>2</v>
      </c>
      <c r="I841" s="154" t="s">
        <v>111</v>
      </c>
      <c r="J841" s="132" t="s">
        <v>4906</v>
      </c>
      <c r="K841" s="132" t="s">
        <v>4907</v>
      </c>
      <c r="L841" s="132" t="s">
        <v>4908</v>
      </c>
      <c r="M841" s="127" t="s">
        <v>4</v>
      </c>
      <c r="N841" s="140" t="s">
        <v>4449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1118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3133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 t="shared" si="79"/>
        <v/>
      </c>
      <c r="BD841" s="127" t="str">
        <f t="shared" si="78"/>
        <v>INDENIZAÇÃO</v>
      </c>
      <c r="BE841" s="127" t="str">
        <f t="shared" si="77"/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4424</v>
      </c>
      <c r="E842" s="127" t="s">
        <v>6</v>
      </c>
      <c r="F842" s="182" t="s">
        <v>4909</v>
      </c>
      <c r="G842" s="127" t="s">
        <v>1</v>
      </c>
      <c r="H842" s="127" t="s">
        <v>2</v>
      </c>
      <c r="I842" s="127" t="s">
        <v>111</v>
      </c>
      <c r="J842" s="132" t="s">
        <v>4910</v>
      </c>
      <c r="K842" s="132" t="s">
        <v>4911</v>
      </c>
      <c r="L842" s="132" t="s">
        <v>4912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4913</v>
      </c>
      <c r="AC842" s="182" t="s">
        <v>4914</v>
      </c>
      <c r="AD842" s="247" t="s">
        <v>4915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3133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4916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 t="shared" si="79"/>
        <v>50</v>
      </c>
      <c r="BD842" s="127" t="str">
        <f t="shared" si="78"/>
        <v>INDENIZAÇÃO</v>
      </c>
      <c r="BE842" s="127" t="str">
        <f t="shared" si="77"/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4424</v>
      </c>
      <c r="E843" s="127" t="s">
        <v>6</v>
      </c>
      <c r="F843" s="132" t="s">
        <v>4917</v>
      </c>
      <c r="G843" s="127" t="s">
        <v>1</v>
      </c>
      <c r="H843" s="127" t="s">
        <v>2</v>
      </c>
      <c r="I843" s="127" t="s">
        <v>111</v>
      </c>
      <c r="J843" s="144" t="s">
        <v>4918</v>
      </c>
      <c r="K843" s="132" t="s">
        <v>4919</v>
      </c>
      <c r="L843" s="132" t="s">
        <v>4920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4921</v>
      </c>
      <c r="AC843" s="132" t="s">
        <v>4922</v>
      </c>
      <c r="AD843" s="243" t="s">
        <v>4923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3133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4924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 t="shared" si="79"/>
        <v>460</v>
      </c>
      <c r="BD843" s="127" t="str">
        <f t="shared" si="78"/>
        <v>INDENIZAÇÃO</v>
      </c>
      <c r="BE843" s="127" t="str">
        <f t="shared" si="77"/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hidden="1" customHeight="1">
      <c r="A844" s="127">
        <v>826</v>
      </c>
      <c r="B844" s="127" t="s">
        <v>99</v>
      </c>
      <c r="C844" s="181">
        <v>4</v>
      </c>
      <c r="D844" s="131" t="s">
        <v>4424</v>
      </c>
      <c r="E844" s="127" t="s">
        <v>6</v>
      </c>
      <c r="F844" s="132" t="s">
        <v>4925</v>
      </c>
      <c r="G844" s="127" t="s">
        <v>1</v>
      </c>
      <c r="H844" s="127" t="s">
        <v>2</v>
      </c>
      <c r="I844" s="154" t="s">
        <v>1118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932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3133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 t="shared" si="79"/>
        <v/>
      </c>
      <c r="BD844" s="127" t="str">
        <f t="shared" si="78"/>
        <v>INDENIZAÇÃO</v>
      </c>
      <c r="BE844" s="127" t="str">
        <f t="shared" si="77"/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4424</v>
      </c>
      <c r="E845" s="127" t="s">
        <v>6</v>
      </c>
      <c r="F845" s="132" t="s">
        <v>4926</v>
      </c>
      <c r="G845" s="127" t="s">
        <v>1</v>
      </c>
      <c r="H845" s="127" t="s">
        <v>2</v>
      </c>
      <c r="I845" s="127" t="s">
        <v>12</v>
      </c>
      <c r="J845" s="144" t="s">
        <v>4927</v>
      </c>
      <c r="K845" s="132" t="s">
        <v>4928</v>
      </c>
      <c r="L845" s="132" t="s">
        <v>4929</v>
      </c>
      <c r="M845" s="127" t="s">
        <v>4</v>
      </c>
      <c r="N845" s="145" t="s">
        <v>216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4927</v>
      </c>
      <c r="AC845" s="132" t="s">
        <v>4928</v>
      </c>
      <c r="AD845" s="243" t="s">
        <v>4929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3133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4930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 t="shared" si="79"/>
        <v>182</v>
      </c>
      <c r="BD845" s="127" t="str">
        <f t="shared" si="78"/>
        <v>INDENIZAÇÃO</v>
      </c>
      <c r="BE845" s="127" t="str">
        <f t="shared" si="77"/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hidden="1" customHeight="1">
      <c r="A846" s="127">
        <v>828</v>
      </c>
      <c r="B846" s="127" t="s">
        <v>99</v>
      </c>
      <c r="C846" s="181">
        <v>4</v>
      </c>
      <c r="D846" s="131" t="s">
        <v>4424</v>
      </c>
      <c r="E846" s="127" t="s">
        <v>6</v>
      </c>
      <c r="F846" s="132" t="s">
        <v>4931</v>
      </c>
      <c r="G846" s="127" t="s">
        <v>1</v>
      </c>
      <c r="H846" s="127" t="s">
        <v>2</v>
      </c>
      <c r="I846" s="154" t="s">
        <v>12</v>
      </c>
      <c r="J846" s="132" t="s">
        <v>4932</v>
      </c>
      <c r="K846" s="132" t="s">
        <v>4933</v>
      </c>
      <c r="L846" s="132" t="s">
        <v>4934</v>
      </c>
      <c r="M846" s="127" t="s">
        <v>4</v>
      </c>
      <c r="N846" s="140" t="s">
        <v>4449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4932</v>
      </c>
      <c r="AC846" s="132" t="s">
        <v>4933</v>
      </c>
      <c r="AD846" s="132" t="s">
        <v>4934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3133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 t="shared" si="79"/>
        <v>-323</v>
      </c>
      <c r="BD846" s="127" t="str">
        <f t="shared" si="78"/>
        <v>AA</v>
      </c>
      <c r="BE846" s="127" t="str">
        <f t="shared" si="77"/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hidden="1" customHeight="1">
      <c r="A847" s="127">
        <v>829</v>
      </c>
      <c r="B847" s="127" t="s">
        <v>99</v>
      </c>
      <c r="C847" s="181">
        <v>4</v>
      </c>
      <c r="D847" s="131" t="s">
        <v>4424</v>
      </c>
      <c r="E847" s="127" t="s">
        <v>6</v>
      </c>
      <c r="F847" s="132" t="s">
        <v>4935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4936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3133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 t="shared" si="79"/>
        <v/>
      </c>
      <c r="BD847" s="127" t="str">
        <f t="shared" si="78"/>
        <v>INDENIZAÇÃO</v>
      </c>
      <c r="BE847" s="127" t="str">
        <f t="shared" si="77"/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4424</v>
      </c>
      <c r="E848" s="127" t="s">
        <v>6</v>
      </c>
      <c r="F848" s="132" t="s">
        <v>4937</v>
      </c>
      <c r="G848" s="127" t="s">
        <v>1</v>
      </c>
      <c r="H848" s="127" t="s">
        <v>2</v>
      </c>
      <c r="I848" s="127" t="s">
        <v>111</v>
      </c>
      <c r="J848" s="225" t="s">
        <v>4938</v>
      </c>
      <c r="K848" s="258" t="s">
        <v>4939</v>
      </c>
      <c r="L848" s="258" t="s">
        <v>4940</v>
      </c>
      <c r="M848" s="127" t="s">
        <v>4</v>
      </c>
      <c r="N848" s="140" t="s">
        <v>4449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4941</v>
      </c>
      <c r="AC848" s="132" t="s">
        <v>4942</v>
      </c>
      <c r="AD848" s="245" t="s">
        <v>4943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3133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4944</v>
      </c>
      <c r="AP848" s="168" t="s">
        <v>4945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 t="shared" si="79"/>
        <v>83</v>
      </c>
      <c r="BD848" s="127" t="str">
        <f t="shared" si="78"/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hidden="1" customHeight="1">
      <c r="A849" s="127"/>
      <c r="B849" s="127" t="s">
        <v>99</v>
      </c>
      <c r="C849" s="181">
        <v>4</v>
      </c>
      <c r="D849" s="131" t="s">
        <v>4424</v>
      </c>
      <c r="E849" s="127" t="s">
        <v>6</v>
      </c>
      <c r="F849" s="132" t="s">
        <v>4946</v>
      </c>
      <c r="G849" s="127" t="s">
        <v>1</v>
      </c>
      <c r="H849" s="127" t="s">
        <v>2</v>
      </c>
      <c r="I849" s="154" t="s">
        <v>12</v>
      </c>
      <c r="J849" s="132" t="s">
        <v>4947</v>
      </c>
      <c r="K849" s="132" t="s">
        <v>4948</v>
      </c>
      <c r="L849" s="132" t="s">
        <v>4949</v>
      </c>
      <c r="M849" s="127" t="s">
        <v>4</v>
      </c>
      <c r="N849" s="140" t="s">
        <v>4449</v>
      </c>
      <c r="O849" s="133">
        <v>46203</v>
      </c>
      <c r="P849" s="133">
        <v>46203</v>
      </c>
      <c r="Q849" s="133"/>
      <c r="R849" s="216"/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/>
      <c r="AC849" s="132"/>
      <c r="AD849" s="245"/>
      <c r="AE849" s="154"/>
      <c r="AF849" s="127"/>
      <c r="AG849" s="134"/>
      <c r="AH849" s="134"/>
      <c r="AI849" s="127"/>
      <c r="AJ849" s="132"/>
      <c r="AK849" s="127"/>
      <c r="AL849" s="127"/>
      <c r="AM849" s="127"/>
      <c r="AN849" s="127"/>
      <c r="AO849" s="127"/>
      <c r="AP849" s="168"/>
      <c r="AQ849" s="127"/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hidden="1" customHeight="1">
      <c r="A850" s="127"/>
      <c r="B850" s="127" t="s">
        <v>99</v>
      </c>
      <c r="C850" s="181">
        <v>4</v>
      </c>
      <c r="D850" s="131" t="s">
        <v>4424</v>
      </c>
      <c r="E850" s="127" t="s">
        <v>6</v>
      </c>
      <c r="F850" s="132" t="s">
        <v>4950</v>
      </c>
      <c r="G850" s="127" t="s">
        <v>1</v>
      </c>
      <c r="H850" s="127" t="s">
        <v>2</v>
      </c>
      <c r="I850" s="154" t="s">
        <v>12</v>
      </c>
      <c r="J850" s="132" t="s">
        <v>4951</v>
      </c>
      <c r="K850" s="132" t="s">
        <v>24</v>
      </c>
      <c r="L850" s="132" t="s">
        <v>4952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4951</v>
      </c>
      <c r="AC850" s="132" t="s">
        <v>24</v>
      </c>
      <c r="AD850" s="132" t="s">
        <v>4952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3133</v>
      </c>
      <c r="AK850" s="127">
        <v>161133481</v>
      </c>
      <c r="AL850" s="127" t="s">
        <v>4894</v>
      </c>
      <c r="AM850" s="127" t="s">
        <v>109</v>
      </c>
      <c r="AN850" s="173" t="s">
        <v>1195</v>
      </c>
      <c r="AO850" s="127"/>
      <c r="AP850" s="168" t="s">
        <v>4953</v>
      </c>
      <c r="AQ850" s="161" t="s">
        <v>1198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hidden="1" customHeight="1">
      <c r="A851" s="127"/>
      <c r="B851" s="127" t="s">
        <v>99</v>
      </c>
      <c r="C851" s="181">
        <v>4</v>
      </c>
      <c r="D851" s="131" t="s">
        <v>4424</v>
      </c>
      <c r="E851" s="127" t="s">
        <v>6</v>
      </c>
      <c r="F851" s="132" t="s">
        <v>4954</v>
      </c>
      <c r="G851" s="127" t="s">
        <v>1</v>
      </c>
      <c r="H851" s="127" t="s">
        <v>2</v>
      </c>
      <c r="I851" s="154" t="s">
        <v>12</v>
      </c>
      <c r="J851" s="127"/>
      <c r="K851" s="127"/>
      <c r="L851" s="127"/>
      <c r="M851" s="127"/>
      <c r="N851" s="140"/>
      <c r="O851" s="133"/>
      <c r="P851" s="216"/>
      <c r="Q851" s="133"/>
      <c r="R851" s="216"/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/>
      <c r="AC851" s="132"/>
      <c r="AD851" s="245"/>
      <c r="AE851" s="154"/>
      <c r="AF851" s="127"/>
      <c r="AG851" s="134"/>
      <c r="AH851" s="134"/>
      <c r="AI851" s="127"/>
      <c r="AJ851" s="132"/>
      <c r="AK851" s="127"/>
      <c r="AL851" s="127"/>
      <c r="AM851" s="127"/>
      <c r="AN851" s="127"/>
      <c r="AO851" s="127"/>
      <c r="AP851" s="168"/>
      <c r="AQ851" s="127"/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hidden="1" customHeight="1">
      <c r="A852" s="127"/>
      <c r="B852" s="127" t="s">
        <v>99</v>
      </c>
      <c r="C852" s="127">
        <v>4</v>
      </c>
      <c r="D852" s="131" t="s">
        <v>4424</v>
      </c>
      <c r="E852" s="127" t="s">
        <v>6</v>
      </c>
      <c r="F852" s="132" t="s">
        <v>4955</v>
      </c>
      <c r="G852" s="127" t="s">
        <v>1</v>
      </c>
      <c r="H852" s="127" t="s">
        <v>2</v>
      </c>
      <c r="I852" s="127" t="s">
        <v>111</v>
      </c>
      <c r="J852" s="132" t="s">
        <v>4956</v>
      </c>
      <c r="K852" s="132" t="s">
        <v>4957</v>
      </c>
      <c r="L852" s="132" t="s">
        <v>4958</v>
      </c>
      <c r="M852" s="127" t="s">
        <v>4</v>
      </c>
      <c r="N852" s="140" t="s">
        <v>4449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4959</v>
      </c>
      <c r="AC852" s="132"/>
      <c r="AD852" s="245"/>
      <c r="AE852" s="154"/>
      <c r="AF852" s="127"/>
      <c r="AG852" s="134"/>
      <c r="AH852" s="134"/>
      <c r="AI852" s="127"/>
      <c r="AJ852" s="132"/>
      <c r="AK852" s="127"/>
      <c r="AL852" s="127"/>
      <c r="AM852" s="127"/>
      <c r="AN852" s="127"/>
      <c r="AO852" s="127"/>
      <c r="AP852" s="168"/>
      <c r="AQ852" s="127"/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hidden="1" customHeight="1">
      <c r="A853" s="127"/>
      <c r="B853" s="127" t="s">
        <v>99</v>
      </c>
      <c r="C853" s="127">
        <v>4</v>
      </c>
      <c r="D853" s="131" t="s">
        <v>4424</v>
      </c>
      <c r="E853" s="127" t="s">
        <v>6</v>
      </c>
      <c r="F853" s="132" t="s">
        <v>4960</v>
      </c>
      <c r="G853" s="127" t="s">
        <v>1</v>
      </c>
      <c r="H853" s="127" t="s">
        <v>2</v>
      </c>
      <c r="I853" s="154" t="s">
        <v>12</v>
      </c>
      <c r="J853" s="132" t="s">
        <v>4961</v>
      </c>
      <c r="K853" s="132" t="s">
        <v>4962</v>
      </c>
      <c r="L853" s="132" t="s">
        <v>4963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4961</v>
      </c>
      <c r="AC853" s="132" t="s">
        <v>4962</v>
      </c>
      <c r="AD853" s="132" t="s">
        <v>4963</v>
      </c>
      <c r="AE853" s="154" t="s">
        <v>12</v>
      </c>
      <c r="AF853" s="127" t="s">
        <v>4</v>
      </c>
      <c r="AG853" s="134" t="s">
        <v>4964</v>
      </c>
      <c r="AH853" s="134" t="s">
        <v>4965</v>
      </c>
      <c r="AI853" s="127" t="s">
        <v>6</v>
      </c>
      <c r="AJ853" s="132" t="s">
        <v>3133</v>
      </c>
      <c r="AK853" s="127">
        <v>161134951</v>
      </c>
      <c r="AL853" s="127" t="s">
        <v>4894</v>
      </c>
      <c r="AM853" s="127" t="s">
        <v>109</v>
      </c>
      <c r="AN853" s="173" t="s">
        <v>1195</v>
      </c>
      <c r="AO853" s="127"/>
      <c r="AP853" s="168" t="s">
        <v>4966</v>
      </c>
      <c r="AQ853" s="161" t="s">
        <v>1198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hidden="1" customHeight="1">
      <c r="A854" s="127">
        <v>831</v>
      </c>
      <c r="B854" s="127" t="s">
        <v>99</v>
      </c>
      <c r="C854" s="127">
        <v>4</v>
      </c>
      <c r="D854" s="131" t="s">
        <v>4424</v>
      </c>
      <c r="E854" s="127" t="s">
        <v>15</v>
      </c>
      <c r="F854" s="132" t="s">
        <v>4967</v>
      </c>
      <c r="G854" s="127" t="s">
        <v>1</v>
      </c>
      <c r="H854" s="127" t="s">
        <v>2</v>
      </c>
      <c r="I854" s="154" t="s">
        <v>1118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2344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2344</v>
      </c>
      <c r="AB854" s="144" t="s">
        <v>424</v>
      </c>
      <c r="AC854" s="132" t="s">
        <v>424</v>
      </c>
      <c r="AD854" s="132" t="s">
        <v>424</v>
      </c>
      <c r="AE854" s="127" t="s">
        <v>932</v>
      </c>
      <c r="AF854" s="133" t="s">
        <v>24</v>
      </c>
      <c r="AG854" s="134" t="s">
        <v>17</v>
      </c>
      <c r="AH854" s="134" t="s">
        <v>17</v>
      </c>
      <c r="AI854" s="140" t="s">
        <v>2344</v>
      </c>
      <c r="AJ854" s="132" t="s">
        <v>3133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2344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2344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2344</v>
      </c>
    </row>
    <row r="855" spans="1:65" s="161" customFormat="1" ht="30" hidden="1" customHeight="1">
      <c r="A855" s="127">
        <v>832</v>
      </c>
      <c r="B855" s="127" t="s">
        <v>99</v>
      </c>
      <c r="C855" s="127">
        <v>4</v>
      </c>
      <c r="D855" s="131" t="s">
        <v>4424</v>
      </c>
      <c r="E855" s="127" t="s">
        <v>15</v>
      </c>
      <c r="F855" s="132" t="s">
        <v>4968</v>
      </c>
      <c r="G855" s="127" t="s">
        <v>1</v>
      </c>
      <c r="H855" s="127" t="s">
        <v>2</v>
      </c>
      <c r="I855" s="154" t="s">
        <v>1118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2344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2344</v>
      </c>
      <c r="AB855" s="144" t="s">
        <v>424</v>
      </c>
      <c r="AC855" s="132" t="s">
        <v>424</v>
      </c>
      <c r="AD855" s="132" t="s">
        <v>424</v>
      </c>
      <c r="AE855" s="127" t="s">
        <v>932</v>
      </c>
      <c r="AF855" s="133" t="s">
        <v>24</v>
      </c>
      <c r="AG855" s="134" t="s">
        <v>17</v>
      </c>
      <c r="AH855" s="134" t="s">
        <v>17</v>
      </c>
      <c r="AI855" s="140" t="s">
        <v>2344</v>
      </c>
      <c r="AJ855" s="132" t="s">
        <v>3133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2344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2344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2344</v>
      </c>
    </row>
    <row r="856" spans="1:65" s="161" customFormat="1" ht="30" hidden="1" customHeight="1">
      <c r="A856" s="127">
        <v>833</v>
      </c>
      <c r="B856" s="127" t="s">
        <v>99</v>
      </c>
      <c r="C856" s="127">
        <v>4</v>
      </c>
      <c r="D856" s="131" t="s">
        <v>4424</v>
      </c>
      <c r="E856" s="127" t="s">
        <v>15</v>
      </c>
      <c r="F856" s="132" t="s">
        <v>4969</v>
      </c>
      <c r="G856" s="127" t="s">
        <v>1</v>
      </c>
      <c r="H856" s="127" t="s">
        <v>2</v>
      </c>
      <c r="I856" s="154" t="s">
        <v>1118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2344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2344</v>
      </c>
      <c r="AB856" s="144" t="s">
        <v>424</v>
      </c>
      <c r="AC856" s="132" t="s">
        <v>424</v>
      </c>
      <c r="AD856" s="132" t="s">
        <v>424</v>
      </c>
      <c r="AE856" s="127" t="s">
        <v>932</v>
      </c>
      <c r="AF856" s="133" t="s">
        <v>24</v>
      </c>
      <c r="AG856" s="134" t="s">
        <v>17</v>
      </c>
      <c r="AH856" s="134" t="s">
        <v>17</v>
      </c>
      <c r="AI856" s="140" t="s">
        <v>2344</v>
      </c>
      <c r="AJ856" s="132" t="s">
        <v>3133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2344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2344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2344</v>
      </c>
    </row>
    <row r="857" spans="1:65" s="161" customFormat="1" ht="30" hidden="1" customHeight="1">
      <c r="A857" s="127">
        <v>834</v>
      </c>
      <c r="B857" s="127" t="s">
        <v>99</v>
      </c>
      <c r="C857" s="127">
        <v>4</v>
      </c>
      <c r="D857" s="131" t="s">
        <v>4424</v>
      </c>
      <c r="E857" s="127" t="s">
        <v>15</v>
      </c>
      <c r="F857" s="132" t="s">
        <v>4970</v>
      </c>
      <c r="G857" s="127" t="s">
        <v>1</v>
      </c>
      <c r="H857" s="127" t="s">
        <v>2</v>
      </c>
      <c r="I857" s="154" t="s">
        <v>1118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2344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2344</v>
      </c>
      <c r="AB857" s="144" t="s">
        <v>424</v>
      </c>
      <c r="AC857" s="132" t="s">
        <v>424</v>
      </c>
      <c r="AD857" s="132" t="s">
        <v>424</v>
      </c>
      <c r="AE857" s="127" t="s">
        <v>932</v>
      </c>
      <c r="AF857" s="133" t="s">
        <v>24</v>
      </c>
      <c r="AG857" s="134" t="s">
        <v>17</v>
      </c>
      <c r="AH857" s="134" t="s">
        <v>17</v>
      </c>
      <c r="AI857" s="140" t="s">
        <v>2344</v>
      </c>
      <c r="AJ857" s="132" t="s">
        <v>3133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2344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2344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2344</v>
      </c>
    </row>
    <row r="858" spans="1:65" s="161" customFormat="1" ht="30" hidden="1" customHeight="1">
      <c r="A858" s="127">
        <v>835</v>
      </c>
      <c r="B858" s="127" t="s">
        <v>99</v>
      </c>
      <c r="C858" s="127">
        <v>4</v>
      </c>
      <c r="D858" s="131" t="s">
        <v>4424</v>
      </c>
      <c r="E858" s="127" t="s">
        <v>15</v>
      </c>
      <c r="F858" s="132" t="s">
        <v>4971</v>
      </c>
      <c r="G858" s="127" t="s">
        <v>1</v>
      </c>
      <c r="H858" s="127" t="s">
        <v>2</v>
      </c>
      <c r="I858" s="154" t="s">
        <v>1118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2344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2344</v>
      </c>
      <c r="AB858" s="144" t="s">
        <v>424</v>
      </c>
      <c r="AC858" s="132" t="s">
        <v>424</v>
      </c>
      <c r="AD858" s="132" t="s">
        <v>424</v>
      </c>
      <c r="AE858" s="127" t="s">
        <v>932</v>
      </c>
      <c r="AF858" s="133" t="s">
        <v>24</v>
      </c>
      <c r="AG858" s="134" t="s">
        <v>17</v>
      </c>
      <c r="AH858" s="134" t="s">
        <v>17</v>
      </c>
      <c r="AI858" s="140" t="s">
        <v>2344</v>
      </c>
      <c r="AJ858" s="132" t="s">
        <v>3133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2344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2344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2344</v>
      </c>
    </row>
    <row r="859" spans="1:65" s="161" customFormat="1" ht="30" hidden="1" customHeight="1">
      <c r="A859" s="127">
        <v>836</v>
      </c>
      <c r="B859" s="127" t="s">
        <v>99</v>
      </c>
      <c r="C859" s="127">
        <v>4</v>
      </c>
      <c r="D859" s="131" t="s">
        <v>4424</v>
      </c>
      <c r="E859" s="127" t="s">
        <v>15</v>
      </c>
      <c r="F859" s="132" t="s">
        <v>4972</v>
      </c>
      <c r="G859" s="127" t="s">
        <v>1</v>
      </c>
      <c r="H859" s="127" t="s">
        <v>2</v>
      </c>
      <c r="I859" s="154" t="s">
        <v>1118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2344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2344</v>
      </c>
      <c r="AB859" s="144" t="s">
        <v>424</v>
      </c>
      <c r="AC859" s="132" t="s">
        <v>424</v>
      </c>
      <c r="AD859" s="132" t="s">
        <v>424</v>
      </c>
      <c r="AE859" s="127" t="s">
        <v>932</v>
      </c>
      <c r="AF859" s="133" t="s">
        <v>24</v>
      </c>
      <c r="AG859" s="134" t="s">
        <v>17</v>
      </c>
      <c r="AH859" s="134" t="s">
        <v>17</v>
      </c>
      <c r="AI859" s="140" t="s">
        <v>2344</v>
      </c>
      <c r="AJ859" s="132" t="s">
        <v>3133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2344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2344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2344</v>
      </c>
    </row>
    <row r="860" spans="1:65" s="161" customFormat="1" ht="30" hidden="1" customHeight="1">
      <c r="A860" s="127">
        <v>837</v>
      </c>
      <c r="B860" s="127" t="s">
        <v>99</v>
      </c>
      <c r="C860" s="127">
        <v>4</v>
      </c>
      <c r="D860" s="131" t="s">
        <v>4424</v>
      </c>
      <c r="E860" s="127" t="s">
        <v>15</v>
      </c>
      <c r="F860" s="132" t="s">
        <v>4973</v>
      </c>
      <c r="G860" s="127" t="s">
        <v>1</v>
      </c>
      <c r="H860" s="127" t="s">
        <v>2</v>
      </c>
      <c r="I860" s="154" t="s">
        <v>1118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2344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2344</v>
      </c>
      <c r="AB860" s="144" t="s">
        <v>424</v>
      </c>
      <c r="AC860" s="132" t="s">
        <v>424</v>
      </c>
      <c r="AD860" s="132" t="s">
        <v>424</v>
      </c>
      <c r="AE860" s="127" t="s">
        <v>932</v>
      </c>
      <c r="AF860" s="133" t="s">
        <v>24</v>
      </c>
      <c r="AG860" s="134" t="s">
        <v>17</v>
      </c>
      <c r="AH860" s="134" t="s">
        <v>17</v>
      </c>
      <c r="AI860" s="140" t="s">
        <v>2344</v>
      </c>
      <c r="AJ860" s="132" t="s">
        <v>3133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2344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2344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2344</v>
      </c>
    </row>
    <row r="861" spans="1:65" s="161" customFormat="1" ht="30" hidden="1" customHeight="1">
      <c r="A861" s="127">
        <v>838</v>
      </c>
      <c r="B861" s="127" t="s">
        <v>99</v>
      </c>
      <c r="C861" s="181">
        <v>4</v>
      </c>
      <c r="D861" s="131" t="s">
        <v>4424</v>
      </c>
      <c r="E861" s="127" t="s">
        <v>6</v>
      </c>
      <c r="F861" s="132" t="s">
        <v>4974</v>
      </c>
      <c r="G861" s="127" t="s">
        <v>1</v>
      </c>
      <c r="H861" s="127" t="s">
        <v>11</v>
      </c>
      <c r="I861" s="154" t="s">
        <v>12</v>
      </c>
      <c r="J861" s="132" t="s">
        <v>4003</v>
      </c>
      <c r="K861" s="132" t="s">
        <v>4004</v>
      </c>
      <c r="L861" s="132" t="s">
        <v>4005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4003</v>
      </c>
      <c r="AC861" s="132" t="s">
        <v>4004</v>
      </c>
      <c r="AD861" s="132" t="s">
        <v>4005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3133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 t="shared" ref="BC861:BC906" si="80">IF(AY861-KD861=0,"",AY861-O861)</f>
        <v/>
      </c>
      <c r="BD861" s="127" t="str">
        <f t="shared" ref="BD861:BD906" si="81">IF(AND(AI861&lt;&gt;"SIM",AI861="UH"),"AA","INDENIZAÇÃO")</f>
        <v>INDENIZAÇÃO</v>
      </c>
      <c r="BE861" s="127" t="str">
        <f t="shared" ref="BE861:BE906" si="82"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4424</v>
      </c>
      <c r="E862" s="127" t="s">
        <v>6</v>
      </c>
      <c r="F862" s="132" t="s">
        <v>4975</v>
      </c>
      <c r="G862" s="127" t="s">
        <v>1</v>
      </c>
      <c r="H862" s="127" t="s">
        <v>2</v>
      </c>
      <c r="I862" s="154" t="s">
        <v>111</v>
      </c>
      <c r="J862" s="132" t="s">
        <v>4976</v>
      </c>
      <c r="K862" s="149">
        <v>7540719</v>
      </c>
      <c r="L862" s="132" t="s">
        <v>4977</v>
      </c>
      <c r="M862" s="127" t="s">
        <v>4</v>
      </c>
      <c r="N862" s="140" t="s">
        <v>4449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4978</v>
      </c>
      <c r="AC862" s="132" t="s">
        <v>4979</v>
      </c>
      <c r="AD862" s="243" t="s">
        <v>4980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3133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4981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 t="shared" si="80"/>
        <v>125</v>
      </c>
      <c r="BD862" s="127" t="str">
        <f t="shared" si="81"/>
        <v>INDENIZAÇÃO</v>
      </c>
      <c r="BE862" s="127" t="str">
        <f t="shared" si="82"/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4424</v>
      </c>
      <c r="E863" s="127" t="s">
        <v>6</v>
      </c>
      <c r="F863" s="132" t="s">
        <v>4982</v>
      </c>
      <c r="G863" s="127" t="s">
        <v>1</v>
      </c>
      <c r="H863" s="127" t="s">
        <v>2</v>
      </c>
      <c r="I863" s="154" t="s">
        <v>12</v>
      </c>
      <c r="J863" s="132" t="s">
        <v>4983</v>
      </c>
      <c r="K863" s="132" t="s">
        <v>4984</v>
      </c>
      <c r="L863" s="132" t="s">
        <v>4985</v>
      </c>
      <c r="M863" s="127" t="s">
        <v>4</v>
      </c>
      <c r="N863" s="145" t="s">
        <v>216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4820</v>
      </c>
      <c r="AB863" s="132" t="s">
        <v>4983</v>
      </c>
      <c r="AC863" s="132" t="s">
        <v>4984</v>
      </c>
      <c r="AD863" s="243" t="s">
        <v>4985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3133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4986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 t="shared" si="80"/>
        <v>125</v>
      </c>
      <c r="BD863" s="127" t="str">
        <f t="shared" si="81"/>
        <v>INDENIZAÇÃO</v>
      </c>
      <c r="BE863" s="127" t="str">
        <f t="shared" si="82"/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hidden="1" customHeight="1">
      <c r="A864" s="127">
        <v>841</v>
      </c>
      <c r="B864" s="127" t="s">
        <v>99</v>
      </c>
      <c r="C864" s="181">
        <v>4</v>
      </c>
      <c r="D864" s="131" t="s">
        <v>4424</v>
      </c>
      <c r="E864" s="127" t="s">
        <v>6</v>
      </c>
      <c r="F864" s="132" t="s">
        <v>4987</v>
      </c>
      <c r="G864" s="127" t="s">
        <v>1</v>
      </c>
      <c r="H864" s="127" t="s">
        <v>11</v>
      </c>
      <c r="I864" s="154" t="s">
        <v>1118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932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3133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 t="shared" si="80"/>
        <v/>
      </c>
      <c r="BD864" s="127" t="str">
        <f t="shared" si="81"/>
        <v>INDENIZAÇÃO</v>
      </c>
      <c r="BE864" s="127" t="str">
        <f t="shared" si="82"/>
        <v>NÃO</v>
      </c>
      <c r="BF864" s="127"/>
    </row>
    <row r="865" spans="1:65" s="161" customFormat="1" ht="30" hidden="1" customHeight="1">
      <c r="A865" s="127">
        <v>842</v>
      </c>
      <c r="B865" s="128" t="s">
        <v>99</v>
      </c>
      <c r="C865" s="128">
        <v>4</v>
      </c>
      <c r="D865" s="150" t="s">
        <v>4424</v>
      </c>
      <c r="E865" s="128" t="s">
        <v>6</v>
      </c>
      <c r="F865" s="129" t="s">
        <v>4988</v>
      </c>
      <c r="G865" s="128" t="s">
        <v>1</v>
      </c>
      <c r="H865" s="128" t="s">
        <v>2</v>
      </c>
      <c r="I865" s="128" t="s">
        <v>12</v>
      </c>
      <c r="J865" s="151" t="s">
        <v>4989</v>
      </c>
      <c r="K865" s="129" t="s">
        <v>4990</v>
      </c>
      <c r="L865" s="129" t="s">
        <v>4991</v>
      </c>
      <c r="M865" s="128" t="s">
        <v>4</v>
      </c>
      <c r="N865" s="145" t="s">
        <v>216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4629</v>
      </c>
      <c r="AA865" s="143" t="s">
        <v>4437</v>
      </c>
      <c r="AB865" s="151" t="s">
        <v>4989</v>
      </c>
      <c r="AC865" s="129" t="s">
        <v>4990</v>
      </c>
      <c r="AD865" s="129" t="s">
        <v>4991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3133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4828</v>
      </c>
      <c r="BC865" s="137" t="str">
        <f t="shared" si="80"/>
        <v/>
      </c>
      <c r="BD865" s="127" t="str">
        <f t="shared" si="81"/>
        <v>INDENIZAÇÃO</v>
      </c>
      <c r="BE865" s="127" t="str">
        <f t="shared" si="82"/>
        <v>NÃO</v>
      </c>
      <c r="BF865" s="127"/>
    </row>
    <row r="866" spans="1:65" s="161" customFormat="1" ht="30" hidden="1" customHeight="1">
      <c r="A866" s="127">
        <v>843</v>
      </c>
      <c r="B866" s="127" t="s">
        <v>99</v>
      </c>
      <c r="C866" s="181">
        <v>4</v>
      </c>
      <c r="D866" s="131" t="s">
        <v>4424</v>
      </c>
      <c r="E866" s="127" t="s">
        <v>6</v>
      </c>
      <c r="F866" s="132" t="s">
        <v>4992</v>
      </c>
      <c r="G866" s="127" t="s">
        <v>1</v>
      </c>
      <c r="H866" s="127" t="s">
        <v>2</v>
      </c>
      <c r="I866" s="154" t="s">
        <v>12</v>
      </c>
      <c r="J866" s="132" t="s">
        <v>4993</v>
      </c>
      <c r="K866" s="132" t="s">
        <v>4994</v>
      </c>
      <c r="L866" s="132" t="s">
        <v>4995</v>
      </c>
      <c r="M866" s="127" t="s">
        <v>4</v>
      </c>
      <c r="N866" s="140" t="s">
        <v>4449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4993</v>
      </c>
      <c r="AC866" s="132" t="s">
        <v>4994</v>
      </c>
      <c r="AD866" s="132" t="s">
        <v>4995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3133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 t="shared" si="80"/>
        <v>-314</v>
      </c>
      <c r="BD866" s="127" t="str">
        <f t="shared" si="81"/>
        <v>AA</v>
      </c>
      <c r="BE866" s="127" t="str">
        <f t="shared" si="82"/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hidden="1" customHeight="1">
      <c r="A867" s="127">
        <v>844</v>
      </c>
      <c r="B867" s="127" t="s">
        <v>99</v>
      </c>
      <c r="C867" s="181">
        <v>4</v>
      </c>
      <c r="D867" s="131" t="s">
        <v>4424</v>
      </c>
      <c r="E867" s="127" t="s">
        <v>6</v>
      </c>
      <c r="F867" s="132" t="s">
        <v>4996</v>
      </c>
      <c r="G867" s="127" t="s">
        <v>1</v>
      </c>
      <c r="H867" s="127" t="s">
        <v>11</v>
      </c>
      <c r="I867" s="154" t="s">
        <v>12</v>
      </c>
      <c r="J867" s="144" t="s">
        <v>4997</v>
      </c>
      <c r="K867" s="132" t="s">
        <v>24</v>
      </c>
      <c r="L867" s="132" t="s">
        <v>4998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4997</v>
      </c>
      <c r="AC867" s="132" t="s">
        <v>24</v>
      </c>
      <c r="AD867" s="132" t="s">
        <v>4998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3133</v>
      </c>
      <c r="AK867" s="127">
        <v>160275210</v>
      </c>
      <c r="AL867" s="173" t="s">
        <v>1194</v>
      </c>
      <c r="AM867" s="161" t="s">
        <v>109</v>
      </c>
      <c r="AN867" s="161" t="s">
        <v>1195</v>
      </c>
      <c r="AO867" s="173" t="s">
        <v>4999</v>
      </c>
      <c r="AP867" s="168" t="s">
        <v>5000</v>
      </c>
      <c r="AQ867" s="161" t="s">
        <v>1198</v>
      </c>
      <c r="AX867" s="141"/>
      <c r="AY867" s="133"/>
      <c r="AZ867" s="141"/>
      <c r="BA867" s="142" t="s">
        <v>1</v>
      </c>
      <c r="BC867" s="137" t="str">
        <f t="shared" si="80"/>
        <v/>
      </c>
      <c r="BD867" s="127" t="str">
        <f t="shared" si="81"/>
        <v>INDENIZAÇÃO</v>
      </c>
      <c r="BE867" s="127" t="str">
        <f t="shared" si="82"/>
        <v>NÃO</v>
      </c>
      <c r="BF867" s="127"/>
    </row>
    <row r="868" spans="1:65" s="161" customFormat="1" ht="30" hidden="1" customHeight="1">
      <c r="A868" s="127">
        <v>845</v>
      </c>
      <c r="B868" s="127" t="s">
        <v>99</v>
      </c>
      <c r="C868" s="181">
        <v>4</v>
      </c>
      <c r="D868" s="131" t="s">
        <v>4424</v>
      </c>
      <c r="E868" s="127" t="s">
        <v>6</v>
      </c>
      <c r="F868" s="132" t="s">
        <v>5001</v>
      </c>
      <c r="G868" s="127" t="s">
        <v>1</v>
      </c>
      <c r="H868" s="127" t="s">
        <v>2</v>
      </c>
      <c r="I868" s="154" t="s">
        <v>12</v>
      </c>
      <c r="J868" s="144" t="s">
        <v>5002</v>
      </c>
      <c r="K868" s="132" t="s">
        <v>5003</v>
      </c>
      <c r="L868" s="132" t="s">
        <v>5004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5002</v>
      </c>
      <c r="AC868" s="132" t="s">
        <v>5003</v>
      </c>
      <c r="AD868" s="132" t="s">
        <v>5004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3133</v>
      </c>
      <c r="AK868" s="127">
        <v>57765457</v>
      </c>
      <c r="AL868" s="173" t="s">
        <v>1194</v>
      </c>
      <c r="AM868" s="161" t="s">
        <v>109</v>
      </c>
      <c r="AN868" s="161" t="s">
        <v>1195</v>
      </c>
      <c r="AO868" s="173" t="s">
        <v>4999</v>
      </c>
      <c r="AP868" s="168" t="s">
        <v>5005</v>
      </c>
      <c r="AQ868" s="161" t="s">
        <v>1198</v>
      </c>
      <c r="AX868" s="141"/>
      <c r="AY868" s="133"/>
      <c r="AZ868" s="141"/>
      <c r="BA868" s="142" t="s">
        <v>1</v>
      </c>
      <c r="BC868" s="137" t="str">
        <f t="shared" si="80"/>
        <v/>
      </c>
      <c r="BD868" s="127" t="str">
        <f t="shared" si="81"/>
        <v>INDENIZAÇÃO</v>
      </c>
      <c r="BE868" s="127" t="str">
        <f t="shared" si="82"/>
        <v>NÃO</v>
      </c>
      <c r="BF868" s="127"/>
    </row>
    <row r="869" spans="1:65" s="161" customFormat="1" ht="30" hidden="1" customHeight="1">
      <c r="A869" s="127">
        <v>846</v>
      </c>
      <c r="B869" s="127" t="s">
        <v>99</v>
      </c>
      <c r="C869" s="181">
        <v>4</v>
      </c>
      <c r="D869" s="131" t="s">
        <v>4424</v>
      </c>
      <c r="E869" s="127" t="s">
        <v>6</v>
      </c>
      <c r="F869" s="132" t="s">
        <v>5006</v>
      </c>
      <c r="G869" s="127" t="s">
        <v>1</v>
      </c>
      <c r="H869" s="127" t="s">
        <v>2</v>
      </c>
      <c r="I869" s="154" t="s">
        <v>111</v>
      </c>
      <c r="J869" s="132" t="s">
        <v>5007</v>
      </c>
      <c r="K869" s="132" t="s">
        <v>5008</v>
      </c>
      <c r="L869" s="132" t="s">
        <v>5009</v>
      </c>
      <c r="M869" s="127" t="s">
        <v>4</v>
      </c>
      <c r="N869" s="140" t="s">
        <v>4449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5010</v>
      </c>
      <c r="AC869" s="132" t="s">
        <v>24</v>
      </c>
      <c r="AD869" s="132" t="s">
        <v>5011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3133</v>
      </c>
      <c r="AK869" s="127">
        <v>57765666</v>
      </c>
      <c r="AL869" s="173" t="s">
        <v>1194</v>
      </c>
      <c r="AM869" s="161" t="s">
        <v>109</v>
      </c>
      <c r="AN869" s="161" t="s">
        <v>1195</v>
      </c>
      <c r="AO869" s="173" t="s">
        <v>4999</v>
      </c>
      <c r="AP869" s="168" t="s">
        <v>5012</v>
      </c>
      <c r="AQ869" s="161" t="s">
        <v>1198</v>
      </c>
      <c r="AX869" s="141"/>
      <c r="AY869" s="133"/>
      <c r="AZ869" s="141"/>
      <c r="BA869" s="142" t="s">
        <v>1</v>
      </c>
      <c r="BC869" s="137" t="str">
        <f t="shared" si="80"/>
        <v/>
      </c>
      <c r="BD869" s="127" t="str">
        <f t="shared" si="81"/>
        <v>INDENIZAÇÃO</v>
      </c>
      <c r="BE869" s="127" t="str">
        <f t="shared" si="82"/>
        <v>NÃO</v>
      </c>
      <c r="BF869" s="127"/>
    </row>
    <row r="870" spans="1:65" s="161" customFormat="1" ht="30" hidden="1" customHeight="1">
      <c r="A870" s="127">
        <v>847</v>
      </c>
      <c r="B870" s="127" t="s">
        <v>99</v>
      </c>
      <c r="C870" s="181">
        <v>4</v>
      </c>
      <c r="D870" s="131" t="s">
        <v>4424</v>
      </c>
      <c r="E870" s="127" t="s">
        <v>6</v>
      </c>
      <c r="F870" s="132" t="s">
        <v>5013</v>
      </c>
      <c r="G870" s="127" t="s">
        <v>1</v>
      </c>
      <c r="H870" s="127" t="s">
        <v>2</v>
      </c>
      <c r="I870" s="154" t="s">
        <v>12</v>
      </c>
      <c r="J870" s="144" t="s">
        <v>5014</v>
      </c>
      <c r="K870" s="132" t="s">
        <v>5015</v>
      </c>
      <c r="L870" s="132" t="s">
        <v>5016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5014</v>
      </c>
      <c r="AC870" s="132" t="s">
        <v>5015</v>
      </c>
      <c r="AD870" s="132" t="s">
        <v>5016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3133</v>
      </c>
      <c r="AK870" s="127">
        <v>57771327</v>
      </c>
      <c r="AL870" s="173" t="s">
        <v>5017</v>
      </c>
      <c r="AM870" s="161" t="s">
        <v>109</v>
      </c>
      <c r="AN870" s="161" t="s">
        <v>1195</v>
      </c>
      <c r="AO870" s="173" t="s">
        <v>5018</v>
      </c>
      <c r="AP870" s="168" t="s">
        <v>5019</v>
      </c>
      <c r="AQ870" s="173" t="s">
        <v>1198</v>
      </c>
      <c r="AX870" s="141"/>
      <c r="AY870" s="133"/>
      <c r="AZ870" s="141"/>
      <c r="BA870" s="142" t="s">
        <v>1</v>
      </c>
      <c r="BC870" s="137" t="str">
        <f t="shared" si="80"/>
        <v/>
      </c>
      <c r="BD870" s="127" t="str">
        <f t="shared" si="81"/>
        <v>INDENIZAÇÃO</v>
      </c>
      <c r="BE870" s="127" t="str">
        <f t="shared" si="82"/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4424</v>
      </c>
      <c r="E871" s="300" t="s">
        <v>6</v>
      </c>
      <c r="F871" s="302" t="s">
        <v>5020</v>
      </c>
      <c r="G871" s="300" t="s">
        <v>1</v>
      </c>
      <c r="H871" s="300" t="s">
        <v>11</v>
      </c>
      <c r="I871" s="313" t="s">
        <v>3</v>
      </c>
      <c r="J871" s="302" t="s">
        <v>5021</v>
      </c>
      <c r="K871" s="302" t="s">
        <v>5022</v>
      </c>
      <c r="L871" s="302" t="s">
        <v>5023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5021</v>
      </c>
      <c r="AC871" s="302" t="s">
        <v>5022</v>
      </c>
      <c r="AD871" s="302" t="s">
        <v>5023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3133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5024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210</v>
      </c>
      <c r="BA871" s="307" t="s">
        <v>121</v>
      </c>
      <c r="BB871" s="308" t="s">
        <v>109</v>
      </c>
      <c r="BC871" s="309">
        <f t="shared" si="80"/>
        <v>69</v>
      </c>
      <c r="BD871" s="300" t="str">
        <f t="shared" si="81"/>
        <v>INDENIZAÇÃO</v>
      </c>
      <c r="BE871" s="300" t="str">
        <f t="shared" si="82"/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hidden="1" customHeight="1">
      <c r="A872" s="159"/>
      <c r="B872" s="159" t="s">
        <v>99</v>
      </c>
      <c r="C872" s="402">
        <v>4</v>
      </c>
      <c r="D872" s="323" t="s">
        <v>4424</v>
      </c>
      <c r="E872" s="159" t="s">
        <v>6</v>
      </c>
      <c r="F872" s="146" t="s">
        <v>5025</v>
      </c>
      <c r="G872" s="159" t="s">
        <v>1</v>
      </c>
      <c r="H872" s="159" t="s">
        <v>2</v>
      </c>
      <c r="I872" s="208" t="s">
        <v>12</v>
      </c>
      <c r="J872" s="146" t="s">
        <v>5026</v>
      </c>
      <c r="K872" s="146" t="s">
        <v>5027</v>
      </c>
      <c r="L872" s="146" t="s">
        <v>5028</v>
      </c>
      <c r="M872" s="127" t="s">
        <v>4</v>
      </c>
      <c r="N872" s="140" t="s">
        <v>5</v>
      </c>
      <c r="O872" s="156">
        <v>46203</v>
      </c>
      <c r="P872" s="156">
        <v>46203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5026</v>
      </c>
      <c r="AC872" s="146" t="s">
        <v>5027</v>
      </c>
      <c r="AD872" s="146" t="s">
        <v>5028</v>
      </c>
      <c r="AE872" s="154" t="s">
        <v>12</v>
      </c>
      <c r="AF872" s="159" t="s">
        <v>4</v>
      </c>
      <c r="AG872" s="287" t="s">
        <v>5029</v>
      </c>
      <c r="AH872" s="287" t="s">
        <v>5030</v>
      </c>
      <c r="AI872" s="159" t="s">
        <v>6</v>
      </c>
      <c r="AJ872" s="132" t="s">
        <v>3133</v>
      </c>
      <c r="AK872" s="159">
        <v>161137015</v>
      </c>
      <c r="AL872" s="159" t="s">
        <v>4894</v>
      </c>
      <c r="AM872" s="159" t="s">
        <v>109</v>
      </c>
      <c r="AN872" s="173" t="s">
        <v>1195</v>
      </c>
      <c r="AP872" s="174" t="s">
        <v>5031</v>
      </c>
      <c r="AQ872" s="161" t="s">
        <v>1198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hidden="1" customHeight="1">
      <c r="A873" s="159"/>
      <c r="B873" s="159" t="s">
        <v>99</v>
      </c>
      <c r="C873" s="402">
        <v>4</v>
      </c>
      <c r="D873" s="323" t="s">
        <v>4424</v>
      </c>
      <c r="E873" s="159" t="s">
        <v>6</v>
      </c>
      <c r="F873" s="146" t="s">
        <v>5032</v>
      </c>
      <c r="G873" s="159" t="s">
        <v>1</v>
      </c>
      <c r="H873" s="159" t="s">
        <v>2</v>
      </c>
      <c r="I873" s="208" t="s">
        <v>12</v>
      </c>
      <c r="J873" s="146" t="s">
        <v>5033</v>
      </c>
      <c r="K873" s="146" t="s">
        <v>5034</v>
      </c>
      <c r="L873" s="146" t="s">
        <v>5035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5033</v>
      </c>
      <c r="AC873" s="146" t="s">
        <v>5034</v>
      </c>
      <c r="AD873" s="146" t="s">
        <v>5035</v>
      </c>
      <c r="AE873" s="154" t="s">
        <v>12</v>
      </c>
      <c r="AF873" s="159" t="s">
        <v>4</v>
      </c>
      <c r="AG873" s="134">
        <v>11258.18</v>
      </c>
      <c r="AH873" s="134">
        <v>41258.18</v>
      </c>
      <c r="AI873" s="159" t="s">
        <v>6</v>
      </c>
      <c r="AJ873" s="132" t="s">
        <v>5036</v>
      </c>
      <c r="AK873" s="159">
        <v>161137244</v>
      </c>
      <c r="AL873" s="159" t="s">
        <v>4894</v>
      </c>
      <c r="AM873" s="159" t="s">
        <v>109</v>
      </c>
      <c r="AN873" s="173" t="s">
        <v>1195</v>
      </c>
      <c r="AP873" s="174" t="s">
        <v>5037</v>
      </c>
      <c r="AQ873" s="161" t="s">
        <v>1198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hidden="1" customHeight="1">
      <c r="A874" s="159"/>
      <c r="B874" s="159" t="s">
        <v>99</v>
      </c>
      <c r="C874" s="402">
        <v>4</v>
      </c>
      <c r="D874" s="323" t="s">
        <v>4424</v>
      </c>
      <c r="E874" s="159" t="s">
        <v>6</v>
      </c>
      <c r="F874" s="146" t="s">
        <v>5038</v>
      </c>
      <c r="G874" s="159" t="s">
        <v>1</v>
      </c>
      <c r="H874" s="159" t="s">
        <v>2</v>
      </c>
      <c r="I874" s="208" t="s">
        <v>12</v>
      </c>
      <c r="J874" s="146" t="s">
        <v>5039</v>
      </c>
      <c r="K874" s="146" t="s">
        <v>5040</v>
      </c>
      <c r="L874" s="146" t="s">
        <v>5041</v>
      </c>
      <c r="M874" s="127" t="s">
        <v>4</v>
      </c>
      <c r="N874" s="140" t="s">
        <v>5</v>
      </c>
      <c r="O874" s="156">
        <v>46220</v>
      </c>
      <c r="P874" s="156">
        <v>46220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5039</v>
      </c>
      <c r="AC874" s="146" t="s">
        <v>5040</v>
      </c>
      <c r="AD874" s="146" t="s">
        <v>5041</v>
      </c>
      <c r="AE874" s="154" t="s">
        <v>12</v>
      </c>
      <c r="AF874" s="159" t="s">
        <v>4</v>
      </c>
      <c r="AG874" s="134">
        <v>20602.34</v>
      </c>
      <c r="AH874" s="134" t="s">
        <v>5042</v>
      </c>
      <c r="AI874" s="159" t="s">
        <v>6</v>
      </c>
      <c r="AJ874" s="132" t="s">
        <v>3133</v>
      </c>
      <c r="AK874" s="159" t="s">
        <v>5043</v>
      </c>
      <c r="AL874" s="159" t="s">
        <v>4894</v>
      </c>
      <c r="AM874" s="159" t="s">
        <v>109</v>
      </c>
      <c r="AN874" s="251" t="s">
        <v>5044</v>
      </c>
      <c r="AP874" s="174" t="s">
        <v>5045</v>
      </c>
      <c r="AQ874" s="170" t="s">
        <v>5046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hidden="1" customHeight="1">
      <c r="A875" s="159"/>
      <c r="B875" s="159" t="s">
        <v>99</v>
      </c>
      <c r="C875" s="402">
        <v>4</v>
      </c>
      <c r="D875" s="323" t="s">
        <v>4424</v>
      </c>
      <c r="E875" s="159" t="s">
        <v>6</v>
      </c>
      <c r="F875" s="146" t="s">
        <v>5047</v>
      </c>
      <c r="G875" s="159" t="s">
        <v>1</v>
      </c>
      <c r="H875" s="159" t="s">
        <v>2</v>
      </c>
      <c r="I875" s="208" t="s">
        <v>12</v>
      </c>
      <c r="J875" s="146" t="s">
        <v>5048</v>
      </c>
      <c r="K875" s="146" t="s">
        <v>24</v>
      </c>
      <c r="L875" s="146" t="s">
        <v>5049</v>
      </c>
      <c r="M875" s="127" t="s">
        <v>4</v>
      </c>
      <c r="N875" s="140" t="s">
        <v>5</v>
      </c>
      <c r="O875" s="156">
        <v>46220</v>
      </c>
      <c r="P875" s="156" t="s">
        <v>24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156"/>
      <c r="AB875" s="146" t="s">
        <v>5048</v>
      </c>
      <c r="AC875" s="146" t="s">
        <v>24</v>
      </c>
      <c r="AD875" s="146" t="s">
        <v>5049</v>
      </c>
      <c r="AE875" s="154" t="s">
        <v>12</v>
      </c>
      <c r="AF875" s="159" t="s">
        <v>4</v>
      </c>
      <c r="AG875" s="287">
        <v>14414.35</v>
      </c>
      <c r="AH875" s="287">
        <v>44414.35</v>
      </c>
      <c r="AI875" s="159" t="s">
        <v>6</v>
      </c>
      <c r="AJ875" s="132" t="s">
        <v>3133</v>
      </c>
      <c r="AK875" s="159" t="s">
        <v>5043</v>
      </c>
      <c r="AL875" s="159" t="s">
        <v>4894</v>
      </c>
      <c r="AM875" s="159" t="s">
        <v>109</v>
      </c>
      <c r="AN875" s="251" t="s">
        <v>5044</v>
      </c>
      <c r="AP875" s="174" t="s">
        <v>5050</v>
      </c>
      <c r="AQ875" s="170" t="s">
        <v>5046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hidden="1" customHeight="1">
      <c r="A876" s="159"/>
      <c r="B876" s="159" t="s">
        <v>99</v>
      </c>
      <c r="C876" s="402">
        <v>4</v>
      </c>
      <c r="D876" s="323" t="s">
        <v>4424</v>
      </c>
      <c r="E876" s="159" t="s">
        <v>6</v>
      </c>
      <c r="F876" s="146" t="s">
        <v>5051</v>
      </c>
      <c r="G876" s="159" t="s">
        <v>1</v>
      </c>
      <c r="H876" s="159" t="s">
        <v>2</v>
      </c>
      <c r="I876" s="208" t="s">
        <v>12</v>
      </c>
      <c r="J876" s="146" t="s">
        <v>5052</v>
      </c>
      <c r="K876" s="146"/>
      <c r="L876" s="146" t="s">
        <v>5053</v>
      </c>
      <c r="M876" s="127" t="s">
        <v>4</v>
      </c>
      <c r="N876" s="140" t="s">
        <v>5</v>
      </c>
      <c r="O876" s="156">
        <v>46203</v>
      </c>
      <c r="P876" s="156">
        <v>46203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251"/>
      <c r="AB876" s="146" t="s">
        <v>5052</v>
      </c>
      <c r="AC876" s="146"/>
      <c r="AD876" s="146" t="s">
        <v>5053</v>
      </c>
      <c r="AE876" s="154" t="s">
        <v>12</v>
      </c>
      <c r="AF876" s="159" t="s">
        <v>4</v>
      </c>
      <c r="AG876" s="134" t="s">
        <v>5054</v>
      </c>
      <c r="AH876" s="134" t="s">
        <v>5055</v>
      </c>
      <c r="AI876" s="159" t="s">
        <v>6</v>
      </c>
      <c r="AJ876" s="132" t="s">
        <v>5036</v>
      </c>
      <c r="AK876" s="159">
        <v>161138199</v>
      </c>
      <c r="AL876" s="159" t="s">
        <v>4894</v>
      </c>
      <c r="AM876" s="159" t="s">
        <v>109</v>
      </c>
      <c r="AN876" s="251" t="s">
        <v>1195</v>
      </c>
      <c r="AP876" s="174" t="s">
        <v>5056</v>
      </c>
      <c r="AQ876" s="161" t="s">
        <v>1198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hidden="1" customHeight="1">
      <c r="A877" s="159"/>
      <c r="B877" s="159" t="s">
        <v>99</v>
      </c>
      <c r="C877" s="402">
        <v>4</v>
      </c>
      <c r="D877" s="323" t="s">
        <v>4424</v>
      </c>
      <c r="E877" s="159" t="s">
        <v>6</v>
      </c>
      <c r="F877" s="146" t="s">
        <v>5057</v>
      </c>
      <c r="G877" s="159" t="s">
        <v>1</v>
      </c>
      <c r="H877" s="159" t="s">
        <v>2</v>
      </c>
      <c r="I877" s="208" t="s">
        <v>12</v>
      </c>
      <c r="J877" s="146" t="s">
        <v>5058</v>
      </c>
      <c r="K877" s="146" t="s">
        <v>5059</v>
      </c>
      <c r="L877" s="146" t="s">
        <v>5060</v>
      </c>
      <c r="M877" s="127" t="s">
        <v>4</v>
      </c>
      <c r="N877" s="140" t="s">
        <v>5</v>
      </c>
      <c r="O877" s="156">
        <v>46203</v>
      </c>
      <c r="P877" s="156">
        <v>46203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251"/>
      <c r="AB877" s="146" t="s">
        <v>5058</v>
      </c>
      <c r="AC877" s="146" t="s">
        <v>5059</v>
      </c>
      <c r="AD877" s="146" t="s">
        <v>5060</v>
      </c>
      <c r="AE877" s="154" t="s">
        <v>12</v>
      </c>
      <c r="AF877" s="159" t="s">
        <v>4</v>
      </c>
      <c r="AG877" s="134" t="s">
        <v>5061</v>
      </c>
      <c r="AH877" s="134" t="s">
        <v>5062</v>
      </c>
      <c r="AI877" s="159" t="s">
        <v>6</v>
      </c>
      <c r="AJ877" s="132" t="s">
        <v>5063</v>
      </c>
      <c r="AK877" s="159">
        <v>161138310</v>
      </c>
      <c r="AL877" s="159" t="s">
        <v>4894</v>
      </c>
      <c r="AM877" s="159" t="s">
        <v>109</v>
      </c>
      <c r="AN877" s="251" t="s">
        <v>1195</v>
      </c>
      <c r="AP877" s="174" t="s">
        <v>5064</v>
      </c>
      <c r="AQ877" s="161" t="s">
        <v>1198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61" customFormat="1" ht="30" customHeight="1">
      <c r="A878" s="127">
        <v>849</v>
      </c>
      <c r="B878" s="300" t="s">
        <v>99</v>
      </c>
      <c r="C878" s="314">
        <v>4</v>
      </c>
      <c r="D878" s="301" t="s">
        <v>4424</v>
      </c>
      <c r="E878" s="300" t="s">
        <v>6</v>
      </c>
      <c r="F878" s="302" t="s">
        <v>5065</v>
      </c>
      <c r="G878" s="300" t="s">
        <v>1</v>
      </c>
      <c r="H878" s="300" t="s">
        <v>11</v>
      </c>
      <c r="I878" s="313" t="s">
        <v>3</v>
      </c>
      <c r="J878" s="302" t="s">
        <v>5066</v>
      </c>
      <c r="K878" s="317">
        <v>4287253</v>
      </c>
      <c r="L878" s="302" t="s">
        <v>5067</v>
      </c>
      <c r="M878" s="300" t="s">
        <v>4</v>
      </c>
      <c r="N878" s="305" t="s">
        <v>393</v>
      </c>
      <c r="O878" s="311">
        <v>45492</v>
      </c>
      <c r="P878" s="311" t="s">
        <v>24</v>
      </c>
      <c r="Q878" s="311" t="s">
        <v>24</v>
      </c>
      <c r="R878" s="311" t="s">
        <v>24</v>
      </c>
      <c r="S878" s="311" t="s">
        <v>24</v>
      </c>
      <c r="T878" s="311" t="s">
        <v>24</v>
      </c>
      <c r="U878" s="311" t="s">
        <v>24</v>
      </c>
      <c r="V878" s="311" t="s">
        <v>24</v>
      </c>
      <c r="W878" s="311" t="s">
        <v>24</v>
      </c>
      <c r="X878" s="311" t="s">
        <v>24</v>
      </c>
      <c r="Y878" s="311" t="s">
        <v>24</v>
      </c>
      <c r="Z878" s="311" t="s">
        <v>24</v>
      </c>
      <c r="AA878" s="305"/>
      <c r="AB878" s="302" t="s">
        <v>5066</v>
      </c>
      <c r="AC878" s="317">
        <v>4287253</v>
      </c>
      <c r="AD878" s="302" t="s">
        <v>5067</v>
      </c>
      <c r="AE878" s="313" t="s">
        <v>3</v>
      </c>
      <c r="AF878" s="300" t="s">
        <v>4</v>
      </c>
      <c r="AG878" s="304">
        <f>AH878-30000</f>
        <v>7873.5400000000009</v>
      </c>
      <c r="AH878" s="304">
        <v>37873.54</v>
      </c>
      <c r="AI878" s="300" t="s">
        <v>6</v>
      </c>
      <c r="AJ878" s="302" t="s">
        <v>3133</v>
      </c>
      <c r="AK878" s="300" t="s">
        <v>109</v>
      </c>
      <c r="AL878" s="300" t="s">
        <v>109</v>
      </c>
      <c r="AM878" s="300" t="s">
        <v>109</v>
      </c>
      <c r="AN878" s="305" t="s">
        <v>119</v>
      </c>
      <c r="AO878" s="307"/>
      <c r="AP878" s="306" t="s">
        <v>5068</v>
      </c>
      <c r="AQ878" s="307" t="s">
        <v>109</v>
      </c>
      <c r="AR878" s="307" t="s">
        <v>109</v>
      </c>
      <c r="AS878" s="307" t="s">
        <v>109</v>
      </c>
      <c r="AT878" s="307" t="s">
        <v>109</v>
      </c>
      <c r="AU878" s="303">
        <v>45558</v>
      </c>
      <c r="AV878" s="307" t="s">
        <v>109</v>
      </c>
      <c r="AW878" s="307" t="s">
        <v>109</v>
      </c>
      <c r="AX878" s="303">
        <v>45561</v>
      </c>
      <c r="AY878" s="303">
        <v>45561</v>
      </c>
      <c r="AZ878" s="303" t="s">
        <v>210</v>
      </c>
      <c r="BA878" s="307" t="s">
        <v>121</v>
      </c>
      <c r="BB878" s="308" t="s">
        <v>109</v>
      </c>
      <c r="BC878" s="309">
        <f t="shared" si="80"/>
        <v>69</v>
      </c>
      <c r="BD878" s="300" t="str">
        <f t="shared" si="81"/>
        <v>INDENIZAÇÃO</v>
      </c>
      <c r="BE878" s="300" t="str">
        <f t="shared" si="82"/>
        <v>NÃO</v>
      </c>
      <c r="BF878" s="300" t="s">
        <v>24</v>
      </c>
      <c r="BG878" s="300" t="s">
        <v>24</v>
      </c>
      <c r="BH878" s="300" t="s">
        <v>24</v>
      </c>
      <c r="BI878" s="300" t="s">
        <v>109</v>
      </c>
      <c r="BJ878" s="300" t="s">
        <v>109</v>
      </c>
      <c r="BK878" s="303">
        <v>45621</v>
      </c>
      <c r="BL878" s="300" t="s">
        <v>109</v>
      </c>
      <c r="BM878" s="300" t="s">
        <v>33</v>
      </c>
    </row>
    <row r="879" spans="1:65" s="170" customFormat="1" ht="30" hidden="1" customHeight="1">
      <c r="A879" s="159"/>
      <c r="B879" s="159" t="s">
        <v>99</v>
      </c>
      <c r="C879" s="402">
        <v>4</v>
      </c>
      <c r="D879" s="323" t="s">
        <v>4424</v>
      </c>
      <c r="E879" s="159" t="s">
        <v>6</v>
      </c>
      <c r="F879" s="146" t="s">
        <v>5069</v>
      </c>
      <c r="G879" s="127" t="s">
        <v>1</v>
      </c>
      <c r="H879" s="127" t="s">
        <v>2</v>
      </c>
      <c r="I879" s="159" t="s">
        <v>111</v>
      </c>
      <c r="J879" s="146" t="s">
        <v>5070</v>
      </c>
      <c r="K879" s="326" t="s">
        <v>5071</v>
      </c>
      <c r="L879" s="146" t="s">
        <v>5072</v>
      </c>
      <c r="M879" s="159" t="s">
        <v>4</v>
      </c>
      <c r="N879" s="140" t="s">
        <v>4449</v>
      </c>
      <c r="O879" s="156">
        <v>46188</v>
      </c>
      <c r="P879" s="156">
        <v>46188</v>
      </c>
      <c r="Q879" s="156" t="s">
        <v>5073</v>
      </c>
      <c r="R879" s="156">
        <v>46190</v>
      </c>
      <c r="S879" s="156">
        <v>46190</v>
      </c>
      <c r="T879" s="156"/>
      <c r="U879" s="156"/>
      <c r="V879" s="156"/>
      <c r="W879" s="156"/>
      <c r="X879" s="156"/>
      <c r="Y879" s="156"/>
      <c r="Z879" s="156"/>
      <c r="AA879" s="251"/>
      <c r="AB879" s="146"/>
      <c r="AC879" s="326"/>
      <c r="AD879" s="146"/>
      <c r="AE879" s="208" t="s">
        <v>5074</v>
      </c>
      <c r="AF879" s="159"/>
      <c r="AG879" s="287"/>
      <c r="AH879" s="287"/>
      <c r="AI879" s="159"/>
      <c r="AJ879" s="146"/>
      <c r="AK879" s="159"/>
      <c r="AL879" s="159"/>
      <c r="AM879" s="159"/>
      <c r="AN879" s="251"/>
      <c r="AP879" s="174"/>
      <c r="AU879" s="169"/>
      <c r="AX879" s="169"/>
      <c r="AY879" s="133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hidden="1" customHeight="1">
      <c r="A880" s="159"/>
      <c r="B880" s="159" t="s">
        <v>99</v>
      </c>
      <c r="C880" s="402">
        <v>4</v>
      </c>
      <c r="D880" s="323" t="s">
        <v>4424</v>
      </c>
      <c r="E880" s="159" t="s">
        <v>6</v>
      </c>
      <c r="F880" s="146" t="s">
        <v>5075</v>
      </c>
      <c r="G880" s="127" t="s">
        <v>1</v>
      </c>
      <c r="H880" s="127" t="s">
        <v>2</v>
      </c>
      <c r="I880" s="159" t="s">
        <v>111</v>
      </c>
      <c r="J880" s="146" t="s">
        <v>5076</v>
      </c>
      <c r="K880" s="326" t="s">
        <v>5077</v>
      </c>
      <c r="L880" s="146" t="s">
        <v>5078</v>
      </c>
      <c r="M880" s="159" t="s">
        <v>4</v>
      </c>
      <c r="N880" s="140" t="s">
        <v>4449</v>
      </c>
      <c r="O880" s="156">
        <v>46188</v>
      </c>
      <c r="P880" s="156">
        <v>46188</v>
      </c>
      <c r="Q880" s="156" t="s">
        <v>5073</v>
      </c>
      <c r="R880" s="156">
        <v>46190</v>
      </c>
      <c r="S880" s="156">
        <v>46190</v>
      </c>
      <c r="T880" s="156"/>
      <c r="U880" s="156"/>
      <c r="V880" s="156"/>
      <c r="W880" s="156"/>
      <c r="X880" s="156"/>
      <c r="Y880" s="156"/>
      <c r="Z880" s="156"/>
      <c r="AA880" s="251"/>
      <c r="AB880" s="146"/>
      <c r="AC880" s="326"/>
      <c r="AD880" s="146"/>
      <c r="AE880" s="208"/>
      <c r="AF880" s="159"/>
      <c r="AG880" s="287"/>
      <c r="AH880" s="287"/>
      <c r="AI880" s="159"/>
      <c r="AJ880" s="146"/>
      <c r="AK880" s="159"/>
      <c r="AL880" s="159"/>
      <c r="AM880" s="159"/>
      <c r="AN880" s="251"/>
      <c r="AP880" s="174"/>
      <c r="AU880" s="169"/>
      <c r="AX880" s="169"/>
      <c r="AY880" s="133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61" customFormat="1" ht="30" hidden="1" customHeight="1">
      <c r="A881" s="127">
        <v>850</v>
      </c>
      <c r="B881" s="127" t="s">
        <v>99</v>
      </c>
      <c r="C881" s="181">
        <v>4</v>
      </c>
      <c r="D881" s="131" t="s">
        <v>4424</v>
      </c>
      <c r="E881" s="127" t="s">
        <v>6</v>
      </c>
      <c r="F881" s="132" t="s">
        <v>5079</v>
      </c>
      <c r="G881" s="127" t="s">
        <v>10</v>
      </c>
      <c r="H881" s="127" t="s">
        <v>2</v>
      </c>
      <c r="I881" s="154" t="s">
        <v>3</v>
      </c>
      <c r="J881" s="132" t="s">
        <v>24</v>
      </c>
      <c r="K881" s="132" t="s">
        <v>24</v>
      </c>
      <c r="L881" s="132" t="s">
        <v>24</v>
      </c>
      <c r="M881" s="127" t="s">
        <v>13</v>
      </c>
      <c r="N881" s="140" t="s">
        <v>24</v>
      </c>
      <c r="O881" s="133">
        <v>44938</v>
      </c>
      <c r="P881" s="133" t="s">
        <v>424</v>
      </c>
      <c r="Q881" s="133" t="s">
        <v>424</v>
      </c>
      <c r="R881" s="133" t="s">
        <v>424</v>
      </c>
      <c r="S881" s="133" t="s">
        <v>424</v>
      </c>
      <c r="T881" s="133" t="s">
        <v>424</v>
      </c>
      <c r="U881" s="133" t="s">
        <v>424</v>
      </c>
      <c r="V881" s="133" t="s">
        <v>424</v>
      </c>
      <c r="W881" s="133" t="s">
        <v>424</v>
      </c>
      <c r="X881" s="133" t="s">
        <v>424</v>
      </c>
      <c r="Y881" s="133" t="s">
        <v>424</v>
      </c>
      <c r="Z881" s="133" t="s">
        <v>424</v>
      </c>
      <c r="AA881" s="140" t="s">
        <v>424</v>
      </c>
      <c r="AB881" s="144" t="s">
        <v>1118</v>
      </c>
      <c r="AC881" s="132" t="s">
        <v>424</v>
      </c>
      <c r="AD881" s="132" t="s">
        <v>424</v>
      </c>
      <c r="AE881" s="154" t="s">
        <v>3</v>
      </c>
      <c r="AF881" s="127" t="s">
        <v>13</v>
      </c>
      <c r="AG881" s="134" t="s">
        <v>17</v>
      </c>
      <c r="AH881" s="134" t="s">
        <v>17</v>
      </c>
      <c r="AI881" s="127" t="s">
        <v>17</v>
      </c>
      <c r="AJ881" s="132" t="s">
        <v>3133</v>
      </c>
      <c r="AK881" s="127" t="s">
        <v>17</v>
      </c>
      <c r="AP881" s="168"/>
      <c r="AX881" s="141"/>
      <c r="AY881" s="133"/>
      <c r="AZ881" s="141"/>
      <c r="BA881" s="142" t="s">
        <v>1</v>
      </c>
      <c r="BC881" s="137" t="str">
        <f t="shared" si="80"/>
        <v/>
      </c>
      <c r="BD881" s="127" t="str">
        <f t="shared" si="81"/>
        <v>INDENIZAÇÃO</v>
      </c>
      <c r="BE881" s="127" t="str">
        <f t="shared" si="82"/>
        <v>NÃO</v>
      </c>
      <c r="BF881" s="127"/>
    </row>
    <row r="882" spans="1:65" s="161" customFormat="1" ht="30" customHeight="1">
      <c r="A882" s="127">
        <v>851</v>
      </c>
      <c r="B882" s="127" t="s">
        <v>99</v>
      </c>
      <c r="C882" s="181">
        <v>4</v>
      </c>
      <c r="D882" s="131" t="s">
        <v>4424</v>
      </c>
      <c r="E882" s="127" t="s">
        <v>6</v>
      </c>
      <c r="F882" s="132" t="s">
        <v>5080</v>
      </c>
      <c r="G882" s="127" t="s">
        <v>1</v>
      </c>
      <c r="H882" s="127" t="s">
        <v>2</v>
      </c>
      <c r="I882" s="154" t="s">
        <v>12</v>
      </c>
      <c r="J882" s="132" t="s">
        <v>5081</v>
      </c>
      <c r="K882" s="132" t="s">
        <v>5082</v>
      </c>
      <c r="L882" s="132" t="s">
        <v>5083</v>
      </c>
      <c r="M882" s="127" t="s">
        <v>4</v>
      </c>
      <c r="N882" s="145" t="s">
        <v>216</v>
      </c>
      <c r="O882" s="133">
        <v>44938</v>
      </c>
      <c r="P882" s="133">
        <v>44579</v>
      </c>
      <c r="Q882" s="133" t="s">
        <v>186</v>
      </c>
      <c r="R882" s="133" t="s">
        <v>109</v>
      </c>
      <c r="S882" s="133" t="s">
        <v>109</v>
      </c>
      <c r="T882" s="133" t="s">
        <v>109</v>
      </c>
      <c r="U882" s="133">
        <v>44616</v>
      </c>
      <c r="V882" s="141">
        <v>44600</v>
      </c>
      <c r="W882" s="133" t="s">
        <v>109</v>
      </c>
      <c r="X882" s="133">
        <v>44615</v>
      </c>
      <c r="Y882" s="133">
        <v>44616</v>
      </c>
      <c r="Z882" s="141">
        <v>44644</v>
      </c>
      <c r="AA882" s="140" t="s">
        <v>424</v>
      </c>
      <c r="AB882" s="132" t="s">
        <v>5081</v>
      </c>
      <c r="AC882" s="132" t="s">
        <v>5082</v>
      </c>
      <c r="AD882" s="243" t="s">
        <v>5083</v>
      </c>
      <c r="AE882" s="154" t="s">
        <v>12</v>
      </c>
      <c r="AF882" s="127" t="s">
        <v>4</v>
      </c>
      <c r="AG882" s="134">
        <v>28146.76</v>
      </c>
      <c r="AH882" s="134">
        <v>58146.76</v>
      </c>
      <c r="AI882" s="140" t="s">
        <v>6</v>
      </c>
      <c r="AJ882" s="132" t="s">
        <v>3133</v>
      </c>
      <c r="AK882" s="127" t="s">
        <v>109</v>
      </c>
      <c r="AL882" s="127" t="s">
        <v>109</v>
      </c>
      <c r="AM882" s="127" t="s">
        <v>109</v>
      </c>
      <c r="AN882" s="127" t="s">
        <v>119</v>
      </c>
      <c r="AP882" s="132" t="s">
        <v>5084</v>
      </c>
      <c r="AQ882" s="127" t="s">
        <v>109</v>
      </c>
      <c r="AR882" s="127" t="s">
        <v>109</v>
      </c>
      <c r="AS882" s="127" t="s">
        <v>109</v>
      </c>
      <c r="AT882" s="127" t="s">
        <v>109</v>
      </c>
      <c r="AU882" s="133">
        <v>45278</v>
      </c>
      <c r="AV882" s="127" t="s">
        <v>109</v>
      </c>
      <c r="AW882" s="127" t="s">
        <v>109</v>
      </c>
      <c r="AX882" s="194">
        <v>45295</v>
      </c>
      <c r="AY882" s="135">
        <v>45300</v>
      </c>
      <c r="AZ882" s="141">
        <v>44644</v>
      </c>
      <c r="BA882" s="161" t="s">
        <v>31</v>
      </c>
      <c r="BB882" s="139" t="s">
        <v>109</v>
      </c>
      <c r="BC882" s="137">
        <f t="shared" si="80"/>
        <v>362</v>
      </c>
      <c r="BD882" s="127" t="str">
        <f t="shared" si="81"/>
        <v>INDENIZAÇÃO</v>
      </c>
      <c r="BE882" s="127" t="str">
        <f t="shared" si="82"/>
        <v>SIM</v>
      </c>
      <c r="BF882" s="148" t="s">
        <v>109</v>
      </c>
      <c r="BG882" s="133">
        <v>45307</v>
      </c>
      <c r="BH882" s="133">
        <v>45308</v>
      </c>
      <c r="BI882" s="127" t="s">
        <v>109</v>
      </c>
      <c r="BJ882" s="127" t="s">
        <v>109</v>
      </c>
      <c r="BK882" s="133">
        <v>45378</v>
      </c>
      <c r="BL882" s="127" t="s">
        <v>109</v>
      </c>
      <c r="BM882" s="136" t="s">
        <v>33</v>
      </c>
    </row>
    <row r="883" spans="1:65" s="161" customFormat="1" ht="30" customHeight="1">
      <c r="A883" s="127">
        <v>852</v>
      </c>
      <c r="B883" s="127" t="s">
        <v>99</v>
      </c>
      <c r="C883" s="181">
        <v>4</v>
      </c>
      <c r="D883" s="131" t="s">
        <v>4424</v>
      </c>
      <c r="E883" s="127" t="s">
        <v>6</v>
      </c>
      <c r="F883" s="132" t="s">
        <v>5085</v>
      </c>
      <c r="G883" s="127" t="s">
        <v>1</v>
      </c>
      <c r="H883" s="127" t="s">
        <v>2</v>
      </c>
      <c r="I883" s="154" t="s">
        <v>12</v>
      </c>
      <c r="J883" s="132" t="s">
        <v>5086</v>
      </c>
      <c r="K883" s="132" t="s">
        <v>5087</v>
      </c>
      <c r="L883" s="132" t="s">
        <v>5088</v>
      </c>
      <c r="M883" s="127" t="s">
        <v>4</v>
      </c>
      <c r="N883" s="140" t="s">
        <v>5</v>
      </c>
      <c r="O883" s="133">
        <v>44938</v>
      </c>
      <c r="P883" s="133" t="s">
        <v>24</v>
      </c>
      <c r="Q883" s="133" t="s">
        <v>24</v>
      </c>
      <c r="R883" s="133" t="s">
        <v>24</v>
      </c>
      <c r="S883" s="133" t="s">
        <v>24</v>
      </c>
      <c r="T883" s="133" t="s">
        <v>24</v>
      </c>
      <c r="U883" s="133" t="s">
        <v>24</v>
      </c>
      <c r="V883" s="133" t="s">
        <v>24</v>
      </c>
      <c r="W883" s="133" t="s">
        <v>24</v>
      </c>
      <c r="X883" s="133" t="s">
        <v>24</v>
      </c>
      <c r="Y883" s="133" t="s">
        <v>24</v>
      </c>
      <c r="Z883" s="133" t="s">
        <v>24</v>
      </c>
      <c r="AA883" s="140" t="s">
        <v>424</v>
      </c>
      <c r="AB883" s="132" t="s">
        <v>5086</v>
      </c>
      <c r="AC883" s="132" t="s">
        <v>5087</v>
      </c>
      <c r="AD883" s="132" t="s">
        <v>5088</v>
      </c>
      <c r="AE883" s="154" t="s">
        <v>12</v>
      </c>
      <c r="AF883" s="127" t="s">
        <v>4</v>
      </c>
      <c r="AG883" s="134">
        <v>13397.75</v>
      </c>
      <c r="AH883" s="134">
        <v>43397.75</v>
      </c>
      <c r="AI883" s="127" t="s">
        <v>6</v>
      </c>
      <c r="AJ883" s="132" t="s">
        <v>3133</v>
      </c>
      <c r="AK883" s="127" t="s">
        <v>109</v>
      </c>
      <c r="AL883" s="127" t="s">
        <v>109</v>
      </c>
      <c r="AM883" s="127" t="s">
        <v>109</v>
      </c>
      <c r="AN883" s="161" t="s">
        <v>119</v>
      </c>
      <c r="AP883" s="168" t="s">
        <v>5089</v>
      </c>
      <c r="AQ883" s="170" t="s">
        <v>109</v>
      </c>
      <c r="AR883" s="161" t="s">
        <v>109</v>
      </c>
      <c r="AS883" s="161" t="s">
        <v>109</v>
      </c>
      <c r="AT883" s="161" t="s">
        <v>109</v>
      </c>
      <c r="AU883" s="141">
        <v>45105</v>
      </c>
      <c r="AV883" s="161" t="s">
        <v>109</v>
      </c>
      <c r="AW883" s="161" t="s">
        <v>109</v>
      </c>
      <c r="AX883" s="141">
        <v>45112</v>
      </c>
      <c r="AY883" s="141">
        <v>45112</v>
      </c>
      <c r="AZ883" s="141">
        <v>45208</v>
      </c>
      <c r="BA883" s="161" t="s">
        <v>31</v>
      </c>
      <c r="BB883" s="161" t="s">
        <v>109</v>
      </c>
      <c r="BC883" s="137">
        <f t="shared" si="80"/>
        <v>174</v>
      </c>
      <c r="BD883" s="127" t="str">
        <f t="shared" si="81"/>
        <v>INDENIZAÇÃO</v>
      </c>
      <c r="BE883" s="127" t="str">
        <f t="shared" si="82"/>
        <v>NÃO</v>
      </c>
      <c r="BF883" s="127" t="s">
        <v>24</v>
      </c>
      <c r="BG883" s="127" t="s">
        <v>24</v>
      </c>
      <c r="BH883" s="127" t="s">
        <v>24</v>
      </c>
      <c r="BI883" s="127" t="s">
        <v>109</v>
      </c>
      <c r="BJ883" s="127" t="s">
        <v>109</v>
      </c>
      <c r="BK883" s="133">
        <v>45303</v>
      </c>
      <c r="BL883" s="127" t="s">
        <v>109</v>
      </c>
      <c r="BM883" s="221" t="s">
        <v>109</v>
      </c>
    </row>
    <row r="884" spans="1:65" s="161" customFormat="1" ht="30" customHeight="1">
      <c r="A884" s="127">
        <v>853</v>
      </c>
      <c r="B884" s="127" t="s">
        <v>99</v>
      </c>
      <c r="C884" s="127">
        <v>4</v>
      </c>
      <c r="D884" s="131" t="s">
        <v>4424</v>
      </c>
      <c r="E884" s="127" t="s">
        <v>6</v>
      </c>
      <c r="F884" s="132" t="s">
        <v>5090</v>
      </c>
      <c r="G884" s="127" t="s">
        <v>1</v>
      </c>
      <c r="H884" s="127" t="s">
        <v>2</v>
      </c>
      <c r="I884" s="127" t="s">
        <v>12</v>
      </c>
      <c r="J884" s="144" t="s">
        <v>5091</v>
      </c>
      <c r="K884" s="132" t="s">
        <v>5092</v>
      </c>
      <c r="L884" s="132" t="s">
        <v>5093</v>
      </c>
      <c r="M884" s="127" t="s">
        <v>4</v>
      </c>
      <c r="N884" s="145" t="s">
        <v>216</v>
      </c>
      <c r="O884" s="141">
        <v>44881</v>
      </c>
      <c r="P884" s="133">
        <v>44579</v>
      </c>
      <c r="Q884" s="133" t="s">
        <v>186</v>
      </c>
      <c r="R884" s="133" t="s">
        <v>109</v>
      </c>
      <c r="S884" s="133" t="s">
        <v>109</v>
      </c>
      <c r="T884" s="133" t="s">
        <v>109</v>
      </c>
      <c r="U884" s="133">
        <v>44616</v>
      </c>
      <c r="V884" s="141">
        <v>44775</v>
      </c>
      <c r="W884" s="141">
        <v>44775</v>
      </c>
      <c r="X884" s="133">
        <v>44615</v>
      </c>
      <c r="Y884" s="133">
        <v>44615</v>
      </c>
      <c r="Z884" s="133">
        <v>44638</v>
      </c>
      <c r="AA884" s="127" t="s">
        <v>217</v>
      </c>
      <c r="AB884" s="144" t="s">
        <v>5091</v>
      </c>
      <c r="AC884" s="132" t="s">
        <v>5092</v>
      </c>
      <c r="AD884" s="243" t="s">
        <v>5093</v>
      </c>
      <c r="AE884" s="127" t="s">
        <v>12</v>
      </c>
      <c r="AF884" s="127" t="s">
        <v>4</v>
      </c>
      <c r="AG884" s="184">
        <v>0</v>
      </c>
      <c r="AH884" s="184">
        <v>60000</v>
      </c>
      <c r="AI884" s="127" t="s">
        <v>6</v>
      </c>
      <c r="AJ884" s="132" t="s">
        <v>3133</v>
      </c>
      <c r="AK884" s="127" t="s">
        <v>109</v>
      </c>
      <c r="AL884" s="127" t="s">
        <v>109</v>
      </c>
      <c r="AM884" s="127" t="s">
        <v>109</v>
      </c>
      <c r="AN884" s="161" t="s">
        <v>119</v>
      </c>
      <c r="AP884" s="168" t="s">
        <v>5094</v>
      </c>
      <c r="AQ884" s="161" t="s">
        <v>109</v>
      </c>
      <c r="AR884" s="161" t="s">
        <v>109</v>
      </c>
      <c r="AS884" s="170" t="s">
        <v>109</v>
      </c>
      <c r="AT884" s="170" t="s">
        <v>109</v>
      </c>
      <c r="AU884" s="133">
        <v>45040</v>
      </c>
      <c r="AV884" s="127" t="s">
        <v>109</v>
      </c>
      <c r="AW884" s="127" t="s">
        <v>109</v>
      </c>
      <c r="AX884" s="133">
        <v>45063</v>
      </c>
      <c r="AY884" s="133">
        <v>45063</v>
      </c>
      <c r="AZ884" s="141">
        <v>44638</v>
      </c>
      <c r="BA884" s="161" t="s">
        <v>31</v>
      </c>
      <c r="BB884" s="161" t="s">
        <v>109</v>
      </c>
      <c r="BC884" s="137">
        <f t="shared" si="80"/>
        <v>182</v>
      </c>
      <c r="BD884" s="127" t="str">
        <f t="shared" si="81"/>
        <v>INDENIZAÇÃO</v>
      </c>
      <c r="BE884" s="127" t="str">
        <f t="shared" si="82"/>
        <v>SIM</v>
      </c>
      <c r="BF884" s="127" t="s">
        <v>109</v>
      </c>
      <c r="BG884" s="133">
        <v>45084</v>
      </c>
      <c r="BH884" s="133">
        <v>45091</v>
      </c>
      <c r="BI884" s="127" t="s">
        <v>109</v>
      </c>
      <c r="BJ884" s="127" t="s">
        <v>109</v>
      </c>
      <c r="BK884" s="133">
        <v>45175</v>
      </c>
      <c r="BL884" s="127" t="s">
        <v>109</v>
      </c>
      <c r="BM884" s="221" t="s">
        <v>109</v>
      </c>
    </row>
    <row r="885" spans="1:65" s="161" customFormat="1" ht="30" hidden="1" customHeight="1">
      <c r="A885" s="127">
        <v>854</v>
      </c>
      <c r="B885" s="127" t="s">
        <v>99</v>
      </c>
      <c r="C885" s="181">
        <v>4</v>
      </c>
      <c r="D885" s="131" t="s">
        <v>4424</v>
      </c>
      <c r="E885" s="127" t="s">
        <v>6</v>
      </c>
      <c r="F885" s="132" t="s">
        <v>5095</v>
      </c>
      <c r="G885" s="127" t="s">
        <v>1</v>
      </c>
      <c r="H885" s="127" t="s">
        <v>2</v>
      </c>
      <c r="I885" s="127" t="s">
        <v>12</v>
      </c>
      <c r="J885" s="144" t="s">
        <v>5096</v>
      </c>
      <c r="K885" s="132" t="s">
        <v>5097</v>
      </c>
      <c r="L885" s="132" t="s">
        <v>5098</v>
      </c>
      <c r="M885" s="127" t="s">
        <v>4</v>
      </c>
      <c r="N885" s="140" t="s">
        <v>5</v>
      </c>
      <c r="O885" s="133">
        <v>46220</v>
      </c>
      <c r="P885" s="133" t="s">
        <v>24</v>
      </c>
      <c r="Q885" s="133" t="s">
        <v>24</v>
      </c>
      <c r="R885" s="133" t="s">
        <v>24</v>
      </c>
      <c r="S885" s="133" t="s">
        <v>24</v>
      </c>
      <c r="T885" s="133" t="s">
        <v>24</v>
      </c>
      <c r="U885" s="133" t="s">
        <v>24</v>
      </c>
      <c r="V885" s="133" t="s">
        <v>24</v>
      </c>
      <c r="W885" s="133" t="s">
        <v>24</v>
      </c>
      <c r="X885" s="133" t="s">
        <v>24</v>
      </c>
      <c r="Y885" s="133" t="s">
        <v>24</v>
      </c>
      <c r="Z885" s="133" t="s">
        <v>24</v>
      </c>
      <c r="AA885" s="140" t="s">
        <v>424</v>
      </c>
      <c r="AB885" s="144" t="s">
        <v>5096</v>
      </c>
      <c r="AC885" s="132" t="s">
        <v>5097</v>
      </c>
      <c r="AD885" s="132" t="s">
        <v>5098</v>
      </c>
      <c r="AE885" s="127" t="s">
        <v>12</v>
      </c>
      <c r="AF885" s="127" t="s">
        <v>4</v>
      </c>
      <c r="AG885" s="134">
        <v>23050.18</v>
      </c>
      <c r="AH885" s="134">
        <v>53050.18</v>
      </c>
      <c r="AI885" s="127" t="s">
        <v>6</v>
      </c>
      <c r="AJ885" s="132" t="s">
        <v>3133</v>
      </c>
      <c r="AK885" s="127" t="s">
        <v>5043</v>
      </c>
      <c r="AL885" s="161" t="s">
        <v>4894</v>
      </c>
      <c r="AM885" s="127" t="s">
        <v>109</v>
      </c>
      <c r="AN885" s="251" t="s">
        <v>5044</v>
      </c>
      <c r="AP885" s="168" t="s">
        <v>5099</v>
      </c>
      <c r="AQ885" s="161" t="s">
        <v>5100</v>
      </c>
      <c r="AX885" s="141"/>
      <c r="AY885" s="133"/>
      <c r="AZ885" s="141"/>
      <c r="BA885" s="142" t="s">
        <v>1</v>
      </c>
      <c r="BC885" s="137" t="str">
        <f t="shared" si="80"/>
        <v/>
      </c>
      <c r="BD885" s="127" t="str">
        <f t="shared" si="81"/>
        <v>INDENIZAÇÃO</v>
      </c>
      <c r="BE885" s="127" t="str">
        <f t="shared" si="82"/>
        <v>NÃO</v>
      </c>
      <c r="BF885" s="127"/>
    </row>
    <row r="886" spans="1:65" s="161" customFormat="1" ht="30" hidden="1" customHeight="1">
      <c r="A886" s="127">
        <v>855</v>
      </c>
      <c r="B886" s="127" t="s">
        <v>99</v>
      </c>
      <c r="C886" s="181">
        <v>4</v>
      </c>
      <c r="D886" s="131" t="s">
        <v>4424</v>
      </c>
      <c r="E886" s="127" t="s">
        <v>6</v>
      </c>
      <c r="F886" s="132" t="s">
        <v>5101</v>
      </c>
      <c r="G886" s="127" t="s">
        <v>1</v>
      </c>
      <c r="H886" s="127" t="s">
        <v>2</v>
      </c>
      <c r="I886" s="154" t="s">
        <v>12</v>
      </c>
      <c r="J886" s="132" t="s">
        <v>5102</v>
      </c>
      <c r="K886" s="132" t="s">
        <v>5103</v>
      </c>
      <c r="L886" s="132" t="s">
        <v>5104</v>
      </c>
      <c r="M886" s="127" t="s">
        <v>4</v>
      </c>
      <c r="N886" s="140" t="s">
        <v>4449</v>
      </c>
      <c r="O886" s="133">
        <v>44938</v>
      </c>
      <c r="P886" s="133">
        <v>44591</v>
      </c>
      <c r="Q886" s="133" t="s">
        <v>186</v>
      </c>
      <c r="R886" s="133" t="s">
        <v>109</v>
      </c>
      <c r="S886" s="133" t="s">
        <v>109</v>
      </c>
      <c r="T886" s="133" t="s">
        <v>109</v>
      </c>
      <c r="U886" s="133">
        <v>44616</v>
      </c>
      <c r="V886" s="141">
        <v>44616</v>
      </c>
      <c r="W886" s="133" t="s">
        <v>109</v>
      </c>
      <c r="X886" s="133">
        <v>44630</v>
      </c>
      <c r="Y886" s="133">
        <v>44652</v>
      </c>
      <c r="Z886" s="141">
        <v>44659</v>
      </c>
      <c r="AA886" s="140" t="s">
        <v>424</v>
      </c>
      <c r="AB886" s="132" t="s">
        <v>5102</v>
      </c>
      <c r="AC886" s="132" t="s">
        <v>5103</v>
      </c>
      <c r="AD886" s="132" t="s">
        <v>5104</v>
      </c>
      <c r="AE886" s="154" t="s">
        <v>12</v>
      </c>
      <c r="AF886" s="127" t="s">
        <v>24</v>
      </c>
      <c r="AG886" s="134">
        <v>24912.71</v>
      </c>
      <c r="AH886" s="134">
        <v>54912.71</v>
      </c>
      <c r="AI886" s="140" t="s">
        <v>23</v>
      </c>
      <c r="AJ886" s="132" t="s">
        <v>3133</v>
      </c>
      <c r="AK886" s="127" t="s">
        <v>24</v>
      </c>
      <c r="AL886" s="127" t="s">
        <v>24</v>
      </c>
      <c r="AM886" s="127" t="s">
        <v>24</v>
      </c>
      <c r="AN886" s="127" t="s">
        <v>24</v>
      </c>
      <c r="AP886" s="132" t="s">
        <v>24</v>
      </c>
      <c r="AQ886" s="127" t="s">
        <v>24</v>
      </c>
      <c r="AR886" s="127" t="s">
        <v>24</v>
      </c>
      <c r="AS886" s="127" t="s">
        <v>24</v>
      </c>
      <c r="AT886" s="127" t="s">
        <v>24</v>
      </c>
      <c r="AU886" s="127" t="s">
        <v>24</v>
      </c>
      <c r="AV886" s="127" t="s">
        <v>24</v>
      </c>
      <c r="AW886" s="127" t="s">
        <v>24</v>
      </c>
      <c r="AX886" s="133">
        <v>44630</v>
      </c>
      <c r="AY886" s="133">
        <v>44652</v>
      </c>
      <c r="AZ886" s="141">
        <v>44659</v>
      </c>
      <c r="BA886" s="161" t="s">
        <v>31</v>
      </c>
      <c r="BB886" s="139" t="s">
        <v>109</v>
      </c>
      <c r="BC886" s="137">
        <f t="shared" si="80"/>
        <v>-286</v>
      </c>
      <c r="BD886" s="127" t="str">
        <f t="shared" si="81"/>
        <v>AA</v>
      </c>
      <c r="BE886" s="127" t="str">
        <f t="shared" si="82"/>
        <v>NÃO</v>
      </c>
      <c r="BF886" s="127" t="s">
        <v>24</v>
      </c>
      <c r="BG886" s="127" t="s">
        <v>24</v>
      </c>
      <c r="BH886" s="127" t="s">
        <v>24</v>
      </c>
      <c r="BI886" s="127" t="s">
        <v>24</v>
      </c>
      <c r="BJ886" s="127" t="s">
        <v>24</v>
      </c>
      <c r="BK886" s="127" t="s">
        <v>24</v>
      </c>
      <c r="BL886" s="127" t="s">
        <v>24</v>
      </c>
      <c r="BM886" s="221" t="s">
        <v>109</v>
      </c>
    </row>
    <row r="887" spans="1:65" s="161" customFormat="1" ht="30" hidden="1" customHeight="1">
      <c r="A887" s="127">
        <v>856</v>
      </c>
      <c r="B887" s="127" t="s">
        <v>99</v>
      </c>
      <c r="C887" s="181">
        <v>4</v>
      </c>
      <c r="D887" s="131" t="s">
        <v>4424</v>
      </c>
      <c r="E887" s="127" t="s">
        <v>6</v>
      </c>
      <c r="F887" s="132" t="s">
        <v>5105</v>
      </c>
      <c r="G887" s="127" t="s">
        <v>1</v>
      </c>
      <c r="H887" s="127" t="s">
        <v>2</v>
      </c>
      <c r="I887" s="154" t="s">
        <v>12</v>
      </c>
      <c r="J887" s="132" t="s">
        <v>5106</v>
      </c>
      <c r="K887" s="132" t="s">
        <v>5107</v>
      </c>
      <c r="L887" s="132" t="s">
        <v>5108</v>
      </c>
      <c r="M887" s="127" t="s">
        <v>4</v>
      </c>
      <c r="N887" s="140" t="s">
        <v>4449</v>
      </c>
      <c r="O887" s="133">
        <v>44938</v>
      </c>
      <c r="P887" s="133">
        <v>44591</v>
      </c>
      <c r="Q887" s="133" t="s">
        <v>186</v>
      </c>
      <c r="R887" s="133" t="s">
        <v>109</v>
      </c>
      <c r="S887" s="133" t="s">
        <v>109</v>
      </c>
      <c r="T887" s="133" t="s">
        <v>109</v>
      </c>
      <c r="U887" s="133">
        <v>44616</v>
      </c>
      <c r="V887" s="133">
        <v>44616</v>
      </c>
      <c r="W887" s="133" t="s">
        <v>109</v>
      </c>
      <c r="X887" s="133">
        <v>44630</v>
      </c>
      <c r="Y887" s="133">
        <v>44649</v>
      </c>
      <c r="Z887" s="141">
        <v>44655</v>
      </c>
      <c r="AA887" s="140" t="s">
        <v>424</v>
      </c>
      <c r="AB887" s="132" t="s">
        <v>5106</v>
      </c>
      <c r="AC887" s="132" t="s">
        <v>5107</v>
      </c>
      <c r="AD887" s="132" t="s">
        <v>5108</v>
      </c>
      <c r="AE887" s="154" t="s">
        <v>12</v>
      </c>
      <c r="AF887" s="127" t="s">
        <v>24</v>
      </c>
      <c r="AG887" s="134">
        <v>18404.27</v>
      </c>
      <c r="AH887" s="134">
        <v>48404.27</v>
      </c>
      <c r="AI887" s="140" t="s">
        <v>23</v>
      </c>
      <c r="AJ887" s="132" t="s">
        <v>3133</v>
      </c>
      <c r="AK887" s="127" t="s">
        <v>24</v>
      </c>
      <c r="AL887" s="127" t="s">
        <v>24</v>
      </c>
      <c r="AM887" s="127" t="s">
        <v>24</v>
      </c>
      <c r="AN887" s="127" t="s">
        <v>24</v>
      </c>
      <c r="AP887" s="132" t="s">
        <v>24</v>
      </c>
      <c r="AQ887" s="127" t="s">
        <v>24</v>
      </c>
      <c r="AR887" s="127" t="s">
        <v>24</v>
      </c>
      <c r="AS887" s="127" t="s">
        <v>24</v>
      </c>
      <c r="AT887" s="127" t="s">
        <v>24</v>
      </c>
      <c r="AU887" s="127" t="s">
        <v>24</v>
      </c>
      <c r="AV887" s="127" t="s">
        <v>24</v>
      </c>
      <c r="AW887" s="127" t="s">
        <v>24</v>
      </c>
      <c r="AX887" s="133">
        <v>44630</v>
      </c>
      <c r="AY887" s="133">
        <v>44649</v>
      </c>
      <c r="AZ887" s="141">
        <v>44655</v>
      </c>
      <c r="BA887" s="161" t="s">
        <v>31</v>
      </c>
      <c r="BB887" s="139" t="s">
        <v>109</v>
      </c>
      <c r="BC887" s="137">
        <f t="shared" si="80"/>
        <v>-289</v>
      </c>
      <c r="BD887" s="127" t="str">
        <f t="shared" si="81"/>
        <v>AA</v>
      </c>
      <c r="BE887" s="127" t="str">
        <f t="shared" si="82"/>
        <v>NÃO</v>
      </c>
      <c r="BF887" s="127" t="s">
        <v>24</v>
      </c>
      <c r="BG887" s="127" t="s">
        <v>24</v>
      </c>
      <c r="BH887" s="127" t="s">
        <v>24</v>
      </c>
      <c r="BI887" s="127" t="s">
        <v>24</v>
      </c>
      <c r="BJ887" s="127" t="s">
        <v>24</v>
      </c>
      <c r="BK887" s="127" t="s">
        <v>24</v>
      </c>
      <c r="BL887" s="127" t="s">
        <v>24</v>
      </c>
      <c r="BM887" s="221" t="s">
        <v>109</v>
      </c>
    </row>
    <row r="888" spans="1:65" s="161" customFormat="1" ht="30" hidden="1" customHeight="1">
      <c r="A888" s="127">
        <v>857</v>
      </c>
      <c r="B888" s="127" t="s">
        <v>99</v>
      </c>
      <c r="C888" s="181">
        <v>4</v>
      </c>
      <c r="D888" s="131" t="s">
        <v>4424</v>
      </c>
      <c r="E888" s="127" t="s">
        <v>6</v>
      </c>
      <c r="F888" s="132" t="s">
        <v>5109</v>
      </c>
      <c r="G888" s="127" t="s">
        <v>1</v>
      </c>
      <c r="H888" s="127" t="s">
        <v>2</v>
      </c>
      <c r="I888" s="154" t="s">
        <v>12</v>
      </c>
      <c r="J888" s="132" t="s">
        <v>5110</v>
      </c>
      <c r="K888" s="132" t="s">
        <v>5111</v>
      </c>
      <c r="L888" s="132" t="s">
        <v>5112</v>
      </c>
      <c r="M888" s="127" t="s">
        <v>4</v>
      </c>
      <c r="N888" s="140" t="s">
        <v>5</v>
      </c>
      <c r="O888" s="133">
        <v>46203</v>
      </c>
      <c r="P888" s="133">
        <v>46203</v>
      </c>
      <c r="Q888" s="133" t="s">
        <v>24</v>
      </c>
      <c r="R888" s="133" t="s">
        <v>24</v>
      </c>
      <c r="S888" s="133" t="s">
        <v>24</v>
      </c>
      <c r="T888" s="133" t="s">
        <v>24</v>
      </c>
      <c r="U888" s="133" t="s">
        <v>24</v>
      </c>
      <c r="V888" s="133" t="s">
        <v>24</v>
      </c>
      <c r="W888" s="133" t="s">
        <v>24</v>
      </c>
      <c r="X888" s="133" t="s">
        <v>24</v>
      </c>
      <c r="Y888" s="133" t="s">
        <v>24</v>
      </c>
      <c r="Z888" s="133" t="s">
        <v>24</v>
      </c>
      <c r="AA888" s="133" t="s">
        <v>24</v>
      </c>
      <c r="AB888" s="132" t="s">
        <v>5110</v>
      </c>
      <c r="AC888" s="132" t="s">
        <v>5111</v>
      </c>
      <c r="AD888" s="132" t="s">
        <v>5112</v>
      </c>
      <c r="AE888" s="154" t="s">
        <v>12</v>
      </c>
      <c r="AF888" s="127" t="s">
        <v>4</v>
      </c>
      <c r="AG888" s="134">
        <v>16928.63</v>
      </c>
      <c r="AH888" s="134">
        <v>46928.63</v>
      </c>
      <c r="AI888" s="127" t="s">
        <v>6</v>
      </c>
      <c r="AJ888" s="132" t="s">
        <v>3133</v>
      </c>
      <c r="AK888" s="127">
        <v>161138499</v>
      </c>
      <c r="AL888" s="161" t="s">
        <v>4894</v>
      </c>
      <c r="AM888" s="161" t="s">
        <v>109</v>
      </c>
      <c r="AN888" s="251" t="s">
        <v>1195</v>
      </c>
      <c r="AP888" s="168" t="s">
        <v>5113</v>
      </c>
      <c r="AQ888" s="161" t="s">
        <v>1198</v>
      </c>
      <c r="AX888" s="141"/>
      <c r="AY888" s="133"/>
      <c r="AZ888" s="141"/>
      <c r="BA888" s="142" t="s">
        <v>1</v>
      </c>
      <c r="BC888" s="137" t="str">
        <f t="shared" si="80"/>
        <v/>
      </c>
      <c r="BD888" s="127" t="str">
        <f t="shared" si="81"/>
        <v>INDENIZAÇÃO</v>
      </c>
      <c r="BE888" s="127" t="str">
        <f t="shared" si="82"/>
        <v>NÃO</v>
      </c>
      <c r="BF888" s="127"/>
    </row>
    <row r="889" spans="1:65" s="161" customFormat="1" ht="30" hidden="1" customHeight="1">
      <c r="A889" s="127">
        <v>858</v>
      </c>
      <c r="B889" s="127" t="s">
        <v>99</v>
      </c>
      <c r="C889" s="181">
        <v>4</v>
      </c>
      <c r="D889" s="131" t="s">
        <v>4424</v>
      </c>
      <c r="E889" s="127" t="s">
        <v>6</v>
      </c>
      <c r="F889" s="132" t="s">
        <v>5114</v>
      </c>
      <c r="G889" s="127" t="s">
        <v>1</v>
      </c>
      <c r="H889" s="127" t="s">
        <v>2</v>
      </c>
      <c r="I889" s="154" t="s">
        <v>12</v>
      </c>
      <c r="J889" s="132" t="s">
        <v>5115</v>
      </c>
      <c r="K889" s="132" t="s">
        <v>5116</v>
      </c>
      <c r="L889" s="132" t="s">
        <v>5117</v>
      </c>
      <c r="M889" s="127" t="s">
        <v>4</v>
      </c>
      <c r="N889" s="140" t="s">
        <v>5</v>
      </c>
      <c r="O889" s="133">
        <v>46203</v>
      </c>
      <c r="P889" s="133">
        <v>46203</v>
      </c>
      <c r="Q889" s="133" t="s">
        <v>24</v>
      </c>
      <c r="R889" s="133" t="s">
        <v>24</v>
      </c>
      <c r="S889" s="133" t="s">
        <v>24</v>
      </c>
      <c r="T889" s="133" t="s">
        <v>24</v>
      </c>
      <c r="U889" s="133" t="s">
        <v>24</v>
      </c>
      <c r="V889" s="133" t="s">
        <v>24</v>
      </c>
      <c r="W889" s="133" t="s">
        <v>24</v>
      </c>
      <c r="X889" s="133" t="s">
        <v>24</v>
      </c>
      <c r="Y889" s="133" t="s">
        <v>24</v>
      </c>
      <c r="Z889" s="133" t="s">
        <v>24</v>
      </c>
      <c r="AA889" s="133" t="s">
        <v>24</v>
      </c>
      <c r="AB889" s="132" t="s">
        <v>5115</v>
      </c>
      <c r="AC889" s="132" t="s">
        <v>5116</v>
      </c>
      <c r="AD889" s="132" t="s">
        <v>5117</v>
      </c>
      <c r="AE889" s="154" t="s">
        <v>12</v>
      </c>
      <c r="AF889" s="127" t="s">
        <v>4</v>
      </c>
      <c r="AG889" s="134">
        <v>14878.38</v>
      </c>
      <c r="AH889" s="134">
        <v>44878.38</v>
      </c>
      <c r="AI889" s="127" t="s">
        <v>6</v>
      </c>
      <c r="AJ889" s="132" t="s">
        <v>3133</v>
      </c>
      <c r="AK889" s="127">
        <v>161138724</v>
      </c>
      <c r="AL889" s="161" t="s">
        <v>4894</v>
      </c>
      <c r="AM889" s="161" t="s">
        <v>109</v>
      </c>
      <c r="AN889" s="251" t="s">
        <v>1195</v>
      </c>
      <c r="AP889" s="168" t="s">
        <v>5118</v>
      </c>
      <c r="AQ889" s="161" t="s">
        <v>1198</v>
      </c>
      <c r="AX889" s="141"/>
      <c r="AY889" s="133"/>
      <c r="AZ889" s="141"/>
      <c r="BA889" s="142" t="s">
        <v>1</v>
      </c>
      <c r="BC889" s="137" t="str">
        <f t="shared" si="80"/>
        <v/>
      </c>
      <c r="BD889" s="127" t="str">
        <f t="shared" si="81"/>
        <v>INDENIZAÇÃO</v>
      </c>
      <c r="BE889" s="127" t="str">
        <f t="shared" si="82"/>
        <v>NÃO</v>
      </c>
      <c r="BF889" s="127"/>
    </row>
    <row r="890" spans="1:65" s="161" customFormat="1" ht="30" hidden="1" customHeight="1">
      <c r="A890" s="127">
        <v>859</v>
      </c>
      <c r="B890" s="127" t="s">
        <v>99</v>
      </c>
      <c r="C890" s="127">
        <v>4</v>
      </c>
      <c r="D890" s="131" t="s">
        <v>4424</v>
      </c>
      <c r="E890" s="127" t="s">
        <v>6</v>
      </c>
      <c r="F890" s="132" t="s">
        <v>5119</v>
      </c>
      <c r="G890" s="127" t="s">
        <v>1</v>
      </c>
      <c r="H890" s="127" t="s">
        <v>2</v>
      </c>
      <c r="I890" s="127" t="s">
        <v>12</v>
      </c>
      <c r="J890" s="144" t="s">
        <v>5120</v>
      </c>
      <c r="K890" s="149">
        <v>10428259</v>
      </c>
      <c r="L890" s="132" t="s">
        <v>5121</v>
      </c>
      <c r="M890" s="127" t="s">
        <v>4</v>
      </c>
      <c r="N890" s="145" t="s">
        <v>216</v>
      </c>
      <c r="O890" s="141">
        <v>44881</v>
      </c>
      <c r="P890" s="133">
        <v>44585</v>
      </c>
      <c r="Q890" s="133" t="s">
        <v>186</v>
      </c>
      <c r="R890" s="133" t="s">
        <v>109</v>
      </c>
      <c r="S890" s="133" t="s">
        <v>109</v>
      </c>
      <c r="T890" s="133" t="s">
        <v>109</v>
      </c>
      <c r="U890" s="133">
        <v>44813</v>
      </c>
      <c r="V890" s="135" t="s">
        <v>33</v>
      </c>
      <c r="W890" s="138"/>
      <c r="X890" s="138"/>
      <c r="Y890" s="138"/>
      <c r="Z890" s="133">
        <v>44837</v>
      </c>
      <c r="AB890" s="144" t="s">
        <v>5120</v>
      </c>
      <c r="AC890" s="149">
        <v>10428259</v>
      </c>
      <c r="AD890" s="132" t="s">
        <v>5121</v>
      </c>
      <c r="AE890" s="127" t="s">
        <v>12</v>
      </c>
      <c r="AF890" s="127"/>
      <c r="AG890" s="134"/>
      <c r="AH890" s="134"/>
      <c r="AI890" s="127"/>
      <c r="AJ890" s="132" t="s">
        <v>3133</v>
      </c>
      <c r="AK890" s="127"/>
      <c r="AL890" s="127"/>
      <c r="AP890" s="168"/>
      <c r="AX890" s="141"/>
      <c r="AY890" s="133"/>
      <c r="AZ890" s="141">
        <v>44837</v>
      </c>
      <c r="BA890" s="127" t="s">
        <v>31</v>
      </c>
      <c r="BB890" s="139" t="s">
        <v>5122</v>
      </c>
      <c r="BC890" s="137" t="str">
        <f t="shared" si="80"/>
        <v/>
      </c>
      <c r="BD890" s="127" t="str">
        <f t="shared" si="81"/>
        <v>INDENIZAÇÃO</v>
      </c>
      <c r="BE890" s="127" t="str">
        <f t="shared" si="82"/>
        <v>NÃO</v>
      </c>
      <c r="BF890" s="127"/>
    </row>
    <row r="891" spans="1:65" s="161" customFormat="1" ht="30" hidden="1" customHeight="1">
      <c r="A891" s="127">
        <v>860</v>
      </c>
      <c r="B891" s="127" t="s">
        <v>99</v>
      </c>
      <c r="C891" s="181">
        <v>4</v>
      </c>
      <c r="D891" s="131" t="s">
        <v>4424</v>
      </c>
      <c r="E891" s="127" t="s">
        <v>6</v>
      </c>
      <c r="F891" s="132" t="s">
        <v>5123</v>
      </c>
      <c r="G891" s="127" t="s">
        <v>1</v>
      </c>
      <c r="H891" s="127" t="s">
        <v>2</v>
      </c>
      <c r="I891" s="154" t="s">
        <v>12</v>
      </c>
      <c r="J891" s="132" t="s">
        <v>5124</v>
      </c>
      <c r="K891" s="132" t="s">
        <v>5125</v>
      </c>
      <c r="L891" s="132" t="s">
        <v>5126</v>
      </c>
      <c r="M891" s="127" t="s">
        <v>4</v>
      </c>
      <c r="N891" s="140" t="s">
        <v>4449</v>
      </c>
      <c r="O891" s="133">
        <v>44938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44600</v>
      </c>
      <c r="W891" s="133" t="s">
        <v>109</v>
      </c>
      <c r="X891" s="133">
        <v>44615</v>
      </c>
      <c r="Y891" s="133">
        <v>44624</v>
      </c>
      <c r="Z891" s="141">
        <v>44643</v>
      </c>
      <c r="AA891" s="140" t="s">
        <v>424</v>
      </c>
      <c r="AB891" s="132" t="s">
        <v>5124</v>
      </c>
      <c r="AC891" s="132" t="s">
        <v>5125</v>
      </c>
      <c r="AD891" s="132" t="s">
        <v>5126</v>
      </c>
      <c r="AE891" s="154" t="s">
        <v>12</v>
      </c>
      <c r="AF891" s="127" t="s">
        <v>24</v>
      </c>
      <c r="AG891" s="134">
        <v>12973.85</v>
      </c>
      <c r="AH891" s="134">
        <v>42973.85</v>
      </c>
      <c r="AI891" s="140" t="s">
        <v>23</v>
      </c>
      <c r="AJ891" s="132" t="s">
        <v>3133</v>
      </c>
      <c r="AK891" s="127" t="s">
        <v>24</v>
      </c>
      <c r="AL891" s="127" t="s">
        <v>24</v>
      </c>
      <c r="AM891" s="127" t="s">
        <v>24</v>
      </c>
      <c r="AN891" s="127" t="s">
        <v>24</v>
      </c>
      <c r="AP891" s="132" t="s">
        <v>24</v>
      </c>
      <c r="AQ891" s="127" t="s">
        <v>24</v>
      </c>
      <c r="AR891" s="127" t="s">
        <v>24</v>
      </c>
      <c r="AS891" s="127" t="s">
        <v>24</v>
      </c>
      <c r="AT891" s="127" t="s">
        <v>24</v>
      </c>
      <c r="AU891" s="127" t="s">
        <v>24</v>
      </c>
      <c r="AV891" s="127" t="s">
        <v>24</v>
      </c>
      <c r="AW891" s="127" t="s">
        <v>24</v>
      </c>
      <c r="AX891" s="133">
        <v>44615</v>
      </c>
      <c r="AY891" s="133">
        <v>44624</v>
      </c>
      <c r="AZ891" s="141">
        <v>44643</v>
      </c>
      <c r="BA891" s="127" t="s">
        <v>31</v>
      </c>
      <c r="BB891" s="139" t="s">
        <v>109</v>
      </c>
      <c r="BC891" s="137">
        <f t="shared" si="80"/>
        <v>-314</v>
      </c>
      <c r="BD891" s="127" t="str">
        <f t="shared" si="81"/>
        <v>AA</v>
      </c>
      <c r="BE891" s="127" t="str">
        <f t="shared" si="82"/>
        <v>NÃO</v>
      </c>
      <c r="BF891" s="127" t="s">
        <v>24</v>
      </c>
      <c r="BG891" s="127" t="s">
        <v>24</v>
      </c>
      <c r="BH891" s="127" t="s">
        <v>24</v>
      </c>
      <c r="BI891" s="127" t="s">
        <v>24</v>
      </c>
      <c r="BJ891" s="127" t="s">
        <v>24</v>
      </c>
      <c r="BK891" s="127" t="s">
        <v>24</v>
      </c>
      <c r="BL891" s="127" t="s">
        <v>24</v>
      </c>
      <c r="BM891" s="221" t="s">
        <v>109</v>
      </c>
    </row>
    <row r="892" spans="1:65" s="161" customFormat="1" ht="30" hidden="1" customHeight="1">
      <c r="A892" s="127">
        <v>861</v>
      </c>
      <c r="B892" s="267" t="s">
        <v>99</v>
      </c>
      <c r="C892" s="279">
        <v>4</v>
      </c>
      <c r="D892" s="268" t="s">
        <v>4424</v>
      </c>
      <c r="E892" s="267" t="s">
        <v>6</v>
      </c>
      <c r="F892" s="266" t="s">
        <v>5127</v>
      </c>
      <c r="G892" s="267" t="s">
        <v>1</v>
      </c>
      <c r="H892" s="267" t="s">
        <v>2</v>
      </c>
      <c r="I892" s="276" t="s">
        <v>12</v>
      </c>
      <c r="J892" s="266" t="s">
        <v>5128</v>
      </c>
      <c r="K892" s="266" t="s">
        <v>5129</v>
      </c>
      <c r="L892" s="266" t="s">
        <v>5130</v>
      </c>
      <c r="M892" s="267" t="s">
        <v>4</v>
      </c>
      <c r="N892" s="275" t="s">
        <v>5</v>
      </c>
      <c r="O892" s="269">
        <v>44938</v>
      </c>
      <c r="P892" s="269" t="s">
        <v>424</v>
      </c>
      <c r="Q892" s="269" t="s">
        <v>424</v>
      </c>
      <c r="R892" s="269" t="s">
        <v>424</v>
      </c>
      <c r="S892" s="269" t="s">
        <v>424</v>
      </c>
      <c r="T892" s="269" t="s">
        <v>424</v>
      </c>
      <c r="U892" s="269" t="s">
        <v>424</v>
      </c>
      <c r="V892" s="269" t="s">
        <v>424</v>
      </c>
      <c r="W892" s="269" t="s">
        <v>424</v>
      </c>
      <c r="X892" s="269" t="s">
        <v>424</v>
      </c>
      <c r="Y892" s="269" t="s">
        <v>424</v>
      </c>
      <c r="Z892" s="269" t="s">
        <v>424</v>
      </c>
      <c r="AA892" s="275" t="s">
        <v>424</v>
      </c>
      <c r="AB892" s="266" t="s">
        <v>5128</v>
      </c>
      <c r="AC892" s="266" t="s">
        <v>5129</v>
      </c>
      <c r="AD892" s="266" t="s">
        <v>5130</v>
      </c>
      <c r="AE892" s="276" t="s">
        <v>12</v>
      </c>
      <c r="AF892" s="267" t="s">
        <v>4</v>
      </c>
      <c r="AG892" s="270">
        <v>8707.64</v>
      </c>
      <c r="AH892" s="270">
        <v>38707.64</v>
      </c>
      <c r="AI892" s="275" t="s">
        <v>157</v>
      </c>
      <c r="AJ892" s="132" t="s">
        <v>3133</v>
      </c>
      <c r="AK892" s="267" t="s">
        <v>109</v>
      </c>
      <c r="AL892" s="271"/>
      <c r="AM892" s="271"/>
      <c r="AN892" s="271"/>
      <c r="AO892" s="275" t="s">
        <v>157</v>
      </c>
      <c r="AP892" s="278"/>
      <c r="AQ892" s="271"/>
      <c r="AR892" s="271"/>
      <c r="AS892" s="271"/>
      <c r="AT892" s="271"/>
      <c r="AU892" s="271"/>
      <c r="AV892" s="271"/>
      <c r="AW892" s="271"/>
      <c r="AX892" s="274"/>
      <c r="AY892" s="133"/>
      <c r="AZ892" s="274"/>
      <c r="BA892" s="271" t="s">
        <v>1</v>
      </c>
      <c r="BB892" s="272" t="s">
        <v>157</v>
      </c>
      <c r="BC892" s="273" t="str">
        <f t="shared" si="80"/>
        <v/>
      </c>
      <c r="BD892" s="127" t="str">
        <f t="shared" si="81"/>
        <v>INDENIZAÇÃO</v>
      </c>
      <c r="BE892" s="127" t="str">
        <f t="shared" si="82"/>
        <v>NÃO</v>
      </c>
      <c r="BF892" s="127"/>
    </row>
    <row r="893" spans="1:65" s="161" customFormat="1" ht="30" customHeight="1">
      <c r="A893" s="127">
        <v>862</v>
      </c>
      <c r="B893" s="127" t="s">
        <v>99</v>
      </c>
      <c r="C893" s="181">
        <v>4</v>
      </c>
      <c r="D893" s="131" t="s">
        <v>4424</v>
      </c>
      <c r="E893" s="127" t="s">
        <v>6</v>
      </c>
      <c r="F893" s="182" t="s">
        <v>5131</v>
      </c>
      <c r="G893" s="127" t="s">
        <v>1</v>
      </c>
      <c r="H893" s="127" t="s">
        <v>2</v>
      </c>
      <c r="I893" s="127" t="s">
        <v>111</v>
      </c>
      <c r="J893" s="132" t="s">
        <v>5132</v>
      </c>
      <c r="K893" s="132" t="s">
        <v>5133</v>
      </c>
      <c r="L893" s="132" t="s">
        <v>5134</v>
      </c>
      <c r="M893" s="127" t="s">
        <v>4</v>
      </c>
      <c r="N893" s="140" t="s">
        <v>374</v>
      </c>
      <c r="O893" s="133">
        <v>44872</v>
      </c>
      <c r="P893" s="133" t="s">
        <v>24</v>
      </c>
      <c r="Q893" s="133" t="s">
        <v>24</v>
      </c>
      <c r="R893" s="133" t="s">
        <v>24</v>
      </c>
      <c r="S893" s="133" t="s">
        <v>24</v>
      </c>
      <c r="T893" s="133" t="s">
        <v>24</v>
      </c>
      <c r="U893" s="133" t="s">
        <v>24</v>
      </c>
      <c r="V893" s="133" t="s">
        <v>24</v>
      </c>
      <c r="W893" s="133" t="s">
        <v>24</v>
      </c>
      <c r="X893" s="133" t="s">
        <v>24</v>
      </c>
      <c r="Y893" s="133" t="s">
        <v>24</v>
      </c>
      <c r="Z893" s="133" t="s">
        <v>24</v>
      </c>
      <c r="AA893" s="127" t="s">
        <v>375</v>
      </c>
      <c r="AB893" s="132" t="s">
        <v>5135</v>
      </c>
      <c r="AC893" s="132" t="s">
        <v>5136</v>
      </c>
      <c r="AD893" s="132" t="s">
        <v>5137</v>
      </c>
      <c r="AE893" s="127" t="s">
        <v>3</v>
      </c>
      <c r="AF893" s="127" t="s">
        <v>4</v>
      </c>
      <c r="AG893" s="134">
        <v>0</v>
      </c>
      <c r="AH893" s="134">
        <v>60000</v>
      </c>
      <c r="AI893" s="127" t="s">
        <v>6</v>
      </c>
      <c r="AJ893" s="132" t="s">
        <v>3133</v>
      </c>
      <c r="AK893" s="127" t="s">
        <v>109</v>
      </c>
      <c r="AL893" s="127" t="s">
        <v>109</v>
      </c>
      <c r="AM893" s="127" t="s">
        <v>109</v>
      </c>
      <c r="AN893" s="127" t="s">
        <v>119</v>
      </c>
      <c r="AO893" s="127"/>
      <c r="AP893" s="132" t="s">
        <v>5138</v>
      </c>
      <c r="AQ893" s="127" t="s">
        <v>109</v>
      </c>
      <c r="AR893" s="127" t="s">
        <v>109</v>
      </c>
      <c r="AS893" s="127" t="s">
        <v>109</v>
      </c>
      <c r="AT893" s="127" t="s">
        <v>109</v>
      </c>
      <c r="AU893" s="133">
        <v>44910</v>
      </c>
      <c r="AV893" s="127" t="s">
        <v>109</v>
      </c>
      <c r="AW893" s="127" t="s">
        <v>109</v>
      </c>
      <c r="AX893" s="133">
        <v>44918</v>
      </c>
      <c r="AY893" s="133">
        <v>44918</v>
      </c>
      <c r="AZ893" s="133">
        <v>44942</v>
      </c>
      <c r="BA893" s="127" t="s">
        <v>31</v>
      </c>
      <c r="BB893" s="139" t="s">
        <v>109</v>
      </c>
      <c r="BC893" s="137">
        <f t="shared" si="80"/>
        <v>46</v>
      </c>
      <c r="BD893" s="127" t="str">
        <f t="shared" si="81"/>
        <v>INDENIZAÇÃO</v>
      </c>
      <c r="BE893" s="127" t="str">
        <f t="shared" si="82"/>
        <v>NÃO</v>
      </c>
      <c r="BF893" s="127" t="s">
        <v>24</v>
      </c>
      <c r="BG893" s="133" t="s">
        <v>24</v>
      </c>
      <c r="BH893" s="133" t="s">
        <v>24</v>
      </c>
      <c r="BI893" s="127" t="s">
        <v>109</v>
      </c>
      <c r="BJ893" s="127" t="s">
        <v>109</v>
      </c>
      <c r="BK893" s="133">
        <v>45057</v>
      </c>
      <c r="BL893" s="127" t="s">
        <v>109</v>
      </c>
      <c r="BM893" s="221" t="s">
        <v>109</v>
      </c>
    </row>
    <row r="894" spans="1:65" s="161" customFormat="1" ht="30" hidden="1" customHeight="1">
      <c r="A894" s="127">
        <v>863</v>
      </c>
      <c r="B894" s="127" t="s">
        <v>99</v>
      </c>
      <c r="C894" s="181">
        <v>4</v>
      </c>
      <c r="D894" s="131" t="s">
        <v>4424</v>
      </c>
      <c r="E894" s="127" t="s">
        <v>6</v>
      </c>
      <c r="F894" s="132" t="s">
        <v>5139</v>
      </c>
      <c r="G894" s="127" t="s">
        <v>1</v>
      </c>
      <c r="H894" s="127" t="s">
        <v>2</v>
      </c>
      <c r="I894" s="127" t="s">
        <v>111</v>
      </c>
      <c r="J894" s="132" t="s">
        <v>5140</v>
      </c>
      <c r="K894" s="132" t="s">
        <v>5141</v>
      </c>
      <c r="L894" s="132" t="s">
        <v>5142</v>
      </c>
      <c r="M894" s="127" t="s">
        <v>4</v>
      </c>
      <c r="N894" s="140" t="s">
        <v>4449</v>
      </c>
      <c r="O894" s="133">
        <v>46188</v>
      </c>
      <c r="P894" s="133">
        <v>46188</v>
      </c>
      <c r="Q894" s="133" t="s">
        <v>5073</v>
      </c>
      <c r="R894" s="133">
        <v>46190</v>
      </c>
      <c r="S894" s="133">
        <v>46190</v>
      </c>
      <c r="T894" s="133" t="s">
        <v>424</v>
      </c>
      <c r="U894" s="133" t="s">
        <v>424</v>
      </c>
      <c r="V894" s="133" t="s">
        <v>424</v>
      </c>
      <c r="W894" s="133" t="s">
        <v>424</v>
      </c>
      <c r="X894" s="133" t="s">
        <v>424</v>
      </c>
      <c r="Y894" s="133" t="s">
        <v>424</v>
      </c>
      <c r="Z894" s="133" t="s">
        <v>424</v>
      </c>
      <c r="AA894" s="140" t="s">
        <v>424</v>
      </c>
      <c r="AB894" s="144" t="s">
        <v>5143</v>
      </c>
      <c r="AC894" s="132" t="s">
        <v>5087</v>
      </c>
      <c r="AD894" s="132" t="s">
        <v>5088</v>
      </c>
      <c r="AE894" s="154" t="s">
        <v>3</v>
      </c>
      <c r="AF894" s="127"/>
      <c r="AG894" s="134">
        <v>8986.19</v>
      </c>
      <c r="AH894" s="134">
        <v>38986.19</v>
      </c>
      <c r="AI894" s="127"/>
      <c r="AJ894" s="132" t="s">
        <v>3133</v>
      </c>
      <c r="AK894" s="127" t="s">
        <v>109</v>
      </c>
      <c r="AL894" s="127"/>
      <c r="AP894" s="168"/>
      <c r="AQ894" s="127"/>
      <c r="AX894" s="141"/>
      <c r="AY894" s="133"/>
      <c r="AZ894" s="141"/>
      <c r="BA894" s="142" t="s">
        <v>1</v>
      </c>
      <c r="BC894" s="137" t="str">
        <f t="shared" si="80"/>
        <v/>
      </c>
      <c r="BD894" s="127" t="str">
        <f t="shared" si="81"/>
        <v>INDENIZAÇÃO</v>
      </c>
      <c r="BE894" s="127" t="str">
        <f t="shared" si="82"/>
        <v>NÃO</v>
      </c>
      <c r="BF894" s="127"/>
    </row>
    <row r="895" spans="1:65" s="161" customFormat="1" ht="30" hidden="1" customHeight="1">
      <c r="A895" s="127">
        <v>864</v>
      </c>
      <c r="B895" s="127" t="s">
        <v>99</v>
      </c>
      <c r="C895" s="181">
        <v>4</v>
      </c>
      <c r="D895" s="131" t="s">
        <v>4424</v>
      </c>
      <c r="E895" s="127" t="s">
        <v>6</v>
      </c>
      <c r="F895" s="132" t="s">
        <v>5144</v>
      </c>
      <c r="G895" s="127" t="s">
        <v>1</v>
      </c>
      <c r="H895" s="127" t="s">
        <v>2</v>
      </c>
      <c r="I895" s="154" t="s">
        <v>12</v>
      </c>
      <c r="J895" s="245" t="s">
        <v>5145</v>
      </c>
      <c r="K895" s="132" t="s">
        <v>5146</v>
      </c>
      <c r="L895" s="132" t="s">
        <v>5147</v>
      </c>
      <c r="M895" s="127" t="s">
        <v>4</v>
      </c>
      <c r="N895" s="140" t="s">
        <v>4449</v>
      </c>
      <c r="O895" s="133">
        <v>44938</v>
      </c>
      <c r="P895" s="133">
        <v>45090</v>
      </c>
      <c r="Q895" s="133" t="s">
        <v>186</v>
      </c>
      <c r="R895" s="133">
        <v>45330</v>
      </c>
      <c r="S895" s="133">
        <v>45330</v>
      </c>
      <c r="T895" s="133">
        <v>45342</v>
      </c>
      <c r="U895" s="133">
        <v>45345</v>
      </c>
      <c r="V895" s="133">
        <v>45343</v>
      </c>
      <c r="W895" s="133">
        <v>45343</v>
      </c>
      <c r="X895" s="133">
        <v>45371</v>
      </c>
      <c r="Y895" s="216">
        <v>45376</v>
      </c>
      <c r="Z895" s="141">
        <v>45362</v>
      </c>
      <c r="AA895" s="140" t="s">
        <v>5148</v>
      </c>
      <c r="AB895" s="132" t="s">
        <v>5145</v>
      </c>
      <c r="AC895" s="132" t="s">
        <v>5146</v>
      </c>
      <c r="AD895" s="132" t="s">
        <v>5147</v>
      </c>
      <c r="AE895" s="154" t="s">
        <v>12</v>
      </c>
      <c r="AF895" s="127" t="s">
        <v>24</v>
      </c>
      <c r="AG895" s="134">
        <v>0</v>
      </c>
      <c r="AH895" s="134">
        <v>0</v>
      </c>
      <c r="AI895" s="127" t="s">
        <v>23</v>
      </c>
      <c r="AJ895" s="132" t="s">
        <v>3133</v>
      </c>
      <c r="AK895" s="127" t="s">
        <v>24</v>
      </c>
      <c r="AL895" s="127" t="s">
        <v>24</v>
      </c>
      <c r="AM895" s="127" t="s">
        <v>24</v>
      </c>
      <c r="AN895" s="127" t="s">
        <v>24</v>
      </c>
      <c r="AP895" s="132" t="s">
        <v>24</v>
      </c>
      <c r="AQ895" s="127" t="s">
        <v>24</v>
      </c>
      <c r="AR895" s="127" t="s">
        <v>24</v>
      </c>
      <c r="AS895" s="127" t="s">
        <v>24</v>
      </c>
      <c r="AT895" s="127" t="s">
        <v>24</v>
      </c>
      <c r="AU895" s="127" t="s">
        <v>24</v>
      </c>
      <c r="AV895" s="127" t="s">
        <v>24</v>
      </c>
      <c r="AW895" s="127" t="s">
        <v>24</v>
      </c>
      <c r="AX895" s="133">
        <v>45371</v>
      </c>
      <c r="AY895" s="133">
        <v>45376</v>
      </c>
      <c r="AZ895" s="141">
        <v>45362</v>
      </c>
      <c r="BA895" s="127" t="s">
        <v>31</v>
      </c>
      <c r="BB895" s="139" t="s">
        <v>109</v>
      </c>
      <c r="BC895" s="137">
        <f t="shared" si="80"/>
        <v>438</v>
      </c>
      <c r="BD895" s="127" t="str">
        <f t="shared" si="81"/>
        <v>AA</v>
      </c>
      <c r="BE895" s="127" t="str">
        <f t="shared" si="82"/>
        <v>NÃO</v>
      </c>
      <c r="BF895" s="127" t="s">
        <v>24</v>
      </c>
      <c r="BG895" s="127" t="s">
        <v>24</v>
      </c>
      <c r="BH895" s="127" t="s">
        <v>24</v>
      </c>
      <c r="BI895" s="127" t="s">
        <v>24</v>
      </c>
      <c r="BJ895" s="127" t="s">
        <v>24</v>
      </c>
      <c r="BK895" s="127" t="s">
        <v>24</v>
      </c>
      <c r="BL895" s="127" t="s">
        <v>24</v>
      </c>
      <c r="BM895" s="221" t="s">
        <v>109</v>
      </c>
    </row>
    <row r="896" spans="1:65" s="161" customFormat="1" ht="30" customHeight="1">
      <c r="A896" s="127">
        <v>865</v>
      </c>
      <c r="B896" s="181" t="s">
        <v>99</v>
      </c>
      <c r="C896" s="181">
        <v>4</v>
      </c>
      <c r="D896" s="131" t="s">
        <v>4424</v>
      </c>
      <c r="E896" s="127" t="s">
        <v>6</v>
      </c>
      <c r="F896" s="182" t="s">
        <v>5149</v>
      </c>
      <c r="G896" s="127" t="s">
        <v>1</v>
      </c>
      <c r="H896" s="127" t="s">
        <v>2</v>
      </c>
      <c r="I896" s="127" t="s">
        <v>12</v>
      </c>
      <c r="J896" s="132" t="s">
        <v>5150</v>
      </c>
      <c r="K896" s="132" t="s">
        <v>5151</v>
      </c>
      <c r="L896" s="132" t="s">
        <v>5152</v>
      </c>
      <c r="M896" s="127" t="s">
        <v>4</v>
      </c>
      <c r="N896" s="145" t="s">
        <v>216</v>
      </c>
      <c r="O896" s="141">
        <v>44887</v>
      </c>
      <c r="P896" s="141">
        <v>44746</v>
      </c>
      <c r="Q896" s="133" t="s">
        <v>186</v>
      </c>
      <c r="R896" s="133" t="s">
        <v>109</v>
      </c>
      <c r="S896" s="133" t="s">
        <v>109</v>
      </c>
      <c r="T896" s="133" t="s">
        <v>109</v>
      </c>
      <c r="U896" s="141">
        <v>44813</v>
      </c>
      <c r="V896" s="135" t="s">
        <v>33</v>
      </c>
      <c r="W896" s="138"/>
      <c r="X896" s="138"/>
      <c r="Y896" s="138"/>
      <c r="Z896" s="141">
        <v>44877</v>
      </c>
      <c r="AB896" s="132" t="s">
        <v>5150</v>
      </c>
      <c r="AC896" s="132" t="s">
        <v>5151</v>
      </c>
      <c r="AD896" s="243" t="s">
        <v>5152</v>
      </c>
      <c r="AE896" s="127" t="s">
        <v>12</v>
      </c>
      <c r="AF896" s="127" t="s">
        <v>4</v>
      </c>
      <c r="AG896" s="134">
        <v>13155.13</v>
      </c>
      <c r="AH896" s="134">
        <v>43155.13</v>
      </c>
      <c r="AI896" s="161" t="s">
        <v>6</v>
      </c>
      <c r="AJ896" s="132" t="s">
        <v>3133</v>
      </c>
      <c r="AK896" s="127" t="s">
        <v>109</v>
      </c>
      <c r="AL896" s="127" t="s">
        <v>109</v>
      </c>
      <c r="AM896" s="127" t="s">
        <v>109</v>
      </c>
      <c r="AN896" s="127" t="s">
        <v>119</v>
      </c>
      <c r="AP896" s="168" t="s">
        <v>5153</v>
      </c>
      <c r="AQ896" s="127" t="s">
        <v>109</v>
      </c>
      <c r="AR896" s="127" t="s">
        <v>109</v>
      </c>
      <c r="AS896" s="161" t="s">
        <v>109</v>
      </c>
      <c r="AT896" s="161" t="s">
        <v>109</v>
      </c>
      <c r="AU896" s="141">
        <v>45224</v>
      </c>
      <c r="AV896" s="161" t="s">
        <v>109</v>
      </c>
      <c r="AW896" s="161" t="s">
        <v>109</v>
      </c>
      <c r="AX896" s="141">
        <v>45247</v>
      </c>
      <c r="AY896" s="138">
        <v>45247</v>
      </c>
      <c r="AZ896" s="141">
        <v>44877</v>
      </c>
      <c r="BA896" s="127" t="s">
        <v>31</v>
      </c>
      <c r="BB896" s="139" t="s">
        <v>109</v>
      </c>
      <c r="BC896" s="137">
        <f t="shared" si="80"/>
        <v>360</v>
      </c>
      <c r="BD896" s="127" t="str">
        <f t="shared" si="81"/>
        <v>INDENIZAÇÃO</v>
      </c>
      <c r="BE896" s="127" t="str">
        <f t="shared" si="82"/>
        <v>SIM</v>
      </c>
      <c r="BF896" s="127" t="s">
        <v>109</v>
      </c>
      <c r="BG896" s="133">
        <v>45307</v>
      </c>
      <c r="BH896" s="133">
        <v>45309</v>
      </c>
      <c r="BI896" s="127" t="s">
        <v>109</v>
      </c>
      <c r="BJ896" s="127" t="s">
        <v>109</v>
      </c>
      <c r="BK896" s="133">
        <v>45510</v>
      </c>
      <c r="BL896" s="251" t="s">
        <v>257</v>
      </c>
      <c r="BM896" s="136" t="s">
        <v>33</v>
      </c>
    </row>
    <row r="897" spans="1:65" s="161" customFormat="1" ht="30" hidden="1" customHeight="1">
      <c r="A897" s="127">
        <v>866</v>
      </c>
      <c r="B897" s="127" t="s">
        <v>99</v>
      </c>
      <c r="C897" s="181">
        <v>4</v>
      </c>
      <c r="D897" s="131" t="s">
        <v>4424</v>
      </c>
      <c r="E897" s="127" t="s">
        <v>6</v>
      </c>
      <c r="F897" s="132" t="s">
        <v>5154</v>
      </c>
      <c r="G897" s="127" t="s">
        <v>1</v>
      </c>
      <c r="H897" s="127" t="s">
        <v>2</v>
      </c>
      <c r="I897" s="154" t="s">
        <v>12</v>
      </c>
      <c r="J897" s="132" t="s">
        <v>5155</v>
      </c>
      <c r="K897" s="132" t="s">
        <v>5156</v>
      </c>
      <c r="L897" s="132" t="s">
        <v>5157</v>
      </c>
      <c r="M897" s="127" t="s">
        <v>4</v>
      </c>
      <c r="N897" s="140" t="s">
        <v>17</v>
      </c>
      <c r="O897" s="133">
        <v>44938</v>
      </c>
      <c r="P897" s="133" t="s">
        <v>424</v>
      </c>
      <c r="Q897" s="133" t="s">
        <v>424</v>
      </c>
      <c r="R897" s="133" t="s">
        <v>424</v>
      </c>
      <c r="S897" s="133" t="s">
        <v>424</v>
      </c>
      <c r="T897" s="133" t="s">
        <v>424</v>
      </c>
      <c r="U897" s="133" t="s">
        <v>424</v>
      </c>
      <c r="V897" s="133" t="s">
        <v>424</v>
      </c>
      <c r="W897" s="133" t="s">
        <v>424</v>
      </c>
      <c r="X897" s="133" t="s">
        <v>424</v>
      </c>
      <c r="Y897" s="133" t="s">
        <v>424</v>
      </c>
      <c r="Z897" s="133" t="s">
        <v>424</v>
      </c>
      <c r="AA897" s="140" t="s">
        <v>424</v>
      </c>
      <c r="AB897" s="132" t="s">
        <v>5155</v>
      </c>
      <c r="AC897" s="132" t="s">
        <v>5156</v>
      </c>
      <c r="AD897" s="132" t="s">
        <v>5157</v>
      </c>
      <c r="AE897" s="154" t="s">
        <v>12</v>
      </c>
      <c r="AF897" s="127" t="s">
        <v>4</v>
      </c>
      <c r="AG897" s="134" t="s">
        <v>17</v>
      </c>
      <c r="AH897" s="134" t="s">
        <v>17</v>
      </c>
      <c r="AI897" s="127" t="s">
        <v>17</v>
      </c>
      <c r="AJ897" s="132" t="s">
        <v>3133</v>
      </c>
      <c r="AK897" s="127" t="s">
        <v>17</v>
      </c>
      <c r="AP897" s="168"/>
      <c r="AX897" s="141"/>
      <c r="AY897" s="133"/>
      <c r="AZ897" s="141"/>
      <c r="BA897" s="142" t="s">
        <v>1</v>
      </c>
      <c r="BC897" s="137" t="str">
        <f t="shared" si="80"/>
        <v/>
      </c>
      <c r="BD897" s="127" t="str">
        <f t="shared" si="81"/>
        <v>INDENIZAÇÃO</v>
      </c>
      <c r="BE897" s="127" t="str">
        <f t="shared" si="82"/>
        <v>NÃO</v>
      </c>
      <c r="BF897" s="127"/>
    </row>
    <row r="898" spans="1:65" s="161" customFormat="1" ht="30" hidden="1" customHeight="1">
      <c r="A898" s="127">
        <v>867</v>
      </c>
      <c r="B898" s="127" t="s">
        <v>99</v>
      </c>
      <c r="C898" s="181">
        <v>4</v>
      </c>
      <c r="D898" s="131" t="s">
        <v>4424</v>
      </c>
      <c r="E898" s="127" t="s">
        <v>6</v>
      </c>
      <c r="F898" s="132" t="s">
        <v>5158</v>
      </c>
      <c r="G898" s="127" t="s">
        <v>26</v>
      </c>
      <c r="H898" s="127" t="s">
        <v>2</v>
      </c>
      <c r="I898" s="154" t="s">
        <v>3</v>
      </c>
      <c r="J898" s="132" t="s">
        <v>24</v>
      </c>
      <c r="K898" s="132" t="s">
        <v>24</v>
      </c>
      <c r="L898" s="132" t="s">
        <v>24</v>
      </c>
      <c r="M898" s="127" t="s">
        <v>13</v>
      </c>
      <c r="N898" s="140" t="s">
        <v>24</v>
      </c>
      <c r="O898" s="133">
        <v>44938</v>
      </c>
      <c r="P898" s="133" t="s">
        <v>424</v>
      </c>
      <c r="Q898" s="133" t="s">
        <v>424</v>
      </c>
      <c r="R898" s="133" t="s">
        <v>424</v>
      </c>
      <c r="S898" s="133" t="s">
        <v>424</v>
      </c>
      <c r="T898" s="133" t="s">
        <v>424</v>
      </c>
      <c r="U898" s="133" t="s">
        <v>424</v>
      </c>
      <c r="V898" s="133" t="s">
        <v>424</v>
      </c>
      <c r="W898" s="133" t="s">
        <v>424</v>
      </c>
      <c r="X898" s="133" t="s">
        <v>424</v>
      </c>
      <c r="Y898" s="133" t="s">
        <v>424</v>
      </c>
      <c r="Z898" s="133" t="s">
        <v>424</v>
      </c>
      <c r="AA898" s="140" t="s">
        <v>424</v>
      </c>
      <c r="AB898" s="144" t="s">
        <v>5159</v>
      </c>
      <c r="AC898" s="132" t="s">
        <v>424</v>
      </c>
      <c r="AD898" s="132" t="s">
        <v>424</v>
      </c>
      <c r="AE898" s="154" t="s">
        <v>3</v>
      </c>
      <c r="AF898" s="127" t="s">
        <v>13</v>
      </c>
      <c r="AG898" s="134" t="s">
        <v>17</v>
      </c>
      <c r="AH898" s="134" t="s">
        <v>17</v>
      </c>
      <c r="AI898" s="127" t="s">
        <v>17</v>
      </c>
      <c r="AJ898" s="132" t="s">
        <v>3133</v>
      </c>
      <c r="AK898" s="127" t="s">
        <v>17</v>
      </c>
      <c r="AP898" s="168"/>
      <c r="AX898" s="141"/>
      <c r="AY898" s="133"/>
      <c r="AZ898" s="141"/>
      <c r="BA898" s="142" t="s">
        <v>1</v>
      </c>
      <c r="BC898" s="137" t="str">
        <f t="shared" si="80"/>
        <v/>
      </c>
      <c r="BD898" s="127" t="str">
        <f t="shared" si="81"/>
        <v>INDENIZAÇÃO</v>
      </c>
      <c r="BE898" s="127" t="str">
        <f t="shared" si="82"/>
        <v>NÃO</v>
      </c>
      <c r="BF898" s="127"/>
    </row>
    <row r="899" spans="1:65" s="161" customFormat="1" ht="30" hidden="1" customHeight="1">
      <c r="A899" s="127">
        <v>868</v>
      </c>
      <c r="B899" s="127" t="s">
        <v>99</v>
      </c>
      <c r="C899" s="181">
        <v>4</v>
      </c>
      <c r="D899" s="131" t="s">
        <v>4424</v>
      </c>
      <c r="E899" s="127" t="s">
        <v>6</v>
      </c>
      <c r="F899" s="132" t="s">
        <v>5160</v>
      </c>
      <c r="G899" s="127" t="s">
        <v>26</v>
      </c>
      <c r="H899" s="127" t="s">
        <v>2</v>
      </c>
      <c r="I899" s="154" t="s">
        <v>3</v>
      </c>
      <c r="J899" s="132" t="s">
        <v>24</v>
      </c>
      <c r="K899" s="132" t="s">
        <v>24</v>
      </c>
      <c r="L899" s="132" t="s">
        <v>24</v>
      </c>
      <c r="M899" s="127" t="s">
        <v>13</v>
      </c>
      <c r="N899" s="140" t="s">
        <v>24</v>
      </c>
      <c r="O899" s="133">
        <v>44938</v>
      </c>
      <c r="P899" s="133" t="s">
        <v>424</v>
      </c>
      <c r="Q899" s="133" t="s">
        <v>424</v>
      </c>
      <c r="R899" s="133" t="s">
        <v>424</v>
      </c>
      <c r="S899" s="133" t="s">
        <v>424</v>
      </c>
      <c r="T899" s="133" t="s">
        <v>424</v>
      </c>
      <c r="U899" s="133" t="s">
        <v>424</v>
      </c>
      <c r="V899" s="133" t="s">
        <v>424</v>
      </c>
      <c r="W899" s="133" t="s">
        <v>424</v>
      </c>
      <c r="X899" s="133" t="s">
        <v>424</v>
      </c>
      <c r="Y899" s="133" t="s">
        <v>424</v>
      </c>
      <c r="Z899" s="133" t="s">
        <v>424</v>
      </c>
      <c r="AA899" s="140" t="s">
        <v>424</v>
      </c>
      <c r="AB899" s="144" t="s">
        <v>5159</v>
      </c>
      <c r="AC899" s="132" t="s">
        <v>424</v>
      </c>
      <c r="AD899" s="132" t="s">
        <v>424</v>
      </c>
      <c r="AE899" s="154" t="s">
        <v>3</v>
      </c>
      <c r="AF899" s="127" t="s">
        <v>13</v>
      </c>
      <c r="AG899" s="134" t="s">
        <v>17</v>
      </c>
      <c r="AH899" s="134" t="s">
        <v>17</v>
      </c>
      <c r="AI899" s="127" t="s">
        <v>17</v>
      </c>
      <c r="AJ899" s="132" t="s">
        <v>3133</v>
      </c>
      <c r="AK899" s="127" t="s">
        <v>17</v>
      </c>
      <c r="AP899" s="168"/>
      <c r="AX899" s="141"/>
      <c r="AY899" s="133"/>
      <c r="AZ899" s="141"/>
      <c r="BA899" s="142" t="s">
        <v>1</v>
      </c>
      <c r="BC899" s="137" t="str">
        <f t="shared" si="80"/>
        <v/>
      </c>
      <c r="BD899" s="127" t="str">
        <f t="shared" si="81"/>
        <v>INDENIZAÇÃO</v>
      </c>
      <c r="BE899" s="127" t="str">
        <f t="shared" si="82"/>
        <v>NÃO</v>
      </c>
      <c r="BF899" s="127"/>
    </row>
    <row r="900" spans="1:65" s="161" customFormat="1" ht="30" hidden="1" customHeight="1">
      <c r="A900" s="127"/>
      <c r="B900" s="127" t="s">
        <v>99</v>
      </c>
      <c r="C900" s="181">
        <v>4</v>
      </c>
      <c r="D900" s="131" t="s">
        <v>4424</v>
      </c>
      <c r="E900" s="127" t="s">
        <v>6</v>
      </c>
      <c r="F900" s="132" t="s">
        <v>5161</v>
      </c>
      <c r="G900" s="127" t="s">
        <v>1</v>
      </c>
      <c r="H900" s="127" t="s">
        <v>2</v>
      </c>
      <c r="I900" s="154" t="s">
        <v>111</v>
      </c>
      <c r="J900" s="132" t="s">
        <v>5162</v>
      </c>
      <c r="K900" s="132" t="s">
        <v>5163</v>
      </c>
      <c r="L900" s="132" t="s">
        <v>5164</v>
      </c>
      <c r="M900" s="127" t="s">
        <v>4</v>
      </c>
      <c r="N900" s="140" t="s">
        <v>4449</v>
      </c>
      <c r="O900" s="133">
        <v>46188</v>
      </c>
      <c r="P900" s="133">
        <v>46188</v>
      </c>
      <c r="Q900" s="133" t="s">
        <v>5165</v>
      </c>
      <c r="R900" s="133">
        <v>46190</v>
      </c>
      <c r="S900" s="133">
        <v>46190</v>
      </c>
      <c r="T900" s="133"/>
      <c r="U900" s="133"/>
      <c r="V900" s="133"/>
      <c r="W900" s="133"/>
      <c r="X900" s="133"/>
      <c r="Y900" s="133"/>
      <c r="Z900" s="133"/>
      <c r="AA900" s="140"/>
      <c r="AB900" s="144"/>
      <c r="AC900" s="132"/>
      <c r="AD900" s="132"/>
      <c r="AE900" s="154"/>
      <c r="AF900" s="127"/>
      <c r="AG900" s="134"/>
      <c r="AH900" s="134"/>
      <c r="AI900" s="127"/>
      <c r="AJ900" s="132"/>
      <c r="AK900" s="127"/>
      <c r="AP900" s="168"/>
      <c r="AX900" s="141"/>
      <c r="AY900" s="133"/>
      <c r="AZ900" s="141"/>
      <c r="BA900" s="142"/>
      <c r="BC900" s="137"/>
      <c r="BD900" s="127"/>
      <c r="BE900" s="127"/>
      <c r="BF900" s="127"/>
    </row>
    <row r="901" spans="1:65" s="161" customFormat="1" ht="30" hidden="1" customHeight="1">
      <c r="A901" s="127"/>
      <c r="B901" s="127" t="s">
        <v>99</v>
      </c>
      <c r="C901" s="181">
        <v>4</v>
      </c>
      <c r="D901" s="131" t="s">
        <v>4424</v>
      </c>
      <c r="E901" s="127" t="s">
        <v>6</v>
      </c>
      <c r="F901" s="132" t="s">
        <v>5166</v>
      </c>
      <c r="G901" s="127" t="s">
        <v>1</v>
      </c>
      <c r="H901" s="127" t="s">
        <v>2</v>
      </c>
      <c r="I901" s="154" t="s">
        <v>12</v>
      </c>
      <c r="J901" s="132" t="s">
        <v>5167</v>
      </c>
      <c r="K901" s="132" t="s">
        <v>5168</v>
      </c>
      <c r="L901" s="132" t="s">
        <v>5169</v>
      </c>
      <c r="M901" s="127" t="s">
        <v>4</v>
      </c>
      <c r="N901" s="140" t="s">
        <v>5</v>
      </c>
      <c r="O901" s="133">
        <v>46203</v>
      </c>
      <c r="P901" s="133">
        <v>46203</v>
      </c>
      <c r="Q901" s="133" t="s">
        <v>24</v>
      </c>
      <c r="R901" s="133" t="s">
        <v>24</v>
      </c>
      <c r="S901" s="133" t="s">
        <v>24</v>
      </c>
      <c r="T901" s="133" t="s">
        <v>24</v>
      </c>
      <c r="U901" s="133" t="s">
        <v>24</v>
      </c>
      <c r="V901" s="133" t="s">
        <v>24</v>
      </c>
      <c r="W901" s="133" t="s">
        <v>24</v>
      </c>
      <c r="X901" s="133" t="s">
        <v>24</v>
      </c>
      <c r="Y901" s="133" t="s">
        <v>24</v>
      </c>
      <c r="Z901" s="133" t="s">
        <v>24</v>
      </c>
      <c r="AA901" s="133"/>
      <c r="AB901" s="132" t="s">
        <v>5167</v>
      </c>
      <c r="AC901" s="132" t="s">
        <v>5168</v>
      </c>
      <c r="AD901" s="132" t="s">
        <v>5169</v>
      </c>
      <c r="AE901" s="154" t="s">
        <v>12</v>
      </c>
      <c r="AF901" s="127" t="s">
        <v>4</v>
      </c>
      <c r="AG901" s="403" t="s">
        <v>5170</v>
      </c>
      <c r="AH901" s="403" t="s">
        <v>5171</v>
      </c>
      <c r="AI901" s="127" t="s">
        <v>6</v>
      </c>
      <c r="AJ901" s="132" t="s">
        <v>3133</v>
      </c>
      <c r="AK901" s="127">
        <v>161139061</v>
      </c>
      <c r="AL901" s="161" t="s">
        <v>4894</v>
      </c>
      <c r="AM901" s="161" t="s">
        <v>109</v>
      </c>
      <c r="AN901" s="251" t="s">
        <v>1195</v>
      </c>
      <c r="AP901" s="168" t="s">
        <v>5172</v>
      </c>
      <c r="AQ901" s="161" t="s">
        <v>1198</v>
      </c>
      <c r="AX901" s="141"/>
      <c r="AY901" s="133"/>
      <c r="AZ901" s="141"/>
      <c r="BA901" s="142"/>
      <c r="BC901" s="137"/>
      <c r="BD901" s="127"/>
      <c r="BE901" s="127"/>
      <c r="BF901" s="127"/>
    </row>
    <row r="902" spans="1:65" s="161" customFormat="1" ht="30" hidden="1" customHeight="1">
      <c r="B902" s="127" t="s">
        <v>99</v>
      </c>
      <c r="C902" s="181">
        <v>4</v>
      </c>
      <c r="D902" s="131" t="s">
        <v>4424</v>
      </c>
      <c r="E902" s="127" t="s">
        <v>6</v>
      </c>
      <c r="F902" s="132" t="s">
        <v>5173</v>
      </c>
      <c r="G902" s="127" t="s">
        <v>1</v>
      </c>
      <c r="H902" s="127" t="s">
        <v>2</v>
      </c>
      <c r="I902" s="154" t="s">
        <v>12</v>
      </c>
      <c r="J902" s="168" t="s">
        <v>5174</v>
      </c>
      <c r="K902" s="168" t="s">
        <v>5175</v>
      </c>
      <c r="L902" s="168" t="s">
        <v>5176</v>
      </c>
      <c r="M902" s="127" t="s">
        <v>4</v>
      </c>
      <c r="N902" s="140" t="s">
        <v>5</v>
      </c>
      <c r="O902" s="133">
        <v>46203</v>
      </c>
      <c r="P902" s="133">
        <v>46203</v>
      </c>
      <c r="Q902" s="133" t="s">
        <v>24</v>
      </c>
      <c r="R902" s="133" t="s">
        <v>24</v>
      </c>
      <c r="S902" s="133" t="s">
        <v>24</v>
      </c>
      <c r="T902" s="133" t="s">
        <v>24</v>
      </c>
      <c r="U902" s="133" t="s">
        <v>24</v>
      </c>
      <c r="V902" s="133" t="s">
        <v>24</v>
      </c>
      <c r="W902" s="133" t="s">
        <v>24</v>
      </c>
      <c r="X902" s="133" t="s">
        <v>24</v>
      </c>
      <c r="Y902" s="133" t="s">
        <v>24</v>
      </c>
      <c r="Z902" s="133" t="s">
        <v>24</v>
      </c>
      <c r="AA902" s="133"/>
      <c r="AB902" s="168" t="s">
        <v>5174</v>
      </c>
      <c r="AC902" s="168" t="s">
        <v>5175</v>
      </c>
      <c r="AD902" s="168" t="s">
        <v>5176</v>
      </c>
      <c r="AE902" s="154" t="s">
        <v>12</v>
      </c>
      <c r="AF902" s="127" t="s">
        <v>4</v>
      </c>
      <c r="AG902" s="168" t="s">
        <v>5177</v>
      </c>
      <c r="AH902" s="168" t="s">
        <v>5178</v>
      </c>
      <c r="AI902" s="127" t="s">
        <v>6</v>
      </c>
      <c r="AJ902" s="132" t="s">
        <v>5036</v>
      </c>
      <c r="AK902" s="127">
        <v>161139467</v>
      </c>
      <c r="AL902" s="161" t="s">
        <v>4894</v>
      </c>
      <c r="AM902" s="161" t="s">
        <v>109</v>
      </c>
      <c r="AN902" s="251" t="s">
        <v>1195</v>
      </c>
      <c r="AP902" s="168" t="s">
        <v>5179</v>
      </c>
      <c r="AQ902" s="161" t="s">
        <v>1198</v>
      </c>
    </row>
    <row r="903" spans="1:65" s="161" customFormat="1" ht="30" hidden="1" customHeight="1">
      <c r="A903" s="127"/>
      <c r="B903" s="127" t="s">
        <v>99</v>
      </c>
      <c r="C903" s="181">
        <v>4</v>
      </c>
      <c r="D903" s="131" t="s">
        <v>4424</v>
      </c>
      <c r="E903" s="127" t="s">
        <v>6</v>
      </c>
      <c r="F903" s="132" t="s">
        <v>5180</v>
      </c>
      <c r="G903" s="127" t="s">
        <v>1</v>
      </c>
      <c r="H903" s="127" t="s">
        <v>2</v>
      </c>
      <c r="I903" s="154" t="s">
        <v>12</v>
      </c>
      <c r="J903" s="132" t="s">
        <v>5181</v>
      </c>
      <c r="K903" s="132" t="s">
        <v>5182</v>
      </c>
      <c r="L903" s="132" t="s">
        <v>5183</v>
      </c>
      <c r="M903" s="127" t="s">
        <v>4</v>
      </c>
      <c r="N903" s="140" t="s">
        <v>5</v>
      </c>
      <c r="O903" s="133">
        <v>46203</v>
      </c>
      <c r="P903" s="133">
        <v>46203</v>
      </c>
      <c r="Q903" s="133" t="s">
        <v>24</v>
      </c>
      <c r="R903" s="133" t="s">
        <v>24</v>
      </c>
      <c r="S903" s="133" t="s">
        <v>24</v>
      </c>
      <c r="T903" s="133" t="s">
        <v>24</v>
      </c>
      <c r="U903" s="133" t="s">
        <v>24</v>
      </c>
      <c r="V903" s="133" t="s">
        <v>24</v>
      </c>
      <c r="W903" s="133" t="s">
        <v>24</v>
      </c>
      <c r="X903" s="133" t="s">
        <v>24</v>
      </c>
      <c r="Y903" s="133" t="s">
        <v>24</v>
      </c>
      <c r="Z903" s="133" t="s">
        <v>24</v>
      </c>
      <c r="AA903" s="133"/>
      <c r="AB903" s="132" t="s">
        <v>5181</v>
      </c>
      <c r="AC903" s="132" t="s">
        <v>5182</v>
      </c>
      <c r="AD903" s="132" t="s">
        <v>5183</v>
      </c>
      <c r="AE903" s="154" t="s">
        <v>12</v>
      </c>
      <c r="AF903" s="127" t="s">
        <v>4</v>
      </c>
      <c r="AG903" s="403" t="s">
        <v>5184</v>
      </c>
      <c r="AH903" s="403" t="s">
        <v>5185</v>
      </c>
      <c r="AI903" s="127" t="s">
        <v>6</v>
      </c>
      <c r="AJ903" s="132" t="s">
        <v>5036</v>
      </c>
      <c r="AK903" s="127">
        <v>161139209</v>
      </c>
      <c r="AL903" s="161" t="s">
        <v>4894</v>
      </c>
      <c r="AM903" s="161" t="s">
        <v>109</v>
      </c>
      <c r="AN903" s="173" t="s">
        <v>1195</v>
      </c>
      <c r="AP903" s="168" t="s">
        <v>5186</v>
      </c>
      <c r="AQ903" s="161" t="s">
        <v>1198</v>
      </c>
      <c r="AX903" s="141"/>
      <c r="AY903" s="133"/>
      <c r="AZ903" s="141"/>
      <c r="BA903" s="142"/>
      <c r="BC903" s="137"/>
      <c r="BD903" s="127"/>
      <c r="BE903" s="127"/>
      <c r="BF903" s="127"/>
    </row>
    <row r="904" spans="1:65" s="161" customFormat="1" ht="30" hidden="1" customHeight="1">
      <c r="A904" s="127"/>
      <c r="B904" s="127" t="s">
        <v>99</v>
      </c>
      <c r="C904" s="181">
        <v>4</v>
      </c>
      <c r="D904" s="131" t="s">
        <v>4424</v>
      </c>
      <c r="E904" s="127" t="s">
        <v>6</v>
      </c>
      <c r="F904" s="132" t="s">
        <v>5187</v>
      </c>
      <c r="G904" s="127" t="s">
        <v>1</v>
      </c>
      <c r="H904" s="127" t="s">
        <v>2</v>
      </c>
      <c r="I904" s="154" t="s">
        <v>12</v>
      </c>
      <c r="J904" s="132" t="s">
        <v>5188</v>
      </c>
      <c r="K904" s="132" t="s">
        <v>5189</v>
      </c>
      <c r="L904" s="132" t="s">
        <v>5190</v>
      </c>
      <c r="M904" s="127" t="s">
        <v>4</v>
      </c>
      <c r="N904" s="140" t="s">
        <v>5</v>
      </c>
      <c r="O904" s="133">
        <v>46203</v>
      </c>
      <c r="P904" s="133">
        <v>46203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33"/>
      <c r="AB904" s="132" t="s">
        <v>5188</v>
      </c>
      <c r="AC904" s="132" t="s">
        <v>5189</v>
      </c>
      <c r="AD904" s="132" t="s">
        <v>5190</v>
      </c>
      <c r="AE904" s="154" t="s">
        <v>12</v>
      </c>
      <c r="AF904" s="127" t="s">
        <v>4</v>
      </c>
      <c r="AG904" s="403" t="s">
        <v>5191</v>
      </c>
      <c r="AH904" s="403" t="s">
        <v>5192</v>
      </c>
      <c r="AI904" s="127" t="s">
        <v>6</v>
      </c>
      <c r="AJ904" s="132" t="s">
        <v>3133</v>
      </c>
      <c r="AK904" s="127">
        <v>161138916</v>
      </c>
      <c r="AL904" s="161" t="s">
        <v>4894</v>
      </c>
      <c r="AM904" s="161" t="s">
        <v>109</v>
      </c>
      <c r="AN904" s="173" t="s">
        <v>1195</v>
      </c>
      <c r="AP904" s="168" t="s">
        <v>5193</v>
      </c>
      <c r="AQ904" s="161" t="s">
        <v>1198</v>
      </c>
      <c r="AX904" s="141"/>
      <c r="AY904" s="133"/>
      <c r="AZ904" s="141"/>
      <c r="BA904" s="142"/>
      <c r="BC904" s="137"/>
      <c r="BD904" s="127"/>
      <c r="BE904" s="127"/>
      <c r="BF904" s="127"/>
    </row>
    <row r="905" spans="1:65" s="161" customFormat="1" ht="30" hidden="1" customHeight="1"/>
    <row r="906" spans="1:65" s="161" customFormat="1" ht="30" customHeight="1">
      <c r="A906" s="127">
        <v>869</v>
      </c>
      <c r="B906" s="127" t="s">
        <v>99</v>
      </c>
      <c r="C906" s="181">
        <v>4</v>
      </c>
      <c r="D906" s="131" t="s">
        <v>4424</v>
      </c>
      <c r="E906" s="127" t="s">
        <v>6</v>
      </c>
      <c r="F906" s="132" t="s">
        <v>5194</v>
      </c>
      <c r="G906" s="127" t="s">
        <v>1</v>
      </c>
      <c r="H906" s="127" t="s">
        <v>11</v>
      </c>
      <c r="I906" s="154" t="s">
        <v>12</v>
      </c>
      <c r="J906" s="132" t="s">
        <v>5195</v>
      </c>
      <c r="K906" s="132" t="s">
        <v>5196</v>
      </c>
      <c r="L906" s="132" t="s">
        <v>5197</v>
      </c>
      <c r="M906" s="127" t="s">
        <v>4</v>
      </c>
      <c r="N906" s="140" t="s">
        <v>5</v>
      </c>
      <c r="O906" s="133">
        <v>44938</v>
      </c>
      <c r="P906" s="133" t="s">
        <v>24</v>
      </c>
      <c r="Q906" s="133" t="s">
        <v>24</v>
      </c>
      <c r="R906" s="133" t="s">
        <v>24</v>
      </c>
      <c r="S906" s="133" t="s">
        <v>24</v>
      </c>
      <c r="T906" s="133" t="s">
        <v>24</v>
      </c>
      <c r="U906" s="133" t="s">
        <v>24</v>
      </c>
      <c r="V906" s="133" t="s">
        <v>24</v>
      </c>
      <c r="W906" s="133" t="s">
        <v>24</v>
      </c>
      <c r="X906" s="133" t="s">
        <v>24</v>
      </c>
      <c r="Y906" s="133" t="s">
        <v>24</v>
      </c>
      <c r="Z906" s="133" t="s">
        <v>24</v>
      </c>
      <c r="AA906" s="140" t="s">
        <v>424</v>
      </c>
      <c r="AB906" s="132" t="s">
        <v>5195</v>
      </c>
      <c r="AC906" s="132" t="s">
        <v>5196</v>
      </c>
      <c r="AD906" s="132" t="s">
        <v>5197</v>
      </c>
      <c r="AE906" s="154" t="s">
        <v>12</v>
      </c>
      <c r="AF906" s="127" t="s">
        <v>4</v>
      </c>
      <c r="AG906" s="134">
        <v>5854.14</v>
      </c>
      <c r="AH906" s="134">
        <v>60000</v>
      </c>
      <c r="AI906" s="127" t="s">
        <v>6</v>
      </c>
      <c r="AJ906" s="132" t="s">
        <v>3133</v>
      </c>
      <c r="AK906" s="127" t="s">
        <v>109</v>
      </c>
      <c r="AL906" s="127" t="s">
        <v>109</v>
      </c>
      <c r="AM906" s="127" t="s">
        <v>109</v>
      </c>
      <c r="AN906" s="127" t="s">
        <v>119</v>
      </c>
      <c r="AP906" s="174" t="s">
        <v>5198</v>
      </c>
      <c r="AQ906" s="170" t="s">
        <v>109</v>
      </c>
      <c r="AR906" s="170" t="s">
        <v>109</v>
      </c>
      <c r="AS906" s="170" t="s">
        <v>109</v>
      </c>
      <c r="AT906" s="170" t="s">
        <v>109</v>
      </c>
      <c r="AU906" s="133">
        <v>45040</v>
      </c>
      <c r="AV906" s="127" t="s">
        <v>109</v>
      </c>
      <c r="AW906" s="127" t="s">
        <v>109</v>
      </c>
      <c r="AX906" s="133">
        <v>45063</v>
      </c>
      <c r="AY906" s="133">
        <v>45063</v>
      </c>
      <c r="AZ906" s="133">
        <v>45093</v>
      </c>
      <c r="BA906" s="127" t="s">
        <v>31</v>
      </c>
      <c r="BB906" s="161" t="s">
        <v>109</v>
      </c>
      <c r="BC906" s="137">
        <f t="shared" si="80"/>
        <v>125</v>
      </c>
      <c r="BD906" s="127" t="str">
        <f t="shared" si="81"/>
        <v>INDENIZAÇÃO</v>
      </c>
      <c r="BE906" s="127" t="str">
        <f t="shared" si="82"/>
        <v>NÃO</v>
      </c>
      <c r="BF906" s="127" t="s">
        <v>24</v>
      </c>
      <c r="BG906" s="127" t="s">
        <v>24</v>
      </c>
      <c r="BH906" s="127" t="s">
        <v>24</v>
      </c>
      <c r="BI906" s="127" t="s">
        <v>109</v>
      </c>
      <c r="BJ906" s="127" t="s">
        <v>109</v>
      </c>
      <c r="BK906" s="133">
        <v>45175</v>
      </c>
      <c r="BL906" s="127" t="s">
        <v>109</v>
      </c>
      <c r="BM906" s="221" t="s">
        <v>109</v>
      </c>
    </row>
    <row r="907" spans="1:65" s="161" customFormat="1" ht="30" customHeight="1">
      <c r="A907" s="127">
        <v>870</v>
      </c>
      <c r="B907" s="181" t="s">
        <v>99</v>
      </c>
      <c r="C907" s="181">
        <v>4</v>
      </c>
      <c r="D907" s="131" t="s">
        <v>4424</v>
      </c>
      <c r="E907" s="127" t="s">
        <v>6</v>
      </c>
      <c r="F907" s="182" t="s">
        <v>5199</v>
      </c>
      <c r="G907" s="127" t="s">
        <v>1</v>
      </c>
      <c r="H907" s="127" t="s">
        <v>2</v>
      </c>
      <c r="I907" s="127" t="s">
        <v>12</v>
      </c>
      <c r="J907" s="132" t="s">
        <v>5200</v>
      </c>
      <c r="K907" s="132" t="s">
        <v>5201</v>
      </c>
      <c r="L907" s="149" t="s">
        <v>5202</v>
      </c>
      <c r="M907" s="127" t="s">
        <v>4</v>
      </c>
      <c r="N907" s="140" t="s">
        <v>5</v>
      </c>
      <c r="O907" s="141">
        <v>44935</v>
      </c>
      <c r="P907" s="133" t="s">
        <v>24</v>
      </c>
      <c r="Q907" s="133" t="s">
        <v>24</v>
      </c>
      <c r="R907" s="133" t="s">
        <v>24</v>
      </c>
      <c r="S907" s="133" t="s">
        <v>24</v>
      </c>
      <c r="T907" s="133" t="s">
        <v>24</v>
      </c>
      <c r="U907" s="133" t="s">
        <v>24</v>
      </c>
      <c r="V907" s="133" t="s">
        <v>24</v>
      </c>
      <c r="W907" s="133" t="s">
        <v>24</v>
      </c>
      <c r="X907" s="133" t="s">
        <v>24</v>
      </c>
      <c r="Y907" s="133" t="s">
        <v>24</v>
      </c>
      <c r="Z907" s="133" t="s">
        <v>24</v>
      </c>
      <c r="AB907" s="132" t="s">
        <v>5200</v>
      </c>
      <c r="AC907" s="132" t="s">
        <v>5201</v>
      </c>
      <c r="AD907" s="149" t="s">
        <v>5202</v>
      </c>
      <c r="AE907" s="127" t="s">
        <v>12</v>
      </c>
      <c r="AF907" s="127" t="s">
        <v>4</v>
      </c>
      <c r="AG907" s="134">
        <f>AH907-30000</f>
        <v>20113.25</v>
      </c>
      <c r="AH907" s="134">
        <v>50113.25</v>
      </c>
      <c r="AI907" s="127" t="s">
        <v>6</v>
      </c>
      <c r="AJ907" s="132" t="s">
        <v>3133</v>
      </c>
      <c r="AK907" s="127" t="s">
        <v>109</v>
      </c>
      <c r="AL907" s="127" t="s">
        <v>109</v>
      </c>
      <c r="AM907" s="127" t="s">
        <v>109</v>
      </c>
      <c r="AN907" s="127" t="s">
        <v>119</v>
      </c>
      <c r="AP907" s="168" t="s">
        <v>5203</v>
      </c>
      <c r="AQ907" s="161" t="s">
        <v>109</v>
      </c>
      <c r="AR907" s="127" t="s">
        <v>109</v>
      </c>
      <c r="AS907" s="127" t="s">
        <v>109</v>
      </c>
      <c r="AT907" s="170" t="s">
        <v>109</v>
      </c>
      <c r="AU907" s="133">
        <v>45040</v>
      </c>
      <c r="AV907" s="127" t="s">
        <v>109</v>
      </c>
      <c r="AW907" s="127" t="s">
        <v>109</v>
      </c>
      <c r="AX907" s="133">
        <v>45063</v>
      </c>
      <c r="AY907" s="133">
        <v>45063</v>
      </c>
      <c r="AZ907" s="133">
        <v>45091</v>
      </c>
      <c r="BA907" s="127" t="s">
        <v>31</v>
      </c>
      <c r="BB907" s="161" t="s">
        <v>109</v>
      </c>
      <c r="BC907" s="137">
        <f t="shared" ref="BC907:BC925" si="83">IF(AY907-KD907=0,"",AY907-O907)</f>
        <v>128</v>
      </c>
      <c r="BD907" s="127" t="str">
        <f t="shared" ref="BD907:BD938" si="84">IF(AND(AI907&lt;&gt;"SIM",AI907="UH"),"AA","INDENIZAÇÃO")</f>
        <v>INDENIZAÇÃO</v>
      </c>
      <c r="BE907" s="127" t="str">
        <f t="shared" ref="BE907:BE928" si="85">IF(AND(AY907&lt;&gt;"AGUARDANDO",AY907&lt;&gt;"",N907="AUXÍLIO ALUGUEL ATÉ INDENIZAÇÃO"),"SIM","NÃO")</f>
        <v>NÃO</v>
      </c>
      <c r="BF907" s="127" t="s">
        <v>24</v>
      </c>
      <c r="BG907" s="127" t="s">
        <v>24</v>
      </c>
      <c r="BH907" s="127" t="s">
        <v>24</v>
      </c>
      <c r="BI907" s="127" t="s">
        <v>109</v>
      </c>
      <c r="BJ907" s="127" t="s">
        <v>109</v>
      </c>
      <c r="BK907" s="133">
        <v>45175</v>
      </c>
      <c r="BL907" s="127" t="s">
        <v>109</v>
      </c>
      <c r="BM907" s="221" t="s">
        <v>109</v>
      </c>
    </row>
    <row r="908" spans="1:65" s="161" customFormat="1" ht="30" hidden="1" customHeight="1">
      <c r="A908" s="127">
        <v>871</v>
      </c>
      <c r="B908" s="127" t="s">
        <v>99</v>
      </c>
      <c r="C908" s="181">
        <v>4</v>
      </c>
      <c r="D908" s="131" t="s">
        <v>4424</v>
      </c>
      <c r="E908" s="127" t="s">
        <v>6</v>
      </c>
      <c r="F908" s="132" t="s">
        <v>5204</v>
      </c>
      <c r="G908" s="127" t="s">
        <v>1</v>
      </c>
      <c r="H908" s="127" t="s">
        <v>11</v>
      </c>
      <c r="I908" s="154" t="s">
        <v>1118</v>
      </c>
      <c r="J908" s="132" t="s">
        <v>424</v>
      </c>
      <c r="K908" s="132" t="s">
        <v>424</v>
      </c>
      <c r="L908" s="132" t="s">
        <v>424</v>
      </c>
      <c r="M908" s="127" t="s">
        <v>13</v>
      </c>
      <c r="N908" s="140" t="s">
        <v>17</v>
      </c>
      <c r="O908" s="133">
        <v>44938</v>
      </c>
      <c r="P908" s="133" t="s">
        <v>424</v>
      </c>
      <c r="Q908" s="133" t="s">
        <v>424</v>
      </c>
      <c r="R908" s="133" t="s">
        <v>424</v>
      </c>
      <c r="S908" s="133" t="s">
        <v>424</v>
      </c>
      <c r="T908" s="133" t="s">
        <v>424</v>
      </c>
      <c r="U908" s="133" t="s">
        <v>424</v>
      </c>
      <c r="V908" s="133" t="s">
        <v>424</v>
      </c>
      <c r="W908" s="133" t="s">
        <v>424</v>
      </c>
      <c r="X908" s="133" t="s">
        <v>424</v>
      </c>
      <c r="Y908" s="133" t="s">
        <v>424</v>
      </c>
      <c r="Z908" s="133" t="s">
        <v>424</v>
      </c>
      <c r="AA908" s="140" t="s">
        <v>424</v>
      </c>
      <c r="AB908" s="132" t="s">
        <v>424</v>
      </c>
      <c r="AC908" s="132" t="s">
        <v>424</v>
      </c>
      <c r="AD908" s="132" t="s">
        <v>424</v>
      </c>
      <c r="AE908" s="154" t="s">
        <v>12</v>
      </c>
      <c r="AF908" s="127" t="s">
        <v>13</v>
      </c>
      <c r="AG908" s="134">
        <v>28005.040000000001</v>
      </c>
      <c r="AH908" s="134">
        <v>60000</v>
      </c>
      <c r="AI908" s="127" t="s">
        <v>17</v>
      </c>
      <c r="AJ908" s="132" t="s">
        <v>3133</v>
      </c>
      <c r="AK908" s="127" t="s">
        <v>109</v>
      </c>
      <c r="AP908" s="168"/>
      <c r="AX908" s="141"/>
      <c r="AY908" s="133"/>
      <c r="AZ908" s="141"/>
      <c r="BA908" s="142" t="s">
        <v>1</v>
      </c>
      <c r="BC908" s="137" t="str">
        <f t="shared" si="83"/>
        <v/>
      </c>
      <c r="BD908" s="127" t="str">
        <f t="shared" si="84"/>
        <v>INDENIZAÇÃO</v>
      </c>
      <c r="BE908" s="127" t="str">
        <f t="shared" si="85"/>
        <v>NÃO</v>
      </c>
      <c r="BF908" s="127"/>
    </row>
    <row r="909" spans="1:65" s="161" customFormat="1" ht="30" hidden="1" customHeight="1">
      <c r="A909" s="127">
        <v>872</v>
      </c>
      <c r="B909" s="127" t="s">
        <v>99</v>
      </c>
      <c r="C909" s="181">
        <v>4</v>
      </c>
      <c r="D909" s="131" t="s">
        <v>4424</v>
      </c>
      <c r="E909" s="127" t="s">
        <v>6</v>
      </c>
      <c r="F909" s="132" t="s">
        <v>5205</v>
      </c>
      <c r="G909" s="127" t="s">
        <v>1</v>
      </c>
      <c r="H909" s="127" t="s">
        <v>11</v>
      </c>
      <c r="I909" s="154" t="s">
        <v>1118</v>
      </c>
      <c r="J909" s="132" t="s">
        <v>424</v>
      </c>
      <c r="K909" s="132" t="s">
        <v>424</v>
      </c>
      <c r="L909" s="132" t="s">
        <v>424</v>
      </c>
      <c r="M909" s="127" t="s">
        <v>13</v>
      </c>
      <c r="N909" s="140" t="s">
        <v>17</v>
      </c>
      <c r="O909" s="133">
        <v>44938</v>
      </c>
      <c r="P909" s="133" t="s">
        <v>424</v>
      </c>
      <c r="Q909" s="133" t="s">
        <v>424</v>
      </c>
      <c r="R909" s="133" t="s">
        <v>424</v>
      </c>
      <c r="S909" s="133" t="s">
        <v>424</v>
      </c>
      <c r="T909" s="133" t="s">
        <v>424</v>
      </c>
      <c r="U909" s="133" t="s">
        <v>424</v>
      </c>
      <c r="V909" s="133" t="s">
        <v>424</v>
      </c>
      <c r="W909" s="133" t="s">
        <v>424</v>
      </c>
      <c r="X909" s="133" t="s">
        <v>424</v>
      </c>
      <c r="Y909" s="133" t="s">
        <v>424</v>
      </c>
      <c r="Z909" s="133" t="s">
        <v>424</v>
      </c>
      <c r="AA909" s="140" t="s">
        <v>424</v>
      </c>
      <c r="AB909" s="132" t="s">
        <v>424</v>
      </c>
      <c r="AC909" s="132" t="s">
        <v>424</v>
      </c>
      <c r="AD909" s="132" t="s">
        <v>424</v>
      </c>
      <c r="AE909" s="154" t="s">
        <v>12</v>
      </c>
      <c r="AF909" s="127" t="s">
        <v>13</v>
      </c>
      <c r="AG909" s="134">
        <v>15952.97</v>
      </c>
      <c r="AH909" s="134">
        <v>60000</v>
      </c>
      <c r="AI909" s="127" t="s">
        <v>17</v>
      </c>
      <c r="AJ909" s="132" t="s">
        <v>3133</v>
      </c>
      <c r="AK909" s="127" t="s">
        <v>109</v>
      </c>
      <c r="AP909" s="168"/>
      <c r="AX909" s="141"/>
      <c r="AY909" s="133"/>
      <c r="AZ909" s="141"/>
      <c r="BA909" s="142" t="s">
        <v>1</v>
      </c>
      <c r="BC909" s="137" t="str">
        <f t="shared" si="83"/>
        <v/>
      </c>
      <c r="BD909" s="127" t="str">
        <f t="shared" si="84"/>
        <v>INDENIZAÇÃO</v>
      </c>
      <c r="BE909" s="127" t="str">
        <f t="shared" si="85"/>
        <v>NÃO</v>
      </c>
      <c r="BF909" s="127"/>
    </row>
    <row r="910" spans="1:65" s="161" customFormat="1" ht="30" customHeight="1">
      <c r="A910" s="127">
        <v>873</v>
      </c>
      <c r="B910" s="127" t="s">
        <v>99</v>
      </c>
      <c r="C910" s="181">
        <v>4</v>
      </c>
      <c r="D910" s="131" t="s">
        <v>4424</v>
      </c>
      <c r="E910" s="127" t="s">
        <v>6</v>
      </c>
      <c r="F910" s="132" t="s">
        <v>5206</v>
      </c>
      <c r="G910" s="127" t="s">
        <v>1</v>
      </c>
      <c r="H910" s="127" t="s">
        <v>2</v>
      </c>
      <c r="I910" s="154" t="s">
        <v>111</v>
      </c>
      <c r="J910" s="132" t="s">
        <v>5207</v>
      </c>
      <c r="K910" s="132" t="s">
        <v>5208</v>
      </c>
      <c r="L910" s="132" t="s">
        <v>5209</v>
      </c>
      <c r="M910" s="127" t="s">
        <v>4</v>
      </c>
      <c r="N910" s="127" t="s">
        <v>14</v>
      </c>
      <c r="O910" s="133">
        <v>44938</v>
      </c>
      <c r="P910" s="133">
        <v>44952</v>
      </c>
      <c r="Q910" s="133" t="s">
        <v>106</v>
      </c>
      <c r="R910" s="133" t="s">
        <v>109</v>
      </c>
      <c r="S910" s="133">
        <v>45015</v>
      </c>
      <c r="T910" s="133">
        <v>45012</v>
      </c>
      <c r="U910" s="133">
        <v>45014</v>
      </c>
      <c r="V910" s="133">
        <v>45016</v>
      </c>
      <c r="W910" s="133">
        <v>45022</v>
      </c>
      <c r="X910" s="133">
        <v>45036</v>
      </c>
      <c r="Y910" s="133">
        <v>45036</v>
      </c>
      <c r="Z910" s="133">
        <v>45069</v>
      </c>
      <c r="AA910" s="140" t="s">
        <v>424</v>
      </c>
      <c r="AB910" s="144" t="s">
        <v>5210</v>
      </c>
      <c r="AC910" s="132" t="s">
        <v>5211</v>
      </c>
      <c r="AD910" s="243" t="s">
        <v>5212</v>
      </c>
      <c r="AE910" s="127" t="s">
        <v>3</v>
      </c>
      <c r="AF910" s="127" t="s">
        <v>4</v>
      </c>
      <c r="AG910" s="134">
        <v>11282.34</v>
      </c>
      <c r="AH910" s="134">
        <v>41282.339999999997</v>
      </c>
      <c r="AI910" s="127" t="s">
        <v>6</v>
      </c>
      <c r="AJ910" s="132" t="s">
        <v>3133</v>
      </c>
      <c r="AK910" s="127" t="s">
        <v>109</v>
      </c>
      <c r="AL910" s="127" t="s">
        <v>109</v>
      </c>
      <c r="AM910" s="127" t="s">
        <v>109</v>
      </c>
      <c r="AN910" s="127" t="s">
        <v>119</v>
      </c>
      <c r="AP910" s="168" t="s">
        <v>5213</v>
      </c>
      <c r="AQ910" s="161" t="s">
        <v>109</v>
      </c>
      <c r="AR910" s="161" t="s">
        <v>109</v>
      </c>
      <c r="AS910" s="127" t="s">
        <v>109</v>
      </c>
      <c r="AT910" s="170" t="s">
        <v>109</v>
      </c>
      <c r="AU910" s="133">
        <v>45040</v>
      </c>
      <c r="AV910" s="127" t="s">
        <v>109</v>
      </c>
      <c r="AW910" s="127" t="s">
        <v>109</v>
      </c>
      <c r="AX910" s="133">
        <v>45063</v>
      </c>
      <c r="AY910" s="133">
        <v>45063</v>
      </c>
      <c r="AZ910" s="133">
        <v>45069</v>
      </c>
      <c r="BA910" s="127" t="s">
        <v>31</v>
      </c>
      <c r="BB910" s="161" t="s">
        <v>109</v>
      </c>
      <c r="BC910" s="137">
        <f t="shared" si="83"/>
        <v>125</v>
      </c>
      <c r="BD910" s="127" t="str">
        <f t="shared" si="84"/>
        <v>INDENIZAÇÃO</v>
      </c>
      <c r="BE910" s="127" t="str">
        <f t="shared" si="85"/>
        <v>NÃO</v>
      </c>
      <c r="BF910" s="127" t="s">
        <v>24</v>
      </c>
      <c r="BG910" s="127" t="s">
        <v>24</v>
      </c>
      <c r="BH910" s="127" t="s">
        <v>24</v>
      </c>
      <c r="BI910" s="127" t="s">
        <v>109</v>
      </c>
      <c r="BJ910" s="127" t="s">
        <v>109</v>
      </c>
      <c r="BK910" s="133">
        <v>45175</v>
      </c>
      <c r="BL910" s="127" t="s">
        <v>109</v>
      </c>
      <c r="BM910" s="221" t="s">
        <v>109</v>
      </c>
    </row>
    <row r="911" spans="1:65" s="161" customFormat="1" ht="30" customHeight="1">
      <c r="A911" s="127">
        <v>874</v>
      </c>
      <c r="B911" s="127" t="s">
        <v>99</v>
      </c>
      <c r="C911" s="181">
        <v>4</v>
      </c>
      <c r="D911" s="131" t="s">
        <v>4424</v>
      </c>
      <c r="E911" s="127" t="s">
        <v>6</v>
      </c>
      <c r="F911" s="182" t="s">
        <v>5214</v>
      </c>
      <c r="G911" s="127" t="s">
        <v>1</v>
      </c>
      <c r="H911" s="127" t="s">
        <v>2</v>
      </c>
      <c r="I911" s="127" t="s">
        <v>111</v>
      </c>
      <c r="J911" s="132" t="s">
        <v>5215</v>
      </c>
      <c r="K911" s="132" t="s">
        <v>5216</v>
      </c>
      <c r="L911" s="132" t="s">
        <v>5217</v>
      </c>
      <c r="M911" s="127" t="s">
        <v>4</v>
      </c>
      <c r="N911" s="127" t="s">
        <v>14</v>
      </c>
      <c r="O911" s="133">
        <v>44869</v>
      </c>
      <c r="P911" s="133">
        <v>44579</v>
      </c>
      <c r="Q911" s="133" t="s">
        <v>106</v>
      </c>
      <c r="R911" s="133" t="s">
        <v>109</v>
      </c>
      <c r="S911" s="133" t="s">
        <v>109</v>
      </c>
      <c r="T911" s="133" t="s">
        <v>109</v>
      </c>
      <c r="U911" s="133">
        <v>44616</v>
      </c>
      <c r="V911" s="133" t="s">
        <v>109</v>
      </c>
      <c r="W911" s="133" t="s">
        <v>109</v>
      </c>
      <c r="X911" s="133">
        <v>44615</v>
      </c>
      <c r="Y911" s="133">
        <v>44629</v>
      </c>
      <c r="Z911" s="133">
        <v>44901</v>
      </c>
      <c r="AA911" s="127"/>
      <c r="AB911" s="132" t="s">
        <v>5218</v>
      </c>
      <c r="AC911" s="132" t="s">
        <v>5219</v>
      </c>
      <c r="AD911" s="243" t="s">
        <v>5220</v>
      </c>
      <c r="AE911" s="127" t="s">
        <v>3</v>
      </c>
      <c r="AF911" s="127" t="s">
        <v>4</v>
      </c>
      <c r="AG911" s="134">
        <f>AH911-30000</f>
        <v>11839.690000000002</v>
      </c>
      <c r="AH911" s="134">
        <v>41839.69</v>
      </c>
      <c r="AI911" s="127" t="s">
        <v>6</v>
      </c>
      <c r="AJ911" s="132" t="s">
        <v>3133</v>
      </c>
      <c r="AK911" s="127" t="s">
        <v>109</v>
      </c>
      <c r="AL911" s="127" t="s">
        <v>109</v>
      </c>
      <c r="AM911" s="127" t="s">
        <v>109</v>
      </c>
      <c r="AN911" s="127" t="s">
        <v>119</v>
      </c>
      <c r="AO911" s="127"/>
      <c r="AP911" s="132" t="s">
        <v>5221</v>
      </c>
      <c r="AQ911" s="127" t="s">
        <v>109</v>
      </c>
      <c r="AR911" s="127" t="s">
        <v>109</v>
      </c>
      <c r="AS911" s="127" t="s">
        <v>109</v>
      </c>
      <c r="AT911" s="127" t="s">
        <v>109</v>
      </c>
      <c r="AU911" s="133">
        <v>44890</v>
      </c>
      <c r="AV911" s="127" t="s">
        <v>109</v>
      </c>
      <c r="AW911" s="127" t="s">
        <v>109</v>
      </c>
      <c r="AX911" s="133">
        <v>44917</v>
      </c>
      <c r="AY911" s="133">
        <v>44917</v>
      </c>
      <c r="AZ911" s="133">
        <v>44901</v>
      </c>
      <c r="BA911" s="127" t="s">
        <v>31</v>
      </c>
      <c r="BB911" s="139" t="s">
        <v>109</v>
      </c>
      <c r="BC911" s="137">
        <f t="shared" si="83"/>
        <v>48</v>
      </c>
      <c r="BD911" s="127" t="str">
        <f t="shared" si="84"/>
        <v>INDENIZAÇÃO</v>
      </c>
      <c r="BE911" s="127" t="str">
        <f t="shared" si="85"/>
        <v>NÃO</v>
      </c>
      <c r="BF911" s="127" t="s">
        <v>24</v>
      </c>
      <c r="BG911" s="133" t="s">
        <v>24</v>
      </c>
      <c r="BH911" s="133" t="s">
        <v>24</v>
      </c>
      <c r="BI911" s="127" t="s">
        <v>109</v>
      </c>
      <c r="BJ911" s="127" t="s">
        <v>109</v>
      </c>
      <c r="BK911" s="133">
        <v>45057</v>
      </c>
      <c r="BL911" s="127" t="s">
        <v>109</v>
      </c>
      <c r="BM911" s="221" t="s">
        <v>109</v>
      </c>
    </row>
    <row r="912" spans="1:65" s="161" customFormat="1" ht="30" hidden="1" customHeight="1">
      <c r="A912" s="127">
        <v>875</v>
      </c>
      <c r="B912" s="127" t="s">
        <v>99</v>
      </c>
      <c r="C912" s="181">
        <v>4</v>
      </c>
      <c r="D912" s="131" t="s">
        <v>4424</v>
      </c>
      <c r="E912" s="127" t="s">
        <v>6</v>
      </c>
      <c r="F912" s="132" t="s">
        <v>5222</v>
      </c>
      <c r="G912" s="127" t="s">
        <v>1</v>
      </c>
      <c r="H912" s="127" t="s">
        <v>2</v>
      </c>
      <c r="I912" s="154" t="s">
        <v>12</v>
      </c>
      <c r="J912" s="132" t="s">
        <v>5223</v>
      </c>
      <c r="K912" s="132" t="s">
        <v>5224</v>
      </c>
      <c r="L912" s="132" t="s">
        <v>5225</v>
      </c>
      <c r="M912" s="127" t="s">
        <v>4</v>
      </c>
      <c r="N912" s="140" t="s">
        <v>5</v>
      </c>
      <c r="O912" s="133">
        <v>44938</v>
      </c>
      <c r="P912" s="133" t="s">
        <v>424</v>
      </c>
      <c r="Q912" s="133" t="s">
        <v>424</v>
      </c>
      <c r="R912" s="133" t="s">
        <v>424</v>
      </c>
      <c r="S912" s="133" t="s">
        <v>424</v>
      </c>
      <c r="T912" s="133" t="s">
        <v>424</v>
      </c>
      <c r="U912" s="133" t="s">
        <v>424</v>
      </c>
      <c r="V912" s="133" t="s">
        <v>424</v>
      </c>
      <c r="W912" s="133" t="s">
        <v>424</v>
      </c>
      <c r="X912" s="133" t="s">
        <v>424</v>
      </c>
      <c r="Y912" s="133" t="s">
        <v>424</v>
      </c>
      <c r="Z912" s="133" t="s">
        <v>424</v>
      </c>
      <c r="AA912" s="140" t="s">
        <v>424</v>
      </c>
      <c r="AB912" s="132" t="s">
        <v>5223</v>
      </c>
      <c r="AC912" s="132" t="s">
        <v>5224</v>
      </c>
      <c r="AD912" s="132" t="s">
        <v>5225</v>
      </c>
      <c r="AE912" s="154" t="s">
        <v>12</v>
      </c>
      <c r="AF912" s="127" t="s">
        <v>4</v>
      </c>
      <c r="AG912" s="134">
        <v>30370.44</v>
      </c>
      <c r="AH912" s="134">
        <v>60000</v>
      </c>
      <c r="AI912" s="127" t="s">
        <v>17</v>
      </c>
      <c r="AJ912" s="132" t="s">
        <v>3133</v>
      </c>
      <c r="AK912" s="127" t="s">
        <v>109</v>
      </c>
      <c r="AP912" s="168"/>
      <c r="AX912" s="141"/>
      <c r="AY912" s="133"/>
      <c r="AZ912" s="141"/>
      <c r="BA912" s="142" t="s">
        <v>1</v>
      </c>
      <c r="BC912" s="137" t="str">
        <f t="shared" si="83"/>
        <v/>
      </c>
      <c r="BD912" s="127" t="str">
        <f t="shared" si="84"/>
        <v>INDENIZAÇÃO</v>
      </c>
      <c r="BE912" s="127" t="str">
        <f t="shared" si="85"/>
        <v>NÃO</v>
      </c>
      <c r="BF912" s="127"/>
    </row>
    <row r="913" spans="1:65" s="161" customFormat="1" ht="30" customHeight="1">
      <c r="A913" s="127">
        <v>876</v>
      </c>
      <c r="B913" s="127" t="s">
        <v>99</v>
      </c>
      <c r="C913" s="181">
        <v>4</v>
      </c>
      <c r="D913" s="131" t="s">
        <v>4424</v>
      </c>
      <c r="E913" s="127" t="s">
        <v>6</v>
      </c>
      <c r="F913" s="132" t="s">
        <v>5226</v>
      </c>
      <c r="G913" s="127" t="s">
        <v>1</v>
      </c>
      <c r="H913" s="127" t="s">
        <v>2</v>
      </c>
      <c r="I913" s="154" t="s">
        <v>111</v>
      </c>
      <c r="J913" s="132" t="s">
        <v>5227</v>
      </c>
      <c r="K913" s="132" t="s">
        <v>5228</v>
      </c>
      <c r="L913" s="132" t="s">
        <v>5229</v>
      </c>
      <c r="M913" s="127" t="s">
        <v>4</v>
      </c>
      <c r="N913" s="140" t="s">
        <v>4449</v>
      </c>
      <c r="O913" s="133">
        <v>44938</v>
      </c>
      <c r="P913" s="133">
        <v>44944</v>
      </c>
      <c r="Q913" s="133" t="s">
        <v>186</v>
      </c>
      <c r="R913" s="133" t="s">
        <v>109</v>
      </c>
      <c r="S913" s="133" t="s">
        <v>109</v>
      </c>
      <c r="T913" s="133" t="s">
        <v>109</v>
      </c>
      <c r="U913" s="133" t="s">
        <v>109</v>
      </c>
      <c r="V913" s="141">
        <v>44600</v>
      </c>
      <c r="W913" s="141">
        <v>44600</v>
      </c>
      <c r="X913" s="141">
        <v>44615</v>
      </c>
      <c r="Y913" s="141">
        <v>44629</v>
      </c>
      <c r="Z913" s="141">
        <v>45138</v>
      </c>
      <c r="AA913" s="140" t="s">
        <v>424</v>
      </c>
      <c r="AB913" s="144" t="s">
        <v>5230</v>
      </c>
      <c r="AC913" s="132" t="s">
        <v>5231</v>
      </c>
      <c r="AD913" s="243" t="s">
        <v>5232</v>
      </c>
      <c r="AE913" s="127" t="s">
        <v>3</v>
      </c>
      <c r="AF913" s="127" t="s">
        <v>4</v>
      </c>
      <c r="AG913" s="134">
        <v>47581.3</v>
      </c>
      <c r="AH913" s="134">
        <v>60000</v>
      </c>
      <c r="AI913" s="127" t="s">
        <v>6</v>
      </c>
      <c r="AJ913" s="132" t="s">
        <v>3133</v>
      </c>
      <c r="AK913" s="127" t="s">
        <v>109</v>
      </c>
      <c r="AL913" s="127" t="s">
        <v>109</v>
      </c>
      <c r="AM913" s="127" t="s">
        <v>109</v>
      </c>
      <c r="AN913" s="127" t="s">
        <v>119</v>
      </c>
      <c r="AP913" s="168" t="s">
        <v>5233</v>
      </c>
      <c r="AQ913" s="161" t="s">
        <v>109</v>
      </c>
      <c r="AR913" s="161" t="s">
        <v>109</v>
      </c>
      <c r="AS913" s="127" t="s">
        <v>109</v>
      </c>
      <c r="AT913" s="170" t="s">
        <v>109</v>
      </c>
      <c r="AU913" s="133">
        <v>45040</v>
      </c>
      <c r="AV913" s="127" t="s">
        <v>109</v>
      </c>
      <c r="AW913" s="127" t="s">
        <v>109</v>
      </c>
      <c r="AX913" s="141">
        <v>45068</v>
      </c>
      <c r="AY913" s="141">
        <v>45068</v>
      </c>
      <c r="AZ913" s="141">
        <v>45138</v>
      </c>
      <c r="BA913" s="161" t="s">
        <v>31</v>
      </c>
      <c r="BB913" s="161" t="s">
        <v>109</v>
      </c>
      <c r="BC913" s="137">
        <f t="shared" si="83"/>
        <v>130</v>
      </c>
      <c r="BD913" s="127" t="str">
        <f t="shared" si="84"/>
        <v>INDENIZAÇÃO</v>
      </c>
      <c r="BE913" s="127" t="str">
        <f t="shared" si="85"/>
        <v>NÃO</v>
      </c>
      <c r="BF913" s="127" t="s">
        <v>24</v>
      </c>
      <c r="BG913" s="127" t="s">
        <v>24</v>
      </c>
      <c r="BH913" s="127" t="s">
        <v>24</v>
      </c>
      <c r="BI913" s="127" t="s">
        <v>109</v>
      </c>
      <c r="BJ913" s="127" t="s">
        <v>109</v>
      </c>
      <c r="BK913" s="133">
        <v>45175</v>
      </c>
      <c r="BL913" s="127" t="s">
        <v>109</v>
      </c>
      <c r="BM913" s="221" t="s">
        <v>109</v>
      </c>
    </row>
    <row r="914" spans="1:65" s="161" customFormat="1" ht="30" customHeight="1">
      <c r="A914" s="127">
        <v>877</v>
      </c>
      <c r="B914" s="127" t="s">
        <v>99</v>
      </c>
      <c r="C914" s="181">
        <v>4</v>
      </c>
      <c r="D914" s="131" t="s">
        <v>4424</v>
      </c>
      <c r="E914" s="127" t="s">
        <v>6</v>
      </c>
      <c r="F914" s="132" t="s">
        <v>5234</v>
      </c>
      <c r="G914" s="127" t="s">
        <v>1</v>
      </c>
      <c r="H914" s="127" t="s">
        <v>2</v>
      </c>
      <c r="I914" s="154" t="s">
        <v>111</v>
      </c>
      <c r="J914" s="132" t="s">
        <v>5235</v>
      </c>
      <c r="K914" s="132" t="s">
        <v>5236</v>
      </c>
      <c r="L914" s="132" t="s">
        <v>5237</v>
      </c>
      <c r="M914" s="127" t="s">
        <v>4</v>
      </c>
      <c r="N914" s="140" t="s">
        <v>4449</v>
      </c>
      <c r="O914" s="133">
        <v>44938</v>
      </c>
      <c r="P914" s="133">
        <v>44774</v>
      </c>
      <c r="Q914" s="133" t="s">
        <v>186</v>
      </c>
      <c r="R914" s="133" t="s">
        <v>109</v>
      </c>
      <c r="S914" s="141" t="s">
        <v>109</v>
      </c>
      <c r="T914" s="141" t="s">
        <v>109</v>
      </c>
      <c r="U914" s="133">
        <v>44813</v>
      </c>
      <c r="V914" s="133">
        <v>44813</v>
      </c>
      <c r="W914" s="133">
        <v>44813</v>
      </c>
      <c r="X914" s="141">
        <v>44837</v>
      </c>
      <c r="Y914" s="141">
        <v>44837</v>
      </c>
      <c r="Z914" s="141">
        <v>45279</v>
      </c>
      <c r="AA914" s="140" t="s">
        <v>424</v>
      </c>
      <c r="AB914" s="144" t="s">
        <v>5238</v>
      </c>
      <c r="AC914" s="132" t="s">
        <v>5239</v>
      </c>
      <c r="AD914" s="243" t="s">
        <v>5240</v>
      </c>
      <c r="AE914" s="154" t="s">
        <v>3</v>
      </c>
      <c r="AF914" s="127" t="s">
        <v>4</v>
      </c>
      <c r="AG914" s="134">
        <v>28988.86</v>
      </c>
      <c r="AH914" s="134">
        <v>58988.86</v>
      </c>
      <c r="AI914" s="127" t="s">
        <v>6</v>
      </c>
      <c r="AJ914" s="132" t="s">
        <v>3133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68" t="s">
        <v>5241</v>
      </c>
      <c r="AQ914" s="127" t="s">
        <v>109</v>
      </c>
      <c r="AR914" s="127" t="s">
        <v>109</v>
      </c>
      <c r="AS914" s="161" t="s">
        <v>109</v>
      </c>
      <c r="AT914" s="161" t="s">
        <v>109</v>
      </c>
      <c r="AU914" s="141">
        <v>45225</v>
      </c>
      <c r="AV914" s="161" t="s">
        <v>109</v>
      </c>
      <c r="AW914" s="161" t="s">
        <v>109</v>
      </c>
      <c r="AX914" s="141">
        <v>45247</v>
      </c>
      <c r="AY914" s="138">
        <v>45247</v>
      </c>
      <c r="AZ914" s="141">
        <v>45279</v>
      </c>
      <c r="BA914" s="127" t="s">
        <v>31</v>
      </c>
      <c r="BB914" s="139" t="s">
        <v>109</v>
      </c>
      <c r="BC914" s="137">
        <f t="shared" si="83"/>
        <v>309</v>
      </c>
      <c r="BD914" s="127" t="str">
        <f t="shared" si="84"/>
        <v>INDENIZAÇÃO</v>
      </c>
      <c r="BE914" s="127" t="str">
        <f t="shared" si="85"/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45378</v>
      </c>
      <c r="BL914" s="127" t="s">
        <v>109</v>
      </c>
      <c r="BM914" s="221" t="s">
        <v>109</v>
      </c>
    </row>
    <row r="915" spans="1:65" s="161" customFormat="1" ht="30" customHeight="1">
      <c r="A915" s="127">
        <v>878</v>
      </c>
      <c r="B915" s="127" t="s">
        <v>99</v>
      </c>
      <c r="C915" s="181">
        <v>4</v>
      </c>
      <c r="D915" s="131" t="s">
        <v>4424</v>
      </c>
      <c r="E915" s="127" t="s">
        <v>6</v>
      </c>
      <c r="F915" s="132" t="s">
        <v>5242</v>
      </c>
      <c r="G915" s="127" t="s">
        <v>1</v>
      </c>
      <c r="H915" s="127" t="s">
        <v>2</v>
      </c>
      <c r="I915" s="154" t="s">
        <v>111</v>
      </c>
      <c r="J915" s="132" t="s">
        <v>5243</v>
      </c>
      <c r="K915" s="132" t="s">
        <v>5244</v>
      </c>
      <c r="L915" s="132" t="s">
        <v>5245</v>
      </c>
      <c r="M915" s="127" t="s">
        <v>4</v>
      </c>
      <c r="N915" s="140" t="s">
        <v>4449</v>
      </c>
      <c r="O915" s="133">
        <v>45160</v>
      </c>
      <c r="P915" s="133">
        <v>44579</v>
      </c>
      <c r="Q915" s="133" t="s">
        <v>186</v>
      </c>
      <c r="R915" s="133" t="s">
        <v>109</v>
      </c>
      <c r="S915" s="141" t="s">
        <v>109</v>
      </c>
      <c r="T915" s="141" t="s">
        <v>109</v>
      </c>
      <c r="U915" s="141" t="s">
        <v>109</v>
      </c>
      <c r="V915" s="219" t="s">
        <v>5246</v>
      </c>
      <c r="W915" s="141" t="s">
        <v>109</v>
      </c>
      <c r="X915" s="216">
        <v>44615</v>
      </c>
      <c r="Y915" s="216">
        <v>44630</v>
      </c>
      <c r="Z915" s="141">
        <v>45254</v>
      </c>
      <c r="AA915" s="140" t="s">
        <v>424</v>
      </c>
      <c r="AB915" s="144" t="s">
        <v>5247</v>
      </c>
      <c r="AC915" s="132" t="s">
        <v>5248</v>
      </c>
      <c r="AD915" s="243" t="s">
        <v>5249</v>
      </c>
      <c r="AE915" s="127" t="s">
        <v>3</v>
      </c>
      <c r="AF915" s="127" t="s">
        <v>4</v>
      </c>
      <c r="AG915" s="134">
        <v>26274.27</v>
      </c>
      <c r="AH915" s="134">
        <v>56274.27</v>
      </c>
      <c r="AI915" s="127" t="s">
        <v>6</v>
      </c>
      <c r="AJ915" s="132" t="s">
        <v>3133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5250</v>
      </c>
      <c r="AQ915" s="127" t="s">
        <v>109</v>
      </c>
      <c r="AR915" s="127" t="s">
        <v>109</v>
      </c>
      <c r="AS915" s="161" t="s">
        <v>109</v>
      </c>
      <c r="AT915" s="161" t="s">
        <v>109</v>
      </c>
      <c r="AU915" s="141">
        <v>45224</v>
      </c>
      <c r="AV915" s="161" t="s">
        <v>109</v>
      </c>
      <c r="AW915" s="161" t="s">
        <v>109</v>
      </c>
      <c r="AX915" s="141">
        <v>45244</v>
      </c>
      <c r="AY915" s="135">
        <v>45244</v>
      </c>
      <c r="AZ915" s="141">
        <v>45254</v>
      </c>
      <c r="BA915" s="127" t="s">
        <v>31</v>
      </c>
      <c r="BB915" s="139" t="s">
        <v>109</v>
      </c>
      <c r="BC915" s="137">
        <f t="shared" si="83"/>
        <v>84</v>
      </c>
      <c r="BD915" s="127" t="str">
        <f t="shared" si="84"/>
        <v>INDENIZAÇÃO</v>
      </c>
      <c r="BE915" s="127" t="str">
        <f t="shared" si="85"/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45378</v>
      </c>
      <c r="BL915" s="127" t="s">
        <v>109</v>
      </c>
      <c r="BM915" s="136" t="s">
        <v>109</v>
      </c>
    </row>
    <row r="916" spans="1:65" s="161" customFormat="1" ht="30" customHeight="1">
      <c r="A916" s="127">
        <v>879</v>
      </c>
      <c r="B916" s="127" t="s">
        <v>99</v>
      </c>
      <c r="C916" s="181">
        <v>4</v>
      </c>
      <c r="D916" s="131" t="s">
        <v>4424</v>
      </c>
      <c r="E916" s="127" t="s">
        <v>6</v>
      </c>
      <c r="F916" s="132" t="s">
        <v>5251</v>
      </c>
      <c r="G916" s="127" t="s">
        <v>1</v>
      </c>
      <c r="H916" s="127" t="s">
        <v>2</v>
      </c>
      <c r="I916" s="154" t="s">
        <v>111</v>
      </c>
      <c r="J916" s="132" t="s">
        <v>5252</v>
      </c>
      <c r="K916" s="132" t="s">
        <v>5253</v>
      </c>
      <c r="L916" s="132" t="s">
        <v>5254</v>
      </c>
      <c r="M916" s="127" t="s">
        <v>4</v>
      </c>
      <c r="N916" s="140" t="s">
        <v>4449</v>
      </c>
      <c r="O916" s="133">
        <v>44938</v>
      </c>
      <c r="P916" s="133">
        <v>44774</v>
      </c>
      <c r="Q916" s="133" t="s">
        <v>186</v>
      </c>
      <c r="R916" s="133" t="s">
        <v>109</v>
      </c>
      <c r="S916" s="141" t="s">
        <v>109</v>
      </c>
      <c r="T916" s="141" t="s">
        <v>109</v>
      </c>
      <c r="U916" s="141" t="s">
        <v>109</v>
      </c>
      <c r="V916" s="141">
        <v>44775</v>
      </c>
      <c r="W916" s="141" t="s">
        <v>109</v>
      </c>
      <c r="X916" s="133">
        <v>44615</v>
      </c>
      <c r="Y916" s="133">
        <v>44634</v>
      </c>
      <c r="Z916" s="133">
        <v>45096</v>
      </c>
      <c r="AA916" s="140" t="s">
        <v>5255</v>
      </c>
      <c r="AB916" s="144" t="s">
        <v>5256</v>
      </c>
      <c r="AC916" s="132" t="s">
        <v>5257</v>
      </c>
      <c r="AD916" s="243" t="s">
        <v>5258</v>
      </c>
      <c r="AE916" s="127" t="s">
        <v>3</v>
      </c>
      <c r="AF916" s="127" t="s">
        <v>4</v>
      </c>
      <c r="AG916" s="134">
        <v>9621.42</v>
      </c>
      <c r="AH916" s="134">
        <v>39621.42</v>
      </c>
      <c r="AI916" s="127" t="s">
        <v>6</v>
      </c>
      <c r="AJ916" s="132" t="s">
        <v>3133</v>
      </c>
      <c r="AK916" s="127" t="s">
        <v>109</v>
      </c>
      <c r="AL916" s="127" t="s">
        <v>109</v>
      </c>
      <c r="AM916" s="127" t="s">
        <v>109</v>
      </c>
      <c r="AN916" s="127" t="s">
        <v>119</v>
      </c>
      <c r="AP916" s="168" t="s">
        <v>5259</v>
      </c>
      <c r="AQ916" s="161" t="s">
        <v>109</v>
      </c>
      <c r="AR916" s="161" t="s">
        <v>109</v>
      </c>
      <c r="AS916" s="127" t="s">
        <v>109</v>
      </c>
      <c r="AT916" s="170" t="s">
        <v>109</v>
      </c>
      <c r="AU916" s="133">
        <v>45040</v>
      </c>
      <c r="AV916" s="127" t="s">
        <v>109</v>
      </c>
      <c r="AW916" s="127" t="s">
        <v>109</v>
      </c>
      <c r="AX916" s="133">
        <v>45063</v>
      </c>
      <c r="AY916" s="133">
        <v>45063</v>
      </c>
      <c r="AZ916" s="133">
        <v>45096</v>
      </c>
      <c r="BA916" s="127" t="s">
        <v>31</v>
      </c>
      <c r="BB916" s="161" t="s">
        <v>109</v>
      </c>
      <c r="BC916" s="137">
        <f t="shared" si="83"/>
        <v>125</v>
      </c>
      <c r="BD916" s="127" t="str">
        <f t="shared" si="84"/>
        <v>INDENIZAÇÃO</v>
      </c>
      <c r="BE916" s="127" t="str">
        <f t="shared" si="85"/>
        <v>NÃO</v>
      </c>
      <c r="BF916" s="127" t="s">
        <v>24</v>
      </c>
      <c r="BG916" s="127" t="s">
        <v>24</v>
      </c>
      <c r="BH916" s="127" t="s">
        <v>24</v>
      </c>
      <c r="BI916" s="127" t="s">
        <v>109</v>
      </c>
      <c r="BJ916" s="127" t="s">
        <v>109</v>
      </c>
      <c r="BK916" s="133">
        <v>45303</v>
      </c>
      <c r="BL916" s="127" t="s">
        <v>109</v>
      </c>
      <c r="BM916" s="221" t="s">
        <v>109</v>
      </c>
    </row>
    <row r="917" spans="1:65" s="161" customFormat="1" ht="30" hidden="1" customHeight="1">
      <c r="A917" s="127">
        <v>880</v>
      </c>
      <c r="B917" s="127" t="s">
        <v>99</v>
      </c>
      <c r="C917" s="181">
        <v>4</v>
      </c>
      <c r="D917" s="131" t="s">
        <v>4424</v>
      </c>
      <c r="E917" s="127" t="s">
        <v>6</v>
      </c>
      <c r="F917" s="132" t="s">
        <v>5260</v>
      </c>
      <c r="G917" s="127" t="s">
        <v>1</v>
      </c>
      <c r="H917" s="127" t="s">
        <v>2</v>
      </c>
      <c r="I917" s="154" t="s">
        <v>111</v>
      </c>
      <c r="J917" s="132" t="s">
        <v>5261</v>
      </c>
      <c r="K917" s="132" t="s">
        <v>5262</v>
      </c>
      <c r="L917" s="132" t="s">
        <v>5263</v>
      </c>
      <c r="M917" s="127" t="s">
        <v>4</v>
      </c>
      <c r="N917" s="140" t="s">
        <v>4449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44" t="s">
        <v>5264</v>
      </c>
      <c r="AC917" s="132" t="s">
        <v>424</v>
      </c>
      <c r="AD917" s="132" t="s">
        <v>424</v>
      </c>
      <c r="AE917" s="127" t="s">
        <v>3</v>
      </c>
      <c r="AF917" s="127" t="s">
        <v>13</v>
      </c>
      <c r="AG917" s="134" t="s">
        <v>17</v>
      </c>
      <c r="AH917" s="134" t="s">
        <v>17</v>
      </c>
      <c r="AI917" s="127" t="s">
        <v>17</v>
      </c>
      <c r="AJ917" s="132" t="s">
        <v>3133</v>
      </c>
      <c r="AK917" s="127" t="s">
        <v>17</v>
      </c>
      <c r="AP917" s="168"/>
      <c r="AX917" s="141"/>
      <c r="AY917" s="133"/>
      <c r="AZ917" s="141"/>
      <c r="BA917" s="142" t="s">
        <v>1</v>
      </c>
      <c r="BC917" s="137" t="str">
        <f t="shared" si="83"/>
        <v/>
      </c>
      <c r="BD917" s="127" t="str">
        <f t="shared" si="84"/>
        <v>INDENIZAÇÃO</v>
      </c>
      <c r="BE917" s="127" t="str">
        <f t="shared" si="85"/>
        <v>NÃO</v>
      </c>
      <c r="BF917" s="127"/>
    </row>
    <row r="918" spans="1:65" s="161" customFormat="1" ht="30" hidden="1" customHeight="1">
      <c r="A918" s="127">
        <v>881</v>
      </c>
      <c r="B918" s="127" t="s">
        <v>99</v>
      </c>
      <c r="C918" s="181">
        <v>4</v>
      </c>
      <c r="D918" s="131" t="s">
        <v>4424</v>
      </c>
      <c r="E918" s="127" t="s">
        <v>6</v>
      </c>
      <c r="F918" s="132" t="s">
        <v>5265</v>
      </c>
      <c r="G918" s="127" t="s">
        <v>1</v>
      </c>
      <c r="H918" s="127" t="s">
        <v>11</v>
      </c>
      <c r="I918" s="154" t="s">
        <v>111</v>
      </c>
      <c r="J918" s="132" t="s">
        <v>5266</v>
      </c>
      <c r="K918" s="132" t="s">
        <v>5267</v>
      </c>
      <c r="L918" s="132" t="s">
        <v>5268</v>
      </c>
      <c r="M918" s="127" t="s">
        <v>4</v>
      </c>
      <c r="N918" s="127" t="s">
        <v>374</v>
      </c>
      <c r="O918" s="133">
        <v>44938</v>
      </c>
      <c r="P918" s="133" t="s">
        <v>24</v>
      </c>
      <c r="Q918" s="133" t="s">
        <v>24</v>
      </c>
      <c r="R918" s="133" t="s">
        <v>24</v>
      </c>
      <c r="S918" s="133" t="s">
        <v>24</v>
      </c>
      <c r="T918" s="133" t="s">
        <v>24</v>
      </c>
      <c r="U918" s="133" t="s">
        <v>24</v>
      </c>
      <c r="V918" s="133" t="s">
        <v>24</v>
      </c>
      <c r="W918" s="133" t="s">
        <v>24</v>
      </c>
      <c r="X918" s="133" t="s">
        <v>24</v>
      </c>
      <c r="Y918" s="133" t="s">
        <v>24</v>
      </c>
      <c r="Z918" s="133" t="s">
        <v>24</v>
      </c>
      <c r="AA918" s="140" t="s">
        <v>424</v>
      </c>
      <c r="AB918" s="144" t="s">
        <v>5269</v>
      </c>
      <c r="AC918" s="132" t="s">
        <v>424</v>
      </c>
      <c r="AD918" s="132" t="s">
        <v>424</v>
      </c>
      <c r="AE918" s="127" t="s">
        <v>3</v>
      </c>
      <c r="AF918" s="127" t="s">
        <v>13</v>
      </c>
      <c r="AG918" s="134">
        <v>34606.800000000003</v>
      </c>
      <c r="AH918" s="134">
        <v>60000</v>
      </c>
      <c r="AI918" s="127" t="s">
        <v>17</v>
      </c>
      <c r="AJ918" s="132" t="s">
        <v>3133</v>
      </c>
      <c r="AK918" s="127" t="s">
        <v>109</v>
      </c>
      <c r="AP918" s="168"/>
      <c r="AX918" s="141"/>
      <c r="AY918" s="133"/>
      <c r="AZ918" s="141"/>
      <c r="BA918" s="142" t="s">
        <v>1</v>
      </c>
      <c r="BC918" s="137" t="str">
        <f t="shared" si="83"/>
        <v/>
      </c>
      <c r="BD918" s="127" t="str">
        <f t="shared" si="84"/>
        <v>INDENIZAÇÃO</v>
      </c>
      <c r="BE918" s="127" t="str">
        <f t="shared" si="85"/>
        <v>NÃO</v>
      </c>
      <c r="BF918" s="127"/>
    </row>
    <row r="919" spans="1:65" s="161" customFormat="1" ht="30" customHeight="1">
      <c r="A919" s="127">
        <v>882</v>
      </c>
      <c r="B919" s="127" t="s">
        <v>99</v>
      </c>
      <c r="C919" s="127">
        <v>4</v>
      </c>
      <c r="D919" s="131" t="s">
        <v>4424</v>
      </c>
      <c r="E919" s="127" t="s">
        <v>6</v>
      </c>
      <c r="F919" s="132" t="s">
        <v>5270</v>
      </c>
      <c r="G919" s="127" t="s">
        <v>1</v>
      </c>
      <c r="H919" s="127" t="s">
        <v>2</v>
      </c>
      <c r="I919" s="127" t="s">
        <v>12</v>
      </c>
      <c r="J919" s="144" t="s">
        <v>5271</v>
      </c>
      <c r="K919" s="132" t="s">
        <v>5272</v>
      </c>
      <c r="L919" s="132" t="s">
        <v>5273</v>
      </c>
      <c r="M919" s="127" t="s">
        <v>4</v>
      </c>
      <c r="N919" s="145" t="s">
        <v>216</v>
      </c>
      <c r="O919" s="141">
        <v>44881</v>
      </c>
      <c r="P919" s="133">
        <v>44579</v>
      </c>
      <c r="Q919" s="133" t="s">
        <v>186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41">
        <v>44775</v>
      </c>
      <c r="W919" s="141">
        <v>44775</v>
      </c>
      <c r="X919" s="133">
        <v>44615</v>
      </c>
      <c r="Y919" s="141">
        <v>44807</v>
      </c>
      <c r="Z919" s="133">
        <v>44643</v>
      </c>
      <c r="AA919" s="127" t="s">
        <v>217</v>
      </c>
      <c r="AB919" s="144" t="s">
        <v>5271</v>
      </c>
      <c r="AC919" s="132" t="s">
        <v>5272</v>
      </c>
      <c r="AD919" s="243" t="s">
        <v>5273</v>
      </c>
      <c r="AE919" s="127" t="s">
        <v>12</v>
      </c>
      <c r="AF919" s="127" t="s">
        <v>4</v>
      </c>
      <c r="AG919" s="184">
        <v>0</v>
      </c>
      <c r="AH919" s="184">
        <v>60000</v>
      </c>
      <c r="AI919" s="127" t="s">
        <v>6</v>
      </c>
      <c r="AJ919" s="132" t="s">
        <v>3133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P919" s="168" t="s">
        <v>5274</v>
      </c>
      <c r="AQ919" s="161" t="s">
        <v>109</v>
      </c>
      <c r="AR919" s="127" t="s">
        <v>109</v>
      </c>
      <c r="AS919" s="127" t="s">
        <v>109</v>
      </c>
      <c r="AT919" s="170" t="s">
        <v>109</v>
      </c>
      <c r="AU919" s="133">
        <v>45040</v>
      </c>
      <c r="AV919" s="127" t="s">
        <v>109</v>
      </c>
      <c r="AW919" s="127" t="s">
        <v>109</v>
      </c>
      <c r="AX919" s="133">
        <v>45063</v>
      </c>
      <c r="AY919" s="133">
        <v>45064</v>
      </c>
      <c r="AZ919" s="141">
        <v>44643</v>
      </c>
      <c r="BA919" s="127" t="s">
        <v>31</v>
      </c>
      <c r="BB919" s="161" t="s">
        <v>109</v>
      </c>
      <c r="BC919" s="137">
        <f t="shared" si="83"/>
        <v>183</v>
      </c>
      <c r="BD919" s="127" t="str">
        <f t="shared" si="84"/>
        <v>INDENIZAÇÃO</v>
      </c>
      <c r="BE919" s="127" t="str">
        <f t="shared" si="85"/>
        <v>SIM</v>
      </c>
      <c r="BF919" s="127" t="s">
        <v>109</v>
      </c>
      <c r="BG919" s="133">
        <v>45084</v>
      </c>
      <c r="BH919" s="133">
        <v>45091</v>
      </c>
      <c r="BI919" s="127" t="s">
        <v>109</v>
      </c>
      <c r="BJ919" s="127" t="s">
        <v>109</v>
      </c>
      <c r="BK919" s="133">
        <v>45175</v>
      </c>
      <c r="BL919" s="127" t="s">
        <v>109</v>
      </c>
      <c r="BM919" s="221" t="s">
        <v>109</v>
      </c>
    </row>
    <row r="920" spans="1:65" s="161" customFormat="1" ht="30" customHeight="1">
      <c r="A920" s="127">
        <v>883</v>
      </c>
      <c r="B920" s="127" t="s">
        <v>99</v>
      </c>
      <c r="C920" s="127">
        <v>4</v>
      </c>
      <c r="D920" s="131" t="s">
        <v>4424</v>
      </c>
      <c r="E920" s="127" t="s">
        <v>6</v>
      </c>
      <c r="F920" s="132" t="s">
        <v>5275</v>
      </c>
      <c r="G920" s="127" t="s">
        <v>1</v>
      </c>
      <c r="H920" s="127" t="s">
        <v>2</v>
      </c>
      <c r="I920" s="127" t="s">
        <v>12</v>
      </c>
      <c r="J920" s="144" t="s">
        <v>5276</v>
      </c>
      <c r="K920" s="132" t="s">
        <v>5277</v>
      </c>
      <c r="L920" s="132" t="s">
        <v>5278</v>
      </c>
      <c r="M920" s="127" t="s">
        <v>4</v>
      </c>
      <c r="N920" s="145" t="s">
        <v>216</v>
      </c>
      <c r="O920" s="141">
        <v>44881</v>
      </c>
      <c r="P920" s="133">
        <v>44579</v>
      </c>
      <c r="Q920" s="133" t="s">
        <v>186</v>
      </c>
      <c r="R920" s="133" t="s">
        <v>109</v>
      </c>
      <c r="S920" s="133" t="s">
        <v>109</v>
      </c>
      <c r="T920" s="133" t="s">
        <v>109</v>
      </c>
      <c r="U920" s="133">
        <v>44603</v>
      </c>
      <c r="V920" s="141">
        <v>44775</v>
      </c>
      <c r="W920" s="141">
        <v>44775</v>
      </c>
      <c r="X920" s="141" t="s">
        <v>469</v>
      </c>
      <c r="Y920" s="141" t="s">
        <v>469</v>
      </c>
      <c r="Z920" s="141">
        <v>45167</v>
      </c>
      <c r="AA920" s="161" t="s">
        <v>5279</v>
      </c>
      <c r="AB920" s="144" t="s">
        <v>5276</v>
      </c>
      <c r="AC920" s="132" t="s">
        <v>5277</v>
      </c>
      <c r="AD920" s="243" t="s">
        <v>5278</v>
      </c>
      <c r="AE920" s="127" t="s">
        <v>12</v>
      </c>
      <c r="AF920" s="127" t="s">
        <v>4</v>
      </c>
      <c r="AG920" s="184">
        <f>AH920-30000</f>
        <v>21049.32</v>
      </c>
      <c r="AH920" s="184">
        <v>51049.32</v>
      </c>
      <c r="AI920" s="127" t="s">
        <v>6</v>
      </c>
      <c r="AJ920" s="132" t="s">
        <v>3133</v>
      </c>
      <c r="AK920" s="127" t="s">
        <v>109</v>
      </c>
      <c r="AL920" s="127" t="s">
        <v>109</v>
      </c>
      <c r="AM920" s="127" t="s">
        <v>109</v>
      </c>
      <c r="AN920" s="127" t="s">
        <v>119</v>
      </c>
      <c r="AP920" s="168" t="s">
        <v>5280</v>
      </c>
      <c r="AQ920" s="161" t="s">
        <v>109</v>
      </c>
      <c r="AR920" s="161" t="s">
        <v>109</v>
      </c>
      <c r="AS920" s="127" t="s">
        <v>109</v>
      </c>
      <c r="AT920" s="127" t="s">
        <v>109</v>
      </c>
      <c r="AU920" s="133">
        <v>44922</v>
      </c>
      <c r="AV920" s="127" t="s">
        <v>109</v>
      </c>
      <c r="AW920" s="127" t="s">
        <v>109</v>
      </c>
      <c r="AX920" s="133">
        <v>45146</v>
      </c>
      <c r="AY920" s="141">
        <v>45146</v>
      </c>
      <c r="AZ920" s="141">
        <v>45167</v>
      </c>
      <c r="BA920" s="127" t="s">
        <v>31</v>
      </c>
      <c r="BB920" s="161" t="s">
        <v>109</v>
      </c>
      <c r="BC920" s="137">
        <f t="shared" si="83"/>
        <v>265</v>
      </c>
      <c r="BD920" s="127" t="str">
        <f t="shared" si="84"/>
        <v>INDENIZAÇÃO</v>
      </c>
      <c r="BE920" s="127" t="str">
        <f t="shared" si="85"/>
        <v>SIM</v>
      </c>
      <c r="BF920" s="127" t="s">
        <v>109</v>
      </c>
      <c r="BG920" s="133">
        <v>44713</v>
      </c>
      <c r="BH920" s="133">
        <v>44713</v>
      </c>
      <c r="BI920" s="127" t="s">
        <v>109</v>
      </c>
      <c r="BJ920" s="127" t="s">
        <v>109</v>
      </c>
      <c r="BK920" s="133">
        <v>45378</v>
      </c>
      <c r="BL920" s="127" t="s">
        <v>109</v>
      </c>
      <c r="BM920" s="136" t="s">
        <v>109</v>
      </c>
    </row>
    <row r="921" spans="1:65" s="161" customFormat="1" ht="30" hidden="1" customHeight="1">
      <c r="A921" s="127">
        <v>884</v>
      </c>
      <c r="B921" s="127" t="s">
        <v>99</v>
      </c>
      <c r="C921" s="181">
        <v>4</v>
      </c>
      <c r="D921" s="131" t="s">
        <v>4424</v>
      </c>
      <c r="E921" s="127" t="s">
        <v>6</v>
      </c>
      <c r="F921" s="132" t="s">
        <v>5281</v>
      </c>
      <c r="G921" s="127" t="s">
        <v>1</v>
      </c>
      <c r="H921" s="127" t="s">
        <v>11</v>
      </c>
      <c r="I921" s="154" t="s">
        <v>12</v>
      </c>
      <c r="J921" s="132" t="s">
        <v>1784</v>
      </c>
      <c r="K921" s="132" t="s">
        <v>5282</v>
      </c>
      <c r="L921" s="132" t="s">
        <v>5283</v>
      </c>
      <c r="M921" s="127" t="s">
        <v>4</v>
      </c>
      <c r="N921" s="140" t="s">
        <v>17</v>
      </c>
      <c r="O921" s="133">
        <v>44938</v>
      </c>
      <c r="P921" s="133" t="s">
        <v>424</v>
      </c>
      <c r="Q921" s="133" t="s">
        <v>424</v>
      </c>
      <c r="R921" s="133" t="s">
        <v>424</v>
      </c>
      <c r="S921" s="133" t="s">
        <v>424</v>
      </c>
      <c r="T921" s="133" t="s">
        <v>424</v>
      </c>
      <c r="U921" s="133" t="s">
        <v>424</v>
      </c>
      <c r="V921" s="133" t="s">
        <v>424</v>
      </c>
      <c r="W921" s="133" t="s">
        <v>424</v>
      </c>
      <c r="X921" s="133" t="s">
        <v>424</v>
      </c>
      <c r="Y921" s="133" t="s">
        <v>424</v>
      </c>
      <c r="Z921" s="133" t="s">
        <v>424</v>
      </c>
      <c r="AA921" s="140" t="s">
        <v>424</v>
      </c>
      <c r="AB921" s="132" t="s">
        <v>1784</v>
      </c>
      <c r="AC921" s="132" t="s">
        <v>5282</v>
      </c>
      <c r="AD921" s="132" t="s">
        <v>5283</v>
      </c>
      <c r="AE921" s="154" t="s">
        <v>12</v>
      </c>
      <c r="AF921" s="127" t="s">
        <v>4</v>
      </c>
      <c r="AG921" s="134">
        <v>31038.38</v>
      </c>
      <c r="AH921" s="134">
        <v>60000</v>
      </c>
      <c r="AI921" s="127" t="s">
        <v>17</v>
      </c>
      <c r="AJ921" s="132" t="s">
        <v>3133</v>
      </c>
      <c r="AK921" s="127" t="s">
        <v>109</v>
      </c>
      <c r="AP921" s="168"/>
      <c r="AX921" s="141"/>
      <c r="AY921" s="133"/>
      <c r="AZ921" s="141"/>
      <c r="BA921" s="142" t="s">
        <v>1</v>
      </c>
      <c r="BC921" s="137" t="str">
        <f t="shared" si="83"/>
        <v/>
      </c>
      <c r="BD921" s="127" t="str">
        <f t="shared" si="84"/>
        <v>INDENIZAÇÃO</v>
      </c>
      <c r="BE921" s="127" t="str">
        <f t="shared" si="85"/>
        <v>NÃO</v>
      </c>
      <c r="BF921" s="127"/>
    </row>
    <row r="922" spans="1:65" s="161" customFormat="1" ht="30" hidden="1" customHeight="1">
      <c r="A922" s="127">
        <v>885</v>
      </c>
      <c r="B922" s="127" t="s">
        <v>99</v>
      </c>
      <c r="C922" s="181">
        <v>4</v>
      </c>
      <c r="D922" s="131" t="s">
        <v>4424</v>
      </c>
      <c r="E922" s="127" t="s">
        <v>6</v>
      </c>
      <c r="F922" s="132" t="s">
        <v>5284</v>
      </c>
      <c r="G922" s="127" t="s">
        <v>1</v>
      </c>
      <c r="H922" s="127" t="s">
        <v>2</v>
      </c>
      <c r="I922" s="154" t="s">
        <v>12</v>
      </c>
      <c r="J922" s="132" t="s">
        <v>5285</v>
      </c>
      <c r="K922" s="132" t="s">
        <v>5286</v>
      </c>
      <c r="L922" s="132" t="s">
        <v>5287</v>
      </c>
      <c r="M922" s="127" t="s">
        <v>4</v>
      </c>
      <c r="N922" s="127" t="s">
        <v>374</v>
      </c>
      <c r="O922" s="133">
        <v>44938</v>
      </c>
      <c r="P922" s="133" t="s">
        <v>424</v>
      </c>
      <c r="Q922" s="133" t="s">
        <v>424</v>
      </c>
      <c r="R922" s="133" t="s">
        <v>424</v>
      </c>
      <c r="S922" s="133" t="s">
        <v>424</v>
      </c>
      <c r="T922" s="133" t="s">
        <v>424</v>
      </c>
      <c r="U922" s="133" t="s">
        <v>424</v>
      </c>
      <c r="V922" s="133" t="s">
        <v>424</v>
      </c>
      <c r="W922" s="133" t="s">
        <v>424</v>
      </c>
      <c r="X922" s="133" t="s">
        <v>424</v>
      </c>
      <c r="Y922" s="133" t="s">
        <v>424</v>
      </c>
      <c r="Z922" s="133" t="s">
        <v>424</v>
      </c>
      <c r="AA922" s="140" t="s">
        <v>424</v>
      </c>
      <c r="AB922" s="132" t="s">
        <v>5285</v>
      </c>
      <c r="AC922" s="132" t="s">
        <v>5286</v>
      </c>
      <c r="AD922" s="132" t="s">
        <v>5287</v>
      </c>
      <c r="AE922" s="154" t="s">
        <v>12</v>
      </c>
      <c r="AF922" s="127" t="s">
        <v>4</v>
      </c>
      <c r="AG922" s="134">
        <v>19884.650000000001</v>
      </c>
      <c r="AH922" s="134">
        <v>49884.65</v>
      </c>
      <c r="AI922" s="127" t="s">
        <v>17</v>
      </c>
      <c r="AJ922" s="132" t="s">
        <v>3133</v>
      </c>
      <c r="AK922" s="127" t="s">
        <v>109</v>
      </c>
      <c r="AP922" s="168"/>
      <c r="AX922" s="141"/>
      <c r="AY922" s="133"/>
      <c r="AZ922" s="141"/>
      <c r="BA922" s="142" t="s">
        <v>1</v>
      </c>
      <c r="BC922" s="137" t="str">
        <f t="shared" si="83"/>
        <v/>
      </c>
      <c r="BD922" s="127" t="str">
        <f t="shared" si="84"/>
        <v>INDENIZAÇÃO</v>
      </c>
      <c r="BE922" s="127" t="str">
        <f t="shared" si="85"/>
        <v>NÃO</v>
      </c>
      <c r="BF922" s="127"/>
    </row>
    <row r="923" spans="1:65" s="161" customFormat="1" ht="30" hidden="1" customHeight="1">
      <c r="A923" s="127">
        <v>886</v>
      </c>
      <c r="B923" s="128" t="s">
        <v>99</v>
      </c>
      <c r="C923" s="185">
        <v>4</v>
      </c>
      <c r="D923" s="150" t="s">
        <v>4424</v>
      </c>
      <c r="E923" s="128" t="s">
        <v>6</v>
      </c>
      <c r="F923" s="129" t="s">
        <v>5288</v>
      </c>
      <c r="G923" s="128" t="s">
        <v>1</v>
      </c>
      <c r="H923" s="128" t="s">
        <v>2</v>
      </c>
      <c r="I923" s="264" t="s">
        <v>12</v>
      </c>
      <c r="J923" s="129" t="s">
        <v>5289</v>
      </c>
      <c r="K923" s="129" t="s">
        <v>5290</v>
      </c>
      <c r="L923" s="129" t="s">
        <v>5291</v>
      </c>
      <c r="M923" s="128" t="s">
        <v>4</v>
      </c>
      <c r="N923" s="240" t="s">
        <v>5</v>
      </c>
      <c r="O923" s="217">
        <v>44938</v>
      </c>
      <c r="P923" s="217">
        <v>44585</v>
      </c>
      <c r="Q923" s="217" t="s">
        <v>186</v>
      </c>
      <c r="R923" s="217" t="s">
        <v>109</v>
      </c>
      <c r="S923" s="217" t="s">
        <v>109</v>
      </c>
      <c r="T923" s="217" t="s">
        <v>109</v>
      </c>
      <c r="U923" s="217">
        <v>44616</v>
      </c>
      <c r="V923" s="217">
        <v>44616</v>
      </c>
      <c r="W923" s="217" t="s">
        <v>109</v>
      </c>
      <c r="X923" s="217">
        <v>44630</v>
      </c>
      <c r="Y923" s="226" t="s">
        <v>354</v>
      </c>
      <c r="Z923" s="226" t="s">
        <v>354</v>
      </c>
      <c r="AA923" s="240" t="s">
        <v>5292</v>
      </c>
      <c r="AB923" s="129" t="s">
        <v>5289</v>
      </c>
      <c r="AC923" s="129" t="s">
        <v>5290</v>
      </c>
      <c r="AD923" s="129" t="s">
        <v>5291</v>
      </c>
      <c r="AE923" s="264" t="s">
        <v>12</v>
      </c>
      <c r="AF923" s="128" t="s">
        <v>4</v>
      </c>
      <c r="AG923" s="239">
        <v>19097.03</v>
      </c>
      <c r="AH923" s="239">
        <v>49097.03</v>
      </c>
      <c r="AI923" s="240" t="s">
        <v>6</v>
      </c>
      <c r="AJ923" s="132" t="s">
        <v>3133</v>
      </c>
      <c r="AK923" s="128" t="s">
        <v>109</v>
      </c>
      <c r="AL923" s="128" t="s">
        <v>109</v>
      </c>
      <c r="AM923" s="128" t="s">
        <v>109</v>
      </c>
      <c r="AN923" s="240" t="s">
        <v>119</v>
      </c>
      <c r="AO923" s="143"/>
      <c r="AP923" s="129" t="s">
        <v>5293</v>
      </c>
      <c r="AQ923" s="128" t="s">
        <v>4827</v>
      </c>
      <c r="AR923" s="128"/>
      <c r="AS923" s="128"/>
      <c r="AT923" s="128"/>
      <c r="AU923" s="128"/>
      <c r="AV923" s="128"/>
      <c r="AW923" s="128"/>
      <c r="AX923" s="217"/>
      <c r="AY923" s="133"/>
      <c r="AZ923" s="217"/>
      <c r="BA923" s="128" t="s">
        <v>1</v>
      </c>
      <c r="BB923" s="152" t="s">
        <v>157</v>
      </c>
      <c r="BC923" s="249" t="str">
        <f t="shared" si="83"/>
        <v/>
      </c>
      <c r="BD923" s="128" t="str">
        <f t="shared" si="84"/>
        <v>INDENIZAÇÃO</v>
      </c>
      <c r="BE923" s="128" t="str">
        <f t="shared" si="85"/>
        <v>NÃO</v>
      </c>
      <c r="BF923" s="128"/>
      <c r="BG923" s="128"/>
      <c r="BH923" s="128"/>
      <c r="BI923" s="128"/>
      <c r="BJ923" s="128"/>
      <c r="BK923" s="128"/>
      <c r="BL923" s="128"/>
      <c r="BM923" s="128"/>
    </row>
    <row r="924" spans="1:65" s="161" customFormat="1" ht="30" customHeight="1">
      <c r="A924" s="127">
        <v>887</v>
      </c>
      <c r="B924" s="127" t="s">
        <v>99</v>
      </c>
      <c r="C924" s="181">
        <v>4</v>
      </c>
      <c r="D924" s="131" t="s">
        <v>4424</v>
      </c>
      <c r="E924" s="127" t="s">
        <v>6</v>
      </c>
      <c r="F924" s="132" t="s">
        <v>5294</v>
      </c>
      <c r="G924" s="127" t="s">
        <v>1</v>
      </c>
      <c r="H924" s="127" t="s">
        <v>2</v>
      </c>
      <c r="I924" s="154" t="s">
        <v>12</v>
      </c>
      <c r="J924" s="132" t="s">
        <v>5295</v>
      </c>
      <c r="K924" s="132" t="s">
        <v>5296</v>
      </c>
      <c r="L924" s="132" t="s">
        <v>5297</v>
      </c>
      <c r="M924" s="127" t="s">
        <v>4</v>
      </c>
      <c r="N924" s="145" t="s">
        <v>216</v>
      </c>
      <c r="O924" s="133">
        <v>44938</v>
      </c>
      <c r="P924" s="133">
        <v>44944</v>
      </c>
      <c r="Q924" s="133" t="s">
        <v>186</v>
      </c>
      <c r="R924" s="133" t="s">
        <v>109</v>
      </c>
      <c r="S924" s="133" t="s">
        <v>109</v>
      </c>
      <c r="T924" s="133" t="s">
        <v>109</v>
      </c>
      <c r="U924" s="133">
        <v>44616</v>
      </c>
      <c r="V924" s="141">
        <v>44600</v>
      </c>
      <c r="W924" s="141" t="s">
        <v>109</v>
      </c>
      <c r="X924" s="141">
        <v>44615</v>
      </c>
      <c r="Y924" s="141">
        <v>44615</v>
      </c>
      <c r="Z924" s="141">
        <v>44638</v>
      </c>
      <c r="AA924" s="140" t="s">
        <v>2320</v>
      </c>
      <c r="AB924" s="132" t="s">
        <v>5295</v>
      </c>
      <c r="AC924" s="132" t="s">
        <v>5296</v>
      </c>
      <c r="AD924" s="243" t="s">
        <v>5297</v>
      </c>
      <c r="AE924" s="154" t="s">
        <v>12</v>
      </c>
      <c r="AF924" s="127" t="s">
        <v>4</v>
      </c>
      <c r="AG924" s="134">
        <v>13666.25</v>
      </c>
      <c r="AH924" s="134">
        <v>43666.25</v>
      </c>
      <c r="AI924" s="140" t="s">
        <v>6</v>
      </c>
      <c r="AJ924" s="132" t="s">
        <v>3133</v>
      </c>
      <c r="AK924" s="127" t="s">
        <v>109</v>
      </c>
      <c r="AL924" s="127" t="s">
        <v>5298</v>
      </c>
      <c r="AM924" s="127" t="s">
        <v>109</v>
      </c>
      <c r="AN924" s="140" t="s">
        <v>119</v>
      </c>
      <c r="AP924" s="168" t="s">
        <v>5299</v>
      </c>
      <c r="AQ924" s="161" t="s">
        <v>109</v>
      </c>
      <c r="AR924" s="161" t="s">
        <v>109</v>
      </c>
      <c r="AS924" s="127" t="s">
        <v>109</v>
      </c>
      <c r="AT924" s="127" t="s">
        <v>109</v>
      </c>
      <c r="AU924" s="133">
        <v>45056</v>
      </c>
      <c r="AV924" s="127" t="s">
        <v>109</v>
      </c>
      <c r="AW924" s="127" t="s">
        <v>109</v>
      </c>
      <c r="AX924" s="133">
        <v>45063</v>
      </c>
      <c r="AY924" s="133">
        <v>45064</v>
      </c>
      <c r="AZ924" s="141">
        <v>44638</v>
      </c>
      <c r="BA924" s="127" t="s">
        <v>31</v>
      </c>
      <c r="BB924" s="161" t="s">
        <v>109</v>
      </c>
      <c r="BC924" s="137">
        <f t="shared" si="83"/>
        <v>126</v>
      </c>
      <c r="BD924" s="127" t="str">
        <f t="shared" si="84"/>
        <v>INDENIZAÇÃO</v>
      </c>
      <c r="BE924" s="127" t="str">
        <f t="shared" si="85"/>
        <v>SIM</v>
      </c>
      <c r="BF924" s="127" t="s">
        <v>109</v>
      </c>
      <c r="BG924" s="214">
        <v>45114</v>
      </c>
      <c r="BH924" s="214">
        <v>45114</v>
      </c>
      <c r="BI924" s="127" t="s">
        <v>109</v>
      </c>
      <c r="BJ924" s="127" t="s">
        <v>109</v>
      </c>
      <c r="BK924" s="133">
        <v>45175</v>
      </c>
      <c r="BL924" s="127" t="s">
        <v>109</v>
      </c>
      <c r="BM924" s="221" t="s">
        <v>109</v>
      </c>
    </row>
    <row r="925" spans="1:65" s="161" customFormat="1" ht="30" hidden="1" customHeight="1">
      <c r="A925" s="127">
        <v>888</v>
      </c>
      <c r="B925" s="127" t="s">
        <v>99</v>
      </c>
      <c r="C925" s="181">
        <v>4</v>
      </c>
      <c r="D925" s="131" t="s">
        <v>4424</v>
      </c>
      <c r="E925" s="127" t="s">
        <v>6</v>
      </c>
      <c r="F925" s="132" t="s">
        <v>5300</v>
      </c>
      <c r="G925" s="127" t="s">
        <v>1</v>
      </c>
      <c r="H925" s="127" t="s">
        <v>11</v>
      </c>
      <c r="I925" s="154" t="s">
        <v>12</v>
      </c>
      <c r="J925" s="132" t="s">
        <v>5301</v>
      </c>
      <c r="K925" s="132" t="s">
        <v>5302</v>
      </c>
      <c r="L925" s="132" t="s">
        <v>5303</v>
      </c>
      <c r="M925" s="127" t="s">
        <v>4</v>
      </c>
      <c r="N925" s="140" t="s">
        <v>17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32" t="s">
        <v>5301</v>
      </c>
      <c r="AC925" s="132" t="s">
        <v>5302</v>
      </c>
      <c r="AD925" s="132" t="s">
        <v>5303</v>
      </c>
      <c r="AE925" s="154" t="s">
        <v>12</v>
      </c>
      <c r="AF925" s="127" t="s">
        <v>4</v>
      </c>
      <c r="AG925" s="134">
        <v>10911.15</v>
      </c>
      <c r="AH925" s="134">
        <v>60000</v>
      </c>
      <c r="AI925" s="127" t="s">
        <v>17</v>
      </c>
      <c r="AJ925" s="132" t="s">
        <v>3133</v>
      </c>
      <c r="AK925" s="127" t="s">
        <v>109</v>
      </c>
      <c r="AP925" s="168"/>
      <c r="AX925" s="141"/>
      <c r="AY925" s="133"/>
      <c r="AZ925" s="141"/>
      <c r="BA925" s="142" t="s">
        <v>1</v>
      </c>
      <c r="BC925" s="137" t="str">
        <f t="shared" si="83"/>
        <v/>
      </c>
      <c r="BD925" s="127" t="str">
        <f t="shared" si="84"/>
        <v>INDENIZAÇÃO</v>
      </c>
      <c r="BE925" s="127" t="str">
        <f t="shared" si="85"/>
        <v>NÃO</v>
      </c>
      <c r="BF925" s="127"/>
    </row>
    <row r="926" spans="1:65" s="161" customFormat="1" ht="30" hidden="1" customHeight="1">
      <c r="A926" s="127">
        <v>889</v>
      </c>
      <c r="B926" s="127" t="s">
        <v>99</v>
      </c>
      <c r="C926" s="181">
        <v>4</v>
      </c>
      <c r="D926" s="131" t="s">
        <v>4424</v>
      </c>
      <c r="E926" s="127" t="s">
        <v>6</v>
      </c>
      <c r="F926" s="132" t="s">
        <v>5304</v>
      </c>
      <c r="G926" s="127" t="s">
        <v>1</v>
      </c>
      <c r="H926" s="127" t="s">
        <v>2</v>
      </c>
      <c r="I926" s="154" t="s">
        <v>12</v>
      </c>
      <c r="J926" s="132" t="s">
        <v>5305</v>
      </c>
      <c r="K926" s="132" t="s">
        <v>5306</v>
      </c>
      <c r="L926" s="132" t="s">
        <v>5307</v>
      </c>
      <c r="M926" s="127" t="s">
        <v>4</v>
      </c>
      <c r="N926" s="140" t="s">
        <v>4449</v>
      </c>
      <c r="O926" s="133">
        <v>44938</v>
      </c>
      <c r="P926" s="133">
        <v>44944</v>
      </c>
      <c r="Q926" s="133" t="s">
        <v>186</v>
      </c>
      <c r="R926" s="133" t="s">
        <v>109</v>
      </c>
      <c r="S926" s="133" t="s">
        <v>109</v>
      </c>
      <c r="T926" s="133" t="s">
        <v>109</v>
      </c>
      <c r="U926" s="133">
        <v>44616</v>
      </c>
      <c r="V926" s="141">
        <v>44600</v>
      </c>
      <c r="W926" s="141" t="s">
        <v>109</v>
      </c>
      <c r="X926" s="141">
        <v>45257</v>
      </c>
      <c r="Y926" s="169">
        <v>45261</v>
      </c>
      <c r="Z926" s="141">
        <v>44872</v>
      </c>
      <c r="AA926" s="140" t="s">
        <v>5308</v>
      </c>
      <c r="AB926" s="132" t="s">
        <v>5305</v>
      </c>
      <c r="AC926" s="132" t="s">
        <v>5306</v>
      </c>
      <c r="AD926" s="132" t="s">
        <v>5307</v>
      </c>
      <c r="AE926" s="154" t="s">
        <v>12</v>
      </c>
      <c r="AF926" s="127" t="s">
        <v>24</v>
      </c>
      <c r="AG926" s="134">
        <v>28558.15</v>
      </c>
      <c r="AH926" s="134">
        <v>58558.15</v>
      </c>
      <c r="AI926" s="140" t="s">
        <v>23</v>
      </c>
      <c r="AJ926" s="132" t="s">
        <v>3133</v>
      </c>
      <c r="AK926" s="127" t="s">
        <v>24</v>
      </c>
      <c r="AL926" s="127" t="s">
        <v>24</v>
      </c>
      <c r="AM926" s="127" t="s">
        <v>24</v>
      </c>
      <c r="AN926" s="127" t="s">
        <v>24</v>
      </c>
      <c r="AP926" s="132" t="s">
        <v>24</v>
      </c>
      <c r="AQ926" s="127" t="s">
        <v>24</v>
      </c>
      <c r="AR926" s="127" t="s">
        <v>24</v>
      </c>
      <c r="AS926" s="127" t="s">
        <v>24</v>
      </c>
      <c r="AT926" s="127" t="s">
        <v>24</v>
      </c>
      <c r="AU926" s="127" t="s">
        <v>24</v>
      </c>
      <c r="AV926" s="127" t="s">
        <v>24</v>
      </c>
      <c r="AW926" s="127" t="s">
        <v>24</v>
      </c>
      <c r="AX926" s="141">
        <v>45257</v>
      </c>
      <c r="AY926" s="133">
        <v>45261</v>
      </c>
      <c r="AZ926" s="141">
        <v>44872</v>
      </c>
      <c r="BA926" s="127" t="s">
        <v>31</v>
      </c>
      <c r="BB926" s="139" t="s">
        <v>109</v>
      </c>
      <c r="BC926" s="137" t="s">
        <v>24</v>
      </c>
      <c r="BD926" s="127" t="str">
        <f t="shared" si="84"/>
        <v>AA</v>
      </c>
      <c r="BE926" s="127" t="str">
        <f t="shared" si="85"/>
        <v>NÃO</v>
      </c>
      <c r="BF926" s="127" t="s">
        <v>24</v>
      </c>
      <c r="BG926" s="127" t="s">
        <v>24</v>
      </c>
      <c r="BH926" s="127" t="s">
        <v>24</v>
      </c>
      <c r="BI926" s="127" t="s">
        <v>24</v>
      </c>
      <c r="BJ926" s="127" t="s">
        <v>24</v>
      </c>
      <c r="BK926" s="127" t="s">
        <v>24</v>
      </c>
      <c r="BL926" s="127" t="s">
        <v>24</v>
      </c>
      <c r="BM926" s="221" t="s">
        <v>109</v>
      </c>
    </row>
    <row r="927" spans="1:65" s="161" customFormat="1" ht="30" hidden="1" customHeight="1">
      <c r="A927" s="127">
        <v>890</v>
      </c>
      <c r="B927" s="127" t="s">
        <v>99</v>
      </c>
      <c r="C927" s="181">
        <v>4</v>
      </c>
      <c r="D927" s="131" t="s">
        <v>4424</v>
      </c>
      <c r="E927" s="127" t="s">
        <v>6</v>
      </c>
      <c r="F927" s="132" t="s">
        <v>5309</v>
      </c>
      <c r="G927" s="127" t="s">
        <v>1</v>
      </c>
      <c r="H927" s="127" t="s">
        <v>2</v>
      </c>
      <c r="I927" s="154" t="s">
        <v>12</v>
      </c>
      <c r="J927" s="132" t="s">
        <v>5310</v>
      </c>
      <c r="K927" s="132" t="s">
        <v>5311</v>
      </c>
      <c r="L927" s="132" t="s">
        <v>5312</v>
      </c>
      <c r="M927" s="127" t="s">
        <v>4</v>
      </c>
      <c r="N927" s="140" t="s">
        <v>4449</v>
      </c>
      <c r="O927" s="133">
        <v>44938</v>
      </c>
      <c r="P927" s="133">
        <v>44585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33">
        <v>44616</v>
      </c>
      <c r="W927" s="133" t="s">
        <v>109</v>
      </c>
      <c r="X927" s="141">
        <v>44630</v>
      </c>
      <c r="Y927" s="141">
        <v>44637</v>
      </c>
      <c r="Z927" s="141">
        <v>44966</v>
      </c>
      <c r="AA927" s="140" t="s">
        <v>424</v>
      </c>
      <c r="AB927" s="132" t="s">
        <v>5310</v>
      </c>
      <c r="AC927" s="132" t="s">
        <v>5311</v>
      </c>
      <c r="AD927" s="132" t="s">
        <v>5312</v>
      </c>
      <c r="AE927" s="154" t="s">
        <v>12</v>
      </c>
      <c r="AF927" s="127" t="s">
        <v>24</v>
      </c>
      <c r="AG927" s="134">
        <v>48867.34</v>
      </c>
      <c r="AH927" s="134">
        <v>60000</v>
      </c>
      <c r="AI927" s="140" t="s">
        <v>23</v>
      </c>
      <c r="AJ927" s="132" t="s">
        <v>3133</v>
      </c>
      <c r="AK927" s="127" t="s">
        <v>24</v>
      </c>
      <c r="AL927" s="161" t="s">
        <v>24</v>
      </c>
      <c r="AM927" s="161" t="s">
        <v>24</v>
      </c>
      <c r="AN927" s="161" t="s">
        <v>24</v>
      </c>
      <c r="AP927" s="168" t="s">
        <v>24</v>
      </c>
      <c r="AQ927" s="161" t="s">
        <v>24</v>
      </c>
      <c r="AR927" s="161" t="s">
        <v>24</v>
      </c>
      <c r="AS927" s="161" t="s">
        <v>24</v>
      </c>
      <c r="AT927" s="161" t="s">
        <v>24</v>
      </c>
      <c r="AU927" s="161" t="s">
        <v>24</v>
      </c>
      <c r="AV927" s="161" t="s">
        <v>24</v>
      </c>
      <c r="AW927" s="161" t="s">
        <v>24</v>
      </c>
      <c r="AX927" s="141">
        <v>44630</v>
      </c>
      <c r="AY927" s="141">
        <v>44637</v>
      </c>
      <c r="AZ927" s="141">
        <v>44966</v>
      </c>
      <c r="BA927" s="127" t="s">
        <v>31</v>
      </c>
      <c r="BB927" s="161" t="s">
        <v>109</v>
      </c>
      <c r="BC927" s="137">
        <f t="shared" ref="BC927:BC952" si="86">IF(AY927-KD927=0,"",AY927-O927)</f>
        <v>-301</v>
      </c>
      <c r="BD927" s="127" t="str">
        <f t="shared" si="84"/>
        <v>AA</v>
      </c>
      <c r="BE927" s="127" t="str">
        <f t="shared" si="85"/>
        <v>NÃO</v>
      </c>
      <c r="BF927" s="127" t="s">
        <v>24</v>
      </c>
      <c r="BG927" s="127" t="s">
        <v>24</v>
      </c>
      <c r="BH927" s="127" t="s">
        <v>24</v>
      </c>
      <c r="BI927" s="127" t="s">
        <v>24</v>
      </c>
      <c r="BJ927" s="127" t="s">
        <v>24</v>
      </c>
      <c r="BK927" s="127" t="s">
        <v>24</v>
      </c>
      <c r="BL927" s="127" t="s">
        <v>24</v>
      </c>
      <c r="BM927" s="221" t="s">
        <v>109</v>
      </c>
    </row>
    <row r="928" spans="1:65" s="161" customFormat="1" ht="30" hidden="1" customHeight="1">
      <c r="A928" s="127">
        <v>891</v>
      </c>
      <c r="B928" s="128" t="s">
        <v>99</v>
      </c>
      <c r="C928" s="185">
        <v>4</v>
      </c>
      <c r="D928" s="150" t="s">
        <v>4424</v>
      </c>
      <c r="E928" s="128" t="s">
        <v>6</v>
      </c>
      <c r="F928" s="129" t="s">
        <v>5313</v>
      </c>
      <c r="G928" s="128" t="s">
        <v>1</v>
      </c>
      <c r="H928" s="128" t="s">
        <v>2</v>
      </c>
      <c r="I928" s="264" t="s">
        <v>12</v>
      </c>
      <c r="J928" s="129" t="s">
        <v>5314</v>
      </c>
      <c r="K928" s="129" t="s">
        <v>5315</v>
      </c>
      <c r="L928" s="129" t="s">
        <v>5316</v>
      </c>
      <c r="M928" s="128" t="s">
        <v>4</v>
      </c>
      <c r="N928" s="240" t="s">
        <v>4130</v>
      </c>
      <c r="O928" s="217">
        <v>44938</v>
      </c>
      <c r="P928" s="217">
        <v>44628</v>
      </c>
      <c r="Q928" s="217" t="s">
        <v>186</v>
      </c>
      <c r="R928" s="217" t="s">
        <v>109</v>
      </c>
      <c r="S928" s="217" t="s">
        <v>109</v>
      </c>
      <c r="T928" s="217" t="s">
        <v>109</v>
      </c>
      <c r="U928" s="217">
        <v>44656</v>
      </c>
      <c r="V928" s="226" t="s">
        <v>109</v>
      </c>
      <c r="W928" s="217" t="s">
        <v>109</v>
      </c>
      <c r="X928" s="217">
        <v>44673</v>
      </c>
      <c r="Y928" s="217" t="s">
        <v>469</v>
      </c>
      <c r="Z928" s="217" t="s">
        <v>4629</v>
      </c>
      <c r="AA928" s="143" t="s">
        <v>4630</v>
      </c>
      <c r="AB928" s="129" t="s">
        <v>5314</v>
      </c>
      <c r="AC928" s="129" t="s">
        <v>5315</v>
      </c>
      <c r="AD928" s="129" t="s">
        <v>5316</v>
      </c>
      <c r="AE928" s="264" t="s">
        <v>12</v>
      </c>
      <c r="AF928" s="128" t="s">
        <v>4</v>
      </c>
      <c r="AG928" s="239">
        <v>15227.16</v>
      </c>
      <c r="AH928" s="239">
        <v>45227.16</v>
      </c>
      <c r="AI928" s="128" t="s">
        <v>157</v>
      </c>
      <c r="AJ928" s="132" t="s">
        <v>3133</v>
      </c>
      <c r="AK928" s="128" t="s">
        <v>109</v>
      </c>
      <c r="AL928" s="128"/>
      <c r="AM928" s="128"/>
      <c r="AN928" s="128"/>
      <c r="AO928" s="128" t="s">
        <v>157</v>
      </c>
      <c r="AP928" s="129"/>
      <c r="AQ928" s="128"/>
      <c r="AR928" s="128"/>
      <c r="AS928" s="128"/>
      <c r="AT928" s="128"/>
      <c r="AU928" s="128"/>
      <c r="AV928" s="128"/>
      <c r="AW928" s="128"/>
      <c r="AX928" s="217"/>
      <c r="AY928" s="133"/>
      <c r="AZ928" s="217"/>
      <c r="BA928" s="143" t="s">
        <v>1</v>
      </c>
      <c r="BB928" s="217" t="s">
        <v>210</v>
      </c>
      <c r="BC928" s="137" t="str">
        <f t="shared" si="86"/>
        <v/>
      </c>
      <c r="BD928" s="127" t="str">
        <f t="shared" si="84"/>
        <v>INDENIZAÇÃO</v>
      </c>
      <c r="BE928" s="127" t="str">
        <f t="shared" si="85"/>
        <v>NÃO</v>
      </c>
      <c r="BF928" s="127"/>
      <c r="BG928" s="127"/>
      <c r="BH928" s="127"/>
      <c r="BI928" s="127"/>
      <c r="BJ928" s="127"/>
      <c r="BK928" s="127"/>
      <c r="BL928" s="127"/>
      <c r="BM928" s="127"/>
    </row>
    <row r="929" spans="1:65" s="161" customFormat="1" ht="30" customHeight="1">
      <c r="A929" s="127">
        <v>892</v>
      </c>
      <c r="B929" s="127" t="s">
        <v>99</v>
      </c>
      <c r="C929" s="181">
        <v>4</v>
      </c>
      <c r="D929" s="131" t="s">
        <v>4424</v>
      </c>
      <c r="E929" s="127" t="s">
        <v>6</v>
      </c>
      <c r="F929" s="132" t="s">
        <v>5317</v>
      </c>
      <c r="G929" s="127" t="s">
        <v>1</v>
      </c>
      <c r="H929" s="127" t="s">
        <v>2</v>
      </c>
      <c r="I929" s="154" t="s">
        <v>12</v>
      </c>
      <c r="J929" s="132" t="s">
        <v>5318</v>
      </c>
      <c r="K929" s="132" t="s">
        <v>5319</v>
      </c>
      <c r="L929" s="132" t="s">
        <v>5320</v>
      </c>
      <c r="M929" s="127" t="s">
        <v>4</v>
      </c>
      <c r="N929" s="145" t="s">
        <v>216</v>
      </c>
      <c r="O929" s="133">
        <v>44585</v>
      </c>
      <c r="P929" s="133">
        <v>44585</v>
      </c>
      <c r="Q929" s="133" t="s">
        <v>186</v>
      </c>
      <c r="R929" s="133" t="s">
        <v>109</v>
      </c>
      <c r="S929" s="133" t="s">
        <v>109</v>
      </c>
      <c r="T929" s="133" t="s">
        <v>109</v>
      </c>
      <c r="U929" s="133">
        <v>44616</v>
      </c>
      <c r="V929" s="133" t="s">
        <v>109</v>
      </c>
      <c r="W929" s="133" t="s">
        <v>109</v>
      </c>
      <c r="X929" s="195" t="s">
        <v>4873</v>
      </c>
      <c r="Y929" s="195" t="s">
        <v>4873</v>
      </c>
      <c r="Z929" s="141">
        <v>45322</v>
      </c>
      <c r="AA929" s="140" t="s">
        <v>424</v>
      </c>
      <c r="AB929" s="132" t="s">
        <v>5318</v>
      </c>
      <c r="AC929" s="132" t="s">
        <v>5319</v>
      </c>
      <c r="AD929" s="245" t="s">
        <v>5320</v>
      </c>
      <c r="AE929" s="154" t="s">
        <v>12</v>
      </c>
      <c r="AF929" s="127" t="s">
        <v>4</v>
      </c>
      <c r="AG929" s="134">
        <v>34057.97</v>
      </c>
      <c r="AH929" s="134">
        <v>60000</v>
      </c>
      <c r="AI929" s="127" t="s">
        <v>6</v>
      </c>
      <c r="AJ929" s="132" t="s">
        <v>3133</v>
      </c>
      <c r="AK929" s="127" t="s">
        <v>109</v>
      </c>
      <c r="AL929" s="127" t="s">
        <v>109</v>
      </c>
      <c r="AM929" s="161" t="s">
        <v>109</v>
      </c>
      <c r="AN929" s="161" t="s">
        <v>119</v>
      </c>
      <c r="AP929" s="168" t="s">
        <v>5321</v>
      </c>
      <c r="AQ929" s="161" t="s">
        <v>109</v>
      </c>
      <c r="AR929" s="161" t="s">
        <v>109</v>
      </c>
      <c r="AS929" s="127" t="s">
        <v>109</v>
      </c>
      <c r="AT929" s="127" t="s">
        <v>109</v>
      </c>
      <c r="AU929" s="133">
        <v>45278</v>
      </c>
      <c r="AV929" s="127" t="s">
        <v>109</v>
      </c>
      <c r="AW929" s="127" t="s">
        <v>109</v>
      </c>
      <c r="AX929" s="194">
        <v>45295</v>
      </c>
      <c r="AY929" s="135">
        <v>45300</v>
      </c>
      <c r="AZ929" s="141">
        <v>45322</v>
      </c>
      <c r="BA929" s="127" t="s">
        <v>31</v>
      </c>
      <c r="BB929" s="139" t="s">
        <v>109</v>
      </c>
      <c r="BC929" s="137">
        <f t="shared" si="86"/>
        <v>715</v>
      </c>
      <c r="BD929" s="127" t="str">
        <f t="shared" si="84"/>
        <v>INDENIZAÇÃO</v>
      </c>
      <c r="BE929" s="159" t="s">
        <v>15</v>
      </c>
      <c r="BF929" s="127" t="s">
        <v>24</v>
      </c>
      <c r="BG929" s="127" t="s">
        <v>24</v>
      </c>
      <c r="BH929" s="127" t="s">
        <v>24</v>
      </c>
      <c r="BI929" s="127" t="s">
        <v>109</v>
      </c>
      <c r="BJ929" s="127" t="s">
        <v>109</v>
      </c>
      <c r="BK929" s="133">
        <v>45378</v>
      </c>
      <c r="BL929" s="127" t="s">
        <v>109</v>
      </c>
      <c r="BM929" s="221" t="s">
        <v>109</v>
      </c>
    </row>
    <row r="930" spans="1:65" s="161" customFormat="1" ht="30" customHeight="1">
      <c r="A930" s="127">
        <v>893</v>
      </c>
      <c r="B930" s="127" t="s">
        <v>99</v>
      </c>
      <c r="C930" s="181">
        <v>4</v>
      </c>
      <c r="D930" s="131" t="s">
        <v>4424</v>
      </c>
      <c r="E930" s="127" t="s">
        <v>6</v>
      </c>
      <c r="F930" s="132" t="s">
        <v>5322</v>
      </c>
      <c r="G930" s="127" t="s">
        <v>1</v>
      </c>
      <c r="H930" s="127" t="s">
        <v>2</v>
      </c>
      <c r="I930" s="154" t="s">
        <v>111</v>
      </c>
      <c r="J930" s="132" t="s">
        <v>5323</v>
      </c>
      <c r="K930" s="132" t="s">
        <v>5324</v>
      </c>
      <c r="L930" s="132" t="s">
        <v>5325</v>
      </c>
      <c r="M930" s="127" t="s">
        <v>4</v>
      </c>
      <c r="N930" s="140" t="s">
        <v>4130</v>
      </c>
      <c r="O930" s="133">
        <v>44938</v>
      </c>
      <c r="P930" s="133">
        <v>45356</v>
      </c>
      <c r="Q930" s="133" t="s">
        <v>186</v>
      </c>
      <c r="R930" s="133">
        <v>45383</v>
      </c>
      <c r="S930" s="133">
        <v>45383</v>
      </c>
      <c r="T930" s="133">
        <v>45393</v>
      </c>
      <c r="U930" s="133">
        <v>45394</v>
      </c>
      <c r="V930" s="133">
        <v>45394</v>
      </c>
      <c r="W930" s="133">
        <v>45394</v>
      </c>
      <c r="X930" s="141">
        <v>45405</v>
      </c>
      <c r="Y930" s="141">
        <v>45411</v>
      </c>
      <c r="Z930" s="141">
        <v>45562</v>
      </c>
      <c r="AA930" s="140" t="s">
        <v>424</v>
      </c>
      <c r="AB930" s="144" t="s">
        <v>5326</v>
      </c>
      <c r="AC930" s="132" t="s">
        <v>5327</v>
      </c>
      <c r="AD930" s="149" t="s">
        <v>5328</v>
      </c>
      <c r="AE930" s="154" t="s">
        <v>3</v>
      </c>
      <c r="AF930" s="127" t="s">
        <v>4</v>
      </c>
      <c r="AG930" s="134">
        <v>17363.22</v>
      </c>
      <c r="AH930" s="134">
        <f>AG930</f>
        <v>17363.22</v>
      </c>
      <c r="AI930" s="127" t="s">
        <v>6</v>
      </c>
      <c r="AJ930" s="132" t="s">
        <v>3133</v>
      </c>
      <c r="AK930" s="127" t="s">
        <v>109</v>
      </c>
      <c r="AL930" s="127" t="s">
        <v>109</v>
      </c>
      <c r="AM930" s="161" t="s">
        <v>109</v>
      </c>
      <c r="AN930" s="140" t="s">
        <v>119</v>
      </c>
      <c r="AP930" s="168" t="s">
        <v>5329</v>
      </c>
      <c r="AQ930" s="161" t="s">
        <v>109</v>
      </c>
      <c r="AR930" s="127" t="s">
        <v>109</v>
      </c>
      <c r="AS930" s="127" t="s">
        <v>109</v>
      </c>
      <c r="AT930" s="127" t="s">
        <v>109</v>
      </c>
      <c r="AU930" s="133">
        <v>45524</v>
      </c>
      <c r="AV930" s="127" t="s">
        <v>109</v>
      </c>
      <c r="AW930" s="127" t="s">
        <v>109</v>
      </c>
      <c r="AX930" s="141">
        <v>45530</v>
      </c>
      <c r="AY930" s="135">
        <v>45530</v>
      </c>
      <c r="AZ930" s="141">
        <v>45562</v>
      </c>
      <c r="BA930" s="141" t="s">
        <v>31</v>
      </c>
      <c r="BB930" s="139" t="s">
        <v>109</v>
      </c>
      <c r="BC930" s="137">
        <f t="shared" si="86"/>
        <v>592</v>
      </c>
      <c r="BD930" s="127" t="str">
        <f t="shared" si="84"/>
        <v>INDENIZAÇÃO</v>
      </c>
      <c r="BE930" s="127" t="str">
        <f t="shared" ref="BE930:BE952" si="87">IF(AND(AY930&lt;&gt;"AGUARDANDO",AY930&lt;&gt;"",N930="AUXÍLIO ALUGUEL ATÉ INDENIZAÇÃO"),"SIM","NÃO")</f>
        <v>NÃO</v>
      </c>
      <c r="BF930" s="127" t="s">
        <v>24</v>
      </c>
      <c r="BG930" s="127" t="s">
        <v>24</v>
      </c>
      <c r="BH930" s="127" t="s">
        <v>24</v>
      </c>
      <c r="BI930" s="127" t="s">
        <v>109</v>
      </c>
      <c r="BJ930" s="127" t="s">
        <v>109</v>
      </c>
      <c r="BK930" s="141">
        <v>45621</v>
      </c>
      <c r="BL930" s="127" t="s">
        <v>109</v>
      </c>
      <c r="BM930" s="136" t="s">
        <v>33</v>
      </c>
    </row>
    <row r="931" spans="1:65" s="161" customFormat="1" ht="30" hidden="1" customHeight="1">
      <c r="A931" s="127">
        <v>894</v>
      </c>
      <c r="B931" s="127" t="s">
        <v>99</v>
      </c>
      <c r="C931" s="181">
        <v>4</v>
      </c>
      <c r="D931" s="131" t="s">
        <v>4424</v>
      </c>
      <c r="E931" s="127" t="s">
        <v>6</v>
      </c>
      <c r="F931" s="132" t="s">
        <v>5330</v>
      </c>
      <c r="G931" s="127" t="s">
        <v>1</v>
      </c>
      <c r="H931" s="154" t="s">
        <v>11</v>
      </c>
      <c r="I931" s="154" t="s">
        <v>111</v>
      </c>
      <c r="J931" s="132" t="s">
        <v>5331</v>
      </c>
      <c r="K931" s="132" t="s">
        <v>5332</v>
      </c>
      <c r="L931" s="132" t="s">
        <v>5333</v>
      </c>
      <c r="M931" s="127" t="s">
        <v>4</v>
      </c>
      <c r="N931" s="127" t="s">
        <v>374</v>
      </c>
      <c r="O931" s="133">
        <v>44938</v>
      </c>
      <c r="P931" s="133" t="s">
        <v>24</v>
      </c>
      <c r="Q931" s="133" t="s">
        <v>24</v>
      </c>
      <c r="R931" s="133" t="s">
        <v>24</v>
      </c>
      <c r="S931" s="133" t="s">
        <v>24</v>
      </c>
      <c r="T931" s="133" t="s">
        <v>24</v>
      </c>
      <c r="U931" s="133" t="s">
        <v>24</v>
      </c>
      <c r="V931" s="133" t="s">
        <v>24</v>
      </c>
      <c r="W931" s="133" t="s">
        <v>24</v>
      </c>
      <c r="X931" s="133" t="s">
        <v>24</v>
      </c>
      <c r="Y931" s="133" t="s">
        <v>24</v>
      </c>
      <c r="Z931" s="133" t="s">
        <v>24</v>
      </c>
      <c r="AA931" s="140" t="s">
        <v>424</v>
      </c>
      <c r="AB931" s="144" t="s">
        <v>5334</v>
      </c>
      <c r="AC931" s="132" t="s">
        <v>424</v>
      </c>
      <c r="AD931" s="132" t="s">
        <v>424</v>
      </c>
      <c r="AE931" s="127" t="s">
        <v>3</v>
      </c>
      <c r="AF931" s="127" t="s">
        <v>13</v>
      </c>
      <c r="AG931" s="134">
        <v>41816.19</v>
      </c>
      <c r="AH931" s="134">
        <v>60000</v>
      </c>
      <c r="AI931" s="127" t="s">
        <v>17</v>
      </c>
      <c r="AJ931" s="132" t="s">
        <v>3133</v>
      </c>
      <c r="AK931" s="127" t="s">
        <v>109</v>
      </c>
      <c r="AP931" s="168"/>
      <c r="AX931" s="141"/>
      <c r="AY931" s="133"/>
      <c r="AZ931" s="141"/>
      <c r="BA931" s="142" t="s">
        <v>1</v>
      </c>
      <c r="BC931" s="137" t="str">
        <f t="shared" si="86"/>
        <v/>
      </c>
      <c r="BD931" s="127" t="str">
        <f t="shared" si="84"/>
        <v>INDENIZAÇÃO</v>
      </c>
      <c r="BE931" s="127" t="str">
        <f t="shared" si="87"/>
        <v>NÃO</v>
      </c>
      <c r="BF931" s="127"/>
    </row>
    <row r="932" spans="1:65" s="161" customFormat="1" ht="30" customHeight="1">
      <c r="A932" s="127">
        <v>895</v>
      </c>
      <c r="B932" s="127" t="s">
        <v>99</v>
      </c>
      <c r="C932" s="181">
        <v>4</v>
      </c>
      <c r="D932" s="131" t="s">
        <v>4424</v>
      </c>
      <c r="E932" s="127" t="s">
        <v>6</v>
      </c>
      <c r="F932" s="132" t="s">
        <v>5335</v>
      </c>
      <c r="G932" s="127" t="s">
        <v>1</v>
      </c>
      <c r="H932" s="127" t="s">
        <v>2</v>
      </c>
      <c r="I932" s="154" t="s">
        <v>12</v>
      </c>
      <c r="J932" s="132" t="s">
        <v>5336</v>
      </c>
      <c r="K932" s="132" t="s">
        <v>5337</v>
      </c>
      <c r="L932" s="132" t="s">
        <v>5338</v>
      </c>
      <c r="M932" s="127" t="s">
        <v>4</v>
      </c>
      <c r="N932" s="140" t="s">
        <v>5</v>
      </c>
      <c r="O932" s="133">
        <v>45400</v>
      </c>
      <c r="P932" s="133" t="s">
        <v>24</v>
      </c>
      <c r="Q932" s="133" t="s">
        <v>24</v>
      </c>
      <c r="R932" s="133" t="s">
        <v>24</v>
      </c>
      <c r="S932" s="133" t="s">
        <v>24</v>
      </c>
      <c r="T932" s="133" t="s">
        <v>24</v>
      </c>
      <c r="U932" s="133" t="s">
        <v>24</v>
      </c>
      <c r="V932" s="133" t="s">
        <v>24</v>
      </c>
      <c r="W932" s="133" t="s">
        <v>24</v>
      </c>
      <c r="X932" s="133" t="s">
        <v>24</v>
      </c>
      <c r="Y932" s="133" t="s">
        <v>24</v>
      </c>
      <c r="Z932" s="133" t="s">
        <v>24</v>
      </c>
      <c r="AA932" s="140" t="s">
        <v>424</v>
      </c>
      <c r="AB932" s="132" t="s">
        <v>5336</v>
      </c>
      <c r="AC932" s="132" t="s">
        <v>5337</v>
      </c>
      <c r="AD932" s="132" t="s">
        <v>5338</v>
      </c>
      <c r="AE932" s="154" t="s">
        <v>12</v>
      </c>
      <c r="AF932" s="127" t="s">
        <v>4</v>
      </c>
      <c r="AG932" s="134">
        <v>27687.439999999999</v>
      </c>
      <c r="AH932" s="134">
        <f>AG932+30000</f>
        <v>57687.44</v>
      </c>
      <c r="AI932" s="127" t="s">
        <v>6</v>
      </c>
      <c r="AJ932" s="132" t="s">
        <v>3133</v>
      </c>
      <c r="AK932" s="127" t="s">
        <v>109</v>
      </c>
      <c r="AL932" s="127" t="s">
        <v>109</v>
      </c>
      <c r="AM932" s="161" t="s">
        <v>109</v>
      </c>
      <c r="AN932" s="140" t="s">
        <v>119</v>
      </c>
      <c r="AP932" s="168" t="s">
        <v>5339</v>
      </c>
      <c r="AQ932" s="161" t="s">
        <v>109</v>
      </c>
      <c r="AR932" s="161" t="s">
        <v>109</v>
      </c>
      <c r="AS932" s="161" t="s">
        <v>109</v>
      </c>
      <c r="AT932" s="161" t="s">
        <v>109</v>
      </c>
      <c r="AU932" s="141">
        <v>45457</v>
      </c>
      <c r="AV932" s="161" t="s">
        <v>109</v>
      </c>
      <c r="AW932" s="161" t="s">
        <v>109</v>
      </c>
      <c r="AX932" s="133">
        <v>45462</v>
      </c>
      <c r="AY932" s="135">
        <v>45462</v>
      </c>
      <c r="AZ932" s="141">
        <v>45474</v>
      </c>
      <c r="BA932" s="141" t="s">
        <v>31</v>
      </c>
      <c r="BB932" s="161" t="s">
        <v>109</v>
      </c>
      <c r="BC932" s="137">
        <f t="shared" si="86"/>
        <v>62</v>
      </c>
      <c r="BD932" s="127" t="str">
        <f t="shared" si="84"/>
        <v>INDENIZAÇÃO</v>
      </c>
      <c r="BE932" s="127" t="str">
        <f t="shared" si="87"/>
        <v>NÃO</v>
      </c>
      <c r="BF932" s="127" t="s">
        <v>24</v>
      </c>
      <c r="BG932" s="127" t="s">
        <v>24</v>
      </c>
      <c r="BH932" s="127" t="s">
        <v>24</v>
      </c>
      <c r="BI932" s="161" t="s">
        <v>109</v>
      </c>
      <c r="BJ932" s="251" t="s">
        <v>257</v>
      </c>
      <c r="BK932" s="133">
        <v>45483</v>
      </c>
      <c r="BL932" s="251" t="s">
        <v>257</v>
      </c>
      <c r="BM932" s="221" t="s">
        <v>109</v>
      </c>
    </row>
    <row r="933" spans="1:65" s="161" customFormat="1" ht="30" hidden="1" customHeight="1">
      <c r="A933" s="127">
        <v>896</v>
      </c>
      <c r="B933" s="267" t="s">
        <v>99</v>
      </c>
      <c r="C933" s="279">
        <v>4</v>
      </c>
      <c r="D933" s="268" t="s">
        <v>4424</v>
      </c>
      <c r="E933" s="267" t="s">
        <v>6</v>
      </c>
      <c r="F933" s="266" t="s">
        <v>5340</v>
      </c>
      <c r="G933" s="267" t="s">
        <v>1</v>
      </c>
      <c r="H933" s="267" t="s">
        <v>2</v>
      </c>
      <c r="I933" s="276" t="s">
        <v>12</v>
      </c>
      <c r="J933" s="266" t="s">
        <v>5341</v>
      </c>
      <c r="K933" s="266" t="s">
        <v>5342</v>
      </c>
      <c r="L933" s="266" t="s">
        <v>5343</v>
      </c>
      <c r="M933" s="267" t="s">
        <v>4</v>
      </c>
      <c r="N933" s="275" t="s">
        <v>157</v>
      </c>
      <c r="O933" s="269"/>
      <c r="P933" s="269" t="s">
        <v>424</v>
      </c>
      <c r="Q933" s="269" t="s">
        <v>424</v>
      </c>
      <c r="R933" s="269" t="s">
        <v>424</v>
      </c>
      <c r="S933" s="269" t="s">
        <v>424</v>
      </c>
      <c r="T933" s="269" t="s">
        <v>424</v>
      </c>
      <c r="U933" s="269" t="s">
        <v>424</v>
      </c>
      <c r="V933" s="269" t="s">
        <v>424</v>
      </c>
      <c r="W933" s="269" t="s">
        <v>424</v>
      </c>
      <c r="X933" s="269" t="s">
        <v>424</v>
      </c>
      <c r="Y933" s="269" t="s">
        <v>424</v>
      </c>
      <c r="Z933" s="269" t="s">
        <v>424</v>
      </c>
      <c r="AA933" s="275" t="s">
        <v>424</v>
      </c>
      <c r="AB933" s="266" t="s">
        <v>5341</v>
      </c>
      <c r="AC933" s="266" t="s">
        <v>5342</v>
      </c>
      <c r="AD933" s="266" t="s">
        <v>5343</v>
      </c>
      <c r="AE933" s="276" t="s">
        <v>12</v>
      </c>
      <c r="AF933" s="267" t="s">
        <v>4</v>
      </c>
      <c r="AG933" s="270">
        <v>32247.119999999999</v>
      </c>
      <c r="AH933" s="270">
        <v>60000</v>
      </c>
      <c r="AI933" s="275" t="s">
        <v>157</v>
      </c>
      <c r="AJ933" s="132" t="s">
        <v>3133</v>
      </c>
      <c r="AK933" s="267" t="s">
        <v>109</v>
      </c>
      <c r="AL933" s="271"/>
      <c r="AM933" s="271"/>
      <c r="AN933" s="271"/>
      <c r="AO933" s="275" t="s">
        <v>157</v>
      </c>
      <c r="AP933" s="278"/>
      <c r="AQ933" s="271"/>
      <c r="AR933" s="271"/>
      <c r="AS933" s="271"/>
      <c r="AT933" s="271"/>
      <c r="AU933" s="271"/>
      <c r="AV933" s="271"/>
      <c r="AW933" s="271"/>
      <c r="AX933" s="274"/>
      <c r="AY933" s="133"/>
      <c r="AZ933" s="274"/>
      <c r="BA933" s="271" t="s">
        <v>1</v>
      </c>
      <c r="BB933" s="272" t="s">
        <v>157</v>
      </c>
      <c r="BC933" s="273" t="str">
        <f t="shared" si="86"/>
        <v/>
      </c>
      <c r="BD933" s="128" t="str">
        <f t="shared" si="84"/>
        <v>INDENIZAÇÃO</v>
      </c>
      <c r="BE933" s="128" t="str">
        <f t="shared" si="87"/>
        <v>NÃO</v>
      </c>
      <c r="BF933" s="128"/>
      <c r="BG933" s="143"/>
      <c r="BH933" s="143"/>
      <c r="BI933" s="143"/>
      <c r="BJ933" s="143"/>
      <c r="BK933" s="143"/>
      <c r="BL933" s="143"/>
      <c r="BM933" s="143"/>
    </row>
    <row r="934" spans="1:65" s="161" customFormat="1" ht="30" hidden="1" customHeight="1">
      <c r="A934" s="127">
        <v>897</v>
      </c>
      <c r="B934" s="127" t="s">
        <v>99</v>
      </c>
      <c r="C934" s="181">
        <v>4</v>
      </c>
      <c r="D934" s="131" t="s">
        <v>4424</v>
      </c>
      <c r="E934" s="127" t="s">
        <v>6</v>
      </c>
      <c r="F934" s="132" t="s">
        <v>5344</v>
      </c>
      <c r="G934" s="127" t="s">
        <v>1</v>
      </c>
      <c r="H934" s="127" t="s">
        <v>11</v>
      </c>
      <c r="I934" s="154" t="s">
        <v>12</v>
      </c>
      <c r="J934" s="132" t="s">
        <v>5345</v>
      </c>
      <c r="K934" s="132" t="s">
        <v>5346</v>
      </c>
      <c r="L934" s="132" t="s">
        <v>5347</v>
      </c>
      <c r="M934" s="127" t="s">
        <v>4</v>
      </c>
      <c r="N934" s="140" t="s">
        <v>17</v>
      </c>
      <c r="O934" s="133">
        <v>44938</v>
      </c>
      <c r="P934" s="133" t="s">
        <v>424</v>
      </c>
      <c r="Q934" s="133" t="s">
        <v>424</v>
      </c>
      <c r="R934" s="133" t="s">
        <v>424</v>
      </c>
      <c r="S934" s="133" t="s">
        <v>424</v>
      </c>
      <c r="T934" s="133" t="s">
        <v>424</v>
      </c>
      <c r="U934" s="133" t="s">
        <v>424</v>
      </c>
      <c r="V934" s="133" t="s">
        <v>424</v>
      </c>
      <c r="W934" s="133" t="s">
        <v>424</v>
      </c>
      <c r="X934" s="133" t="s">
        <v>424</v>
      </c>
      <c r="Y934" s="133" t="s">
        <v>424</v>
      </c>
      <c r="Z934" s="133" t="s">
        <v>424</v>
      </c>
      <c r="AA934" s="140" t="s">
        <v>424</v>
      </c>
      <c r="AB934" s="132" t="s">
        <v>5345</v>
      </c>
      <c r="AC934" s="132" t="s">
        <v>5346</v>
      </c>
      <c r="AD934" s="132" t="s">
        <v>5347</v>
      </c>
      <c r="AE934" s="154" t="s">
        <v>12</v>
      </c>
      <c r="AF934" s="127" t="s">
        <v>4</v>
      </c>
      <c r="AG934" s="134" t="s">
        <v>17</v>
      </c>
      <c r="AH934" s="134" t="s">
        <v>17</v>
      </c>
      <c r="AI934" s="127" t="s">
        <v>17</v>
      </c>
      <c r="AJ934" s="132" t="s">
        <v>3133</v>
      </c>
      <c r="AK934" s="127" t="s">
        <v>17</v>
      </c>
      <c r="AP934" s="168"/>
      <c r="AX934" s="141"/>
      <c r="AY934" s="133"/>
      <c r="AZ934" s="141"/>
      <c r="BA934" s="142" t="s">
        <v>1</v>
      </c>
      <c r="BC934" s="137" t="str">
        <f t="shared" si="86"/>
        <v/>
      </c>
      <c r="BD934" s="127" t="str">
        <f t="shared" si="84"/>
        <v>INDENIZAÇÃO</v>
      </c>
      <c r="BE934" s="127" t="str">
        <f t="shared" si="87"/>
        <v>NÃO</v>
      </c>
      <c r="BF934" s="127"/>
    </row>
    <row r="935" spans="1:65" s="161" customFormat="1" ht="30" hidden="1" customHeight="1">
      <c r="A935" s="127">
        <v>898</v>
      </c>
      <c r="B935" s="127" t="s">
        <v>99</v>
      </c>
      <c r="C935" s="181">
        <v>4</v>
      </c>
      <c r="D935" s="131" t="s">
        <v>4424</v>
      </c>
      <c r="E935" s="127" t="s">
        <v>6</v>
      </c>
      <c r="F935" s="132" t="s">
        <v>5348</v>
      </c>
      <c r="G935" s="127" t="s">
        <v>1</v>
      </c>
      <c r="H935" s="127" t="s">
        <v>2</v>
      </c>
      <c r="I935" s="154" t="s">
        <v>1118</v>
      </c>
      <c r="J935" s="132" t="s">
        <v>424</v>
      </c>
      <c r="K935" s="132" t="s">
        <v>424</v>
      </c>
      <c r="L935" s="132" t="s">
        <v>424</v>
      </c>
      <c r="M935" s="127" t="s">
        <v>13</v>
      </c>
      <c r="N935" s="140" t="s">
        <v>17</v>
      </c>
      <c r="O935" s="133">
        <v>44938</v>
      </c>
      <c r="P935" s="133" t="s">
        <v>424</v>
      </c>
      <c r="Q935" s="133" t="s">
        <v>424</v>
      </c>
      <c r="R935" s="133" t="s">
        <v>424</v>
      </c>
      <c r="S935" s="133" t="s">
        <v>424</v>
      </c>
      <c r="T935" s="133" t="s">
        <v>424</v>
      </c>
      <c r="U935" s="133" t="s">
        <v>424</v>
      </c>
      <c r="V935" s="133" t="s">
        <v>424</v>
      </c>
      <c r="W935" s="133" t="s">
        <v>424</v>
      </c>
      <c r="X935" s="133" t="s">
        <v>424</v>
      </c>
      <c r="Y935" s="133" t="s">
        <v>424</v>
      </c>
      <c r="Z935" s="133" t="s">
        <v>424</v>
      </c>
      <c r="AA935" s="140" t="s">
        <v>424</v>
      </c>
      <c r="AB935" s="144" t="s">
        <v>424</v>
      </c>
      <c r="AC935" s="132" t="s">
        <v>424</v>
      </c>
      <c r="AD935" s="132" t="s">
        <v>424</v>
      </c>
      <c r="AE935" s="127" t="s">
        <v>932</v>
      </c>
      <c r="AF935" s="127" t="s">
        <v>13</v>
      </c>
      <c r="AG935" s="134" t="s">
        <v>17</v>
      </c>
      <c r="AH935" s="134" t="s">
        <v>17</v>
      </c>
      <c r="AI935" s="127" t="s">
        <v>17</v>
      </c>
      <c r="AJ935" s="132" t="s">
        <v>3133</v>
      </c>
      <c r="AK935" s="127" t="s">
        <v>17</v>
      </c>
      <c r="AP935" s="168"/>
      <c r="AX935" s="141"/>
      <c r="AY935" s="133"/>
      <c r="AZ935" s="141"/>
      <c r="BA935" s="142" t="s">
        <v>1</v>
      </c>
      <c r="BC935" s="137" t="str">
        <f t="shared" si="86"/>
        <v/>
      </c>
      <c r="BD935" s="127" t="str">
        <f t="shared" si="84"/>
        <v>INDENIZAÇÃO</v>
      </c>
      <c r="BE935" s="127" t="str">
        <f t="shared" si="87"/>
        <v>NÃO</v>
      </c>
      <c r="BF935" s="127"/>
    </row>
    <row r="936" spans="1:65" s="161" customFormat="1" ht="30" hidden="1" customHeight="1">
      <c r="A936" s="127">
        <v>899</v>
      </c>
      <c r="B936" s="127" t="s">
        <v>99</v>
      </c>
      <c r="C936" s="181">
        <v>4</v>
      </c>
      <c r="D936" s="131" t="s">
        <v>4424</v>
      </c>
      <c r="E936" s="127" t="s">
        <v>6</v>
      </c>
      <c r="F936" s="132" t="s">
        <v>5349</v>
      </c>
      <c r="G936" s="127" t="s">
        <v>1</v>
      </c>
      <c r="H936" s="127" t="s">
        <v>2</v>
      </c>
      <c r="I936" s="154" t="s">
        <v>111</v>
      </c>
      <c r="J936" s="132" t="s">
        <v>5350</v>
      </c>
      <c r="K936" s="132" t="s">
        <v>5351</v>
      </c>
      <c r="L936" s="132" t="s">
        <v>5352</v>
      </c>
      <c r="M936" s="127" t="s">
        <v>4</v>
      </c>
      <c r="N936" s="140" t="s">
        <v>28</v>
      </c>
      <c r="O936" s="133">
        <v>44938</v>
      </c>
      <c r="P936" s="133" t="s">
        <v>424</v>
      </c>
      <c r="Q936" s="133" t="s">
        <v>424</v>
      </c>
      <c r="R936" s="133" t="s">
        <v>424</v>
      </c>
      <c r="S936" s="133" t="s">
        <v>424</v>
      </c>
      <c r="T936" s="133" t="s">
        <v>424</v>
      </c>
      <c r="U936" s="133" t="s">
        <v>424</v>
      </c>
      <c r="V936" s="133" t="s">
        <v>424</v>
      </c>
      <c r="W936" s="133" t="s">
        <v>424</v>
      </c>
      <c r="X936" s="133" t="s">
        <v>424</v>
      </c>
      <c r="Y936" s="133" t="s">
        <v>424</v>
      </c>
      <c r="Z936" s="133" t="s">
        <v>424</v>
      </c>
      <c r="AA936" s="140" t="s">
        <v>424</v>
      </c>
      <c r="AB936" s="144" t="s">
        <v>5353</v>
      </c>
      <c r="AC936" s="132" t="s">
        <v>424</v>
      </c>
      <c r="AD936" s="132" t="s">
        <v>424</v>
      </c>
      <c r="AE936" s="127" t="s">
        <v>3</v>
      </c>
      <c r="AF936" s="127" t="s">
        <v>13</v>
      </c>
      <c r="AG936" s="134">
        <v>39594.79</v>
      </c>
      <c r="AH936" s="134">
        <v>60000</v>
      </c>
      <c r="AI936" s="127" t="s">
        <v>17</v>
      </c>
      <c r="AJ936" s="132" t="s">
        <v>3133</v>
      </c>
      <c r="AK936" s="127" t="s">
        <v>109</v>
      </c>
      <c r="AP936" s="168"/>
      <c r="AX936" s="141"/>
      <c r="AY936" s="133"/>
      <c r="AZ936" s="141"/>
      <c r="BA936" s="142" t="s">
        <v>1</v>
      </c>
      <c r="BC936" s="137" t="str">
        <f t="shared" si="86"/>
        <v/>
      </c>
      <c r="BD936" s="127" t="str">
        <f t="shared" si="84"/>
        <v>INDENIZAÇÃO</v>
      </c>
      <c r="BE936" s="127" t="str">
        <f t="shared" si="87"/>
        <v>NÃO</v>
      </c>
      <c r="BF936" s="127"/>
    </row>
    <row r="937" spans="1:65" s="161" customFormat="1" ht="30" hidden="1" customHeight="1">
      <c r="A937" s="127">
        <v>900</v>
      </c>
      <c r="B937" s="127" t="s">
        <v>99</v>
      </c>
      <c r="C937" s="181">
        <v>4</v>
      </c>
      <c r="D937" s="131" t="s">
        <v>4424</v>
      </c>
      <c r="E937" s="127" t="s">
        <v>6</v>
      </c>
      <c r="F937" s="132" t="s">
        <v>5354</v>
      </c>
      <c r="G937" s="127" t="s">
        <v>1</v>
      </c>
      <c r="H937" s="127" t="s">
        <v>11</v>
      </c>
      <c r="I937" s="127" t="s">
        <v>1118</v>
      </c>
      <c r="J937" s="132" t="s">
        <v>1118</v>
      </c>
      <c r="K937" s="132" t="s">
        <v>424</v>
      </c>
      <c r="L937" s="132" t="s">
        <v>424</v>
      </c>
      <c r="M937" s="127" t="s">
        <v>13</v>
      </c>
      <c r="N937" s="140" t="s">
        <v>24</v>
      </c>
      <c r="O937" s="133">
        <v>44938</v>
      </c>
      <c r="P937" s="133" t="s">
        <v>424</v>
      </c>
      <c r="Q937" s="133" t="s">
        <v>424</v>
      </c>
      <c r="R937" s="133" t="s">
        <v>424</v>
      </c>
      <c r="S937" s="133" t="s">
        <v>424</v>
      </c>
      <c r="T937" s="133" t="s">
        <v>424</v>
      </c>
      <c r="U937" s="133" t="s">
        <v>424</v>
      </c>
      <c r="V937" s="133" t="s">
        <v>424</v>
      </c>
      <c r="W937" s="133" t="s">
        <v>424</v>
      </c>
      <c r="X937" s="133" t="s">
        <v>424</v>
      </c>
      <c r="Y937" s="133" t="s">
        <v>424</v>
      </c>
      <c r="Z937" s="133" t="s">
        <v>424</v>
      </c>
      <c r="AA937" s="140" t="s">
        <v>424</v>
      </c>
      <c r="AB937" s="132" t="s">
        <v>1118</v>
      </c>
      <c r="AC937" s="132" t="s">
        <v>424</v>
      </c>
      <c r="AD937" s="132" t="s">
        <v>424</v>
      </c>
      <c r="AE937" s="127" t="s">
        <v>932</v>
      </c>
      <c r="AF937" s="127" t="s">
        <v>13</v>
      </c>
      <c r="AG937" s="134">
        <v>19617.689999999999</v>
      </c>
      <c r="AH937" s="134">
        <v>60000</v>
      </c>
      <c r="AI937" s="127" t="s">
        <v>17</v>
      </c>
      <c r="AJ937" s="132" t="s">
        <v>3133</v>
      </c>
      <c r="AK937" s="127" t="s">
        <v>109</v>
      </c>
      <c r="AP937" s="168"/>
      <c r="AX937" s="141"/>
      <c r="AY937" s="133"/>
      <c r="AZ937" s="141"/>
      <c r="BA937" s="142" t="s">
        <v>1</v>
      </c>
      <c r="BC937" s="137" t="str">
        <f t="shared" si="86"/>
        <v/>
      </c>
      <c r="BD937" s="127" t="str">
        <f t="shared" si="84"/>
        <v>INDENIZAÇÃO</v>
      </c>
      <c r="BE937" s="127" t="str">
        <f t="shared" si="87"/>
        <v>NÃO</v>
      </c>
      <c r="BF937" s="127"/>
    </row>
    <row r="938" spans="1:65" s="161" customFormat="1" ht="30" hidden="1" customHeight="1">
      <c r="A938" s="127">
        <v>901</v>
      </c>
      <c r="B938" s="127" t="s">
        <v>99</v>
      </c>
      <c r="C938" s="181">
        <v>4</v>
      </c>
      <c r="D938" s="131" t="s">
        <v>4424</v>
      </c>
      <c r="E938" s="127" t="s">
        <v>6</v>
      </c>
      <c r="F938" s="132" t="s">
        <v>5355</v>
      </c>
      <c r="G938" s="127" t="s">
        <v>1</v>
      </c>
      <c r="H938" s="127" t="s">
        <v>2</v>
      </c>
      <c r="I938" s="154" t="s">
        <v>12</v>
      </c>
      <c r="J938" s="132" t="s">
        <v>5356</v>
      </c>
      <c r="K938" s="132" t="s">
        <v>5357</v>
      </c>
      <c r="L938" s="132" t="s">
        <v>5358</v>
      </c>
      <c r="M938" s="127" t="s">
        <v>4</v>
      </c>
      <c r="N938" s="145" t="s">
        <v>216</v>
      </c>
      <c r="O938" s="133">
        <v>44746</v>
      </c>
      <c r="P938" s="133">
        <v>44746</v>
      </c>
      <c r="Q938" s="133" t="s">
        <v>186</v>
      </c>
      <c r="R938" s="133" t="s">
        <v>109</v>
      </c>
      <c r="S938" s="133" t="s">
        <v>109</v>
      </c>
      <c r="T938" s="133" t="s">
        <v>109</v>
      </c>
      <c r="U938" s="133">
        <v>44813</v>
      </c>
      <c r="V938" s="133" t="s">
        <v>109</v>
      </c>
      <c r="W938" s="133" t="s">
        <v>109</v>
      </c>
      <c r="X938" s="195" t="s">
        <v>4873</v>
      </c>
      <c r="Y938" s="195" t="s">
        <v>4873</v>
      </c>
      <c r="Z938" s="135" t="s">
        <v>33</v>
      </c>
      <c r="AA938" s="140" t="s">
        <v>3750</v>
      </c>
      <c r="AB938" s="132" t="s">
        <v>5356</v>
      </c>
      <c r="AC938" s="132" t="s">
        <v>5357</v>
      </c>
      <c r="AD938" s="132" t="s">
        <v>5358</v>
      </c>
      <c r="AE938" s="154" t="s">
        <v>12</v>
      </c>
      <c r="AF938" s="127" t="s">
        <v>4</v>
      </c>
      <c r="AG938" s="134">
        <v>25002.03</v>
      </c>
      <c r="AH938" s="134">
        <v>55002.03</v>
      </c>
      <c r="AI938" s="140" t="s">
        <v>23</v>
      </c>
      <c r="AJ938" s="132" t="s">
        <v>3133</v>
      </c>
      <c r="AK938" s="127" t="s">
        <v>109</v>
      </c>
      <c r="AL938" s="127" t="s">
        <v>24</v>
      </c>
      <c r="AM938" s="127" t="s">
        <v>24</v>
      </c>
      <c r="AN938" s="127" t="s">
        <v>24</v>
      </c>
      <c r="AP938" s="132" t="s">
        <v>24</v>
      </c>
      <c r="AQ938" s="127" t="s">
        <v>24</v>
      </c>
      <c r="AR938" s="127" t="s">
        <v>24</v>
      </c>
      <c r="AS938" s="127" t="s">
        <v>24</v>
      </c>
      <c r="AT938" s="127" t="s">
        <v>24</v>
      </c>
      <c r="AU938" s="127" t="s">
        <v>24</v>
      </c>
      <c r="AV938" s="127" t="s">
        <v>24</v>
      </c>
      <c r="AW938" s="127" t="s">
        <v>24</v>
      </c>
      <c r="AX938" s="141"/>
      <c r="AY938" s="133"/>
      <c r="AZ938" s="141"/>
      <c r="BA938" s="142" t="s">
        <v>1</v>
      </c>
      <c r="BC938" s="137" t="str">
        <f t="shared" si="86"/>
        <v/>
      </c>
      <c r="BD938" s="127" t="str">
        <f t="shared" si="84"/>
        <v>AA</v>
      </c>
      <c r="BE938" s="127" t="str">
        <f t="shared" si="87"/>
        <v>NÃO</v>
      </c>
      <c r="BF938" s="127"/>
    </row>
    <row r="939" spans="1:65" s="161" customFormat="1" ht="30" hidden="1" customHeight="1">
      <c r="A939" s="127">
        <v>902</v>
      </c>
      <c r="B939" s="127" t="s">
        <v>99</v>
      </c>
      <c r="C939" s="181">
        <v>4</v>
      </c>
      <c r="D939" s="131" t="s">
        <v>4424</v>
      </c>
      <c r="E939" s="127" t="s">
        <v>6</v>
      </c>
      <c r="F939" s="132" t="s">
        <v>5359</v>
      </c>
      <c r="G939" s="127" t="s">
        <v>1</v>
      </c>
      <c r="H939" s="127" t="s">
        <v>2</v>
      </c>
      <c r="I939" s="154" t="s">
        <v>12</v>
      </c>
      <c r="J939" s="132" t="s">
        <v>5360</v>
      </c>
      <c r="K939" s="132" t="s">
        <v>5361</v>
      </c>
      <c r="L939" s="132" t="s">
        <v>5362</v>
      </c>
      <c r="M939" s="127" t="s">
        <v>4</v>
      </c>
      <c r="N939" s="140" t="s">
        <v>4449</v>
      </c>
      <c r="O939" s="133">
        <v>44938</v>
      </c>
      <c r="P939" s="133">
        <v>44591</v>
      </c>
      <c r="Q939" s="133" t="s">
        <v>186</v>
      </c>
      <c r="R939" s="133" t="s">
        <v>109</v>
      </c>
      <c r="S939" s="133" t="s">
        <v>109</v>
      </c>
      <c r="T939" s="133" t="s">
        <v>109</v>
      </c>
      <c r="U939" s="133">
        <v>44616</v>
      </c>
      <c r="V939" s="133">
        <v>44616</v>
      </c>
      <c r="W939" s="133" t="s">
        <v>109</v>
      </c>
      <c r="X939" s="133">
        <v>44630</v>
      </c>
      <c r="Y939" s="133">
        <v>44656</v>
      </c>
      <c r="Z939" s="141">
        <v>44700</v>
      </c>
      <c r="AA939" s="140" t="s">
        <v>424</v>
      </c>
      <c r="AB939" s="132" t="s">
        <v>5360</v>
      </c>
      <c r="AC939" s="132" t="s">
        <v>5361</v>
      </c>
      <c r="AD939" s="132" t="s">
        <v>5362</v>
      </c>
      <c r="AE939" s="154" t="s">
        <v>12</v>
      </c>
      <c r="AF939" s="127" t="s">
        <v>24</v>
      </c>
      <c r="AG939" s="134">
        <v>23283.26</v>
      </c>
      <c r="AH939" s="134">
        <v>53283.26</v>
      </c>
      <c r="AI939" s="140" t="s">
        <v>23</v>
      </c>
      <c r="AJ939" s="132" t="s">
        <v>3133</v>
      </c>
      <c r="AK939" s="127" t="s">
        <v>24</v>
      </c>
      <c r="AL939" s="127" t="s">
        <v>24</v>
      </c>
      <c r="AM939" s="127" t="s">
        <v>24</v>
      </c>
      <c r="AN939" s="127" t="s">
        <v>24</v>
      </c>
      <c r="AP939" s="132" t="s">
        <v>24</v>
      </c>
      <c r="AQ939" s="127" t="s">
        <v>24</v>
      </c>
      <c r="AR939" s="127" t="s">
        <v>24</v>
      </c>
      <c r="AS939" s="127" t="s">
        <v>24</v>
      </c>
      <c r="AT939" s="127" t="s">
        <v>24</v>
      </c>
      <c r="AU939" s="127" t="s">
        <v>24</v>
      </c>
      <c r="AV939" s="127" t="s">
        <v>24</v>
      </c>
      <c r="AW939" s="127" t="s">
        <v>24</v>
      </c>
      <c r="AX939" s="133">
        <v>44630</v>
      </c>
      <c r="AY939" s="133">
        <v>44656</v>
      </c>
      <c r="AZ939" s="141">
        <v>44700</v>
      </c>
      <c r="BA939" s="127" t="s">
        <v>30</v>
      </c>
      <c r="BB939" s="139" t="s">
        <v>109</v>
      </c>
      <c r="BC939" s="137">
        <f t="shared" si="86"/>
        <v>-282</v>
      </c>
      <c r="BD939" s="127" t="str">
        <f t="shared" ref="BD939:BD952" si="88">IF(AND(AI939&lt;&gt;"SIM",AI939="UH"),"AA","INDENIZAÇÃO")</f>
        <v>AA</v>
      </c>
      <c r="BE939" s="127" t="str">
        <f t="shared" si="87"/>
        <v>NÃO</v>
      </c>
      <c r="BF939" s="127" t="s">
        <v>24</v>
      </c>
      <c r="BG939" s="127" t="s">
        <v>24</v>
      </c>
      <c r="BH939" s="127" t="s">
        <v>24</v>
      </c>
      <c r="BI939" s="127" t="s">
        <v>24</v>
      </c>
      <c r="BJ939" s="127" t="s">
        <v>24</v>
      </c>
      <c r="BK939" s="127" t="s">
        <v>24</v>
      </c>
      <c r="BL939" s="127" t="s">
        <v>24</v>
      </c>
      <c r="BM939" s="221" t="s">
        <v>109</v>
      </c>
    </row>
    <row r="940" spans="1:65" s="161" customFormat="1" ht="30" hidden="1" customHeight="1">
      <c r="A940" s="127">
        <v>903</v>
      </c>
      <c r="B940" s="127" t="s">
        <v>99</v>
      </c>
      <c r="C940" s="181">
        <v>4</v>
      </c>
      <c r="D940" s="131" t="s">
        <v>4424</v>
      </c>
      <c r="E940" s="127" t="s">
        <v>6</v>
      </c>
      <c r="F940" s="132" t="s">
        <v>5363</v>
      </c>
      <c r="G940" s="127" t="s">
        <v>1</v>
      </c>
      <c r="H940" s="127" t="s">
        <v>2</v>
      </c>
      <c r="I940" s="154" t="s">
        <v>12</v>
      </c>
      <c r="J940" s="132" t="s">
        <v>5364</v>
      </c>
      <c r="K940" s="132" t="s">
        <v>5365</v>
      </c>
      <c r="L940" s="132" t="s">
        <v>5366</v>
      </c>
      <c r="M940" s="127" t="s">
        <v>4</v>
      </c>
      <c r="N940" s="140" t="s">
        <v>4449</v>
      </c>
      <c r="O940" s="133">
        <v>44938</v>
      </c>
      <c r="P940" s="133">
        <v>44944</v>
      </c>
      <c r="Q940" s="133" t="s">
        <v>186</v>
      </c>
      <c r="R940" s="133" t="s">
        <v>109</v>
      </c>
      <c r="S940" s="133" t="s">
        <v>109</v>
      </c>
      <c r="T940" s="133" t="s">
        <v>109</v>
      </c>
      <c r="U940" s="133">
        <v>44616</v>
      </c>
      <c r="V940" s="141">
        <v>44600</v>
      </c>
      <c r="W940" s="141" t="s">
        <v>109</v>
      </c>
      <c r="X940" s="141">
        <v>44615</v>
      </c>
      <c r="Y940" s="141">
        <v>44616</v>
      </c>
      <c r="Z940" s="141">
        <v>44634</v>
      </c>
      <c r="AA940" s="140" t="s">
        <v>424</v>
      </c>
      <c r="AB940" s="132" t="s">
        <v>5364</v>
      </c>
      <c r="AC940" s="132" t="s">
        <v>5365</v>
      </c>
      <c r="AD940" s="132" t="s">
        <v>5366</v>
      </c>
      <c r="AE940" s="154" t="s">
        <v>12</v>
      </c>
      <c r="AF940" s="127" t="s">
        <v>24</v>
      </c>
      <c r="AG940" s="134">
        <v>18917.14</v>
      </c>
      <c r="AH940" s="134">
        <v>48917.14</v>
      </c>
      <c r="AI940" s="140" t="s">
        <v>23</v>
      </c>
      <c r="AJ940" s="132" t="s">
        <v>3133</v>
      </c>
      <c r="AK940" s="127" t="s">
        <v>24</v>
      </c>
      <c r="AL940" s="127" t="s">
        <v>24</v>
      </c>
      <c r="AM940" s="127" t="s">
        <v>24</v>
      </c>
      <c r="AN940" s="127" t="s">
        <v>24</v>
      </c>
      <c r="AP940" s="132" t="s">
        <v>24</v>
      </c>
      <c r="AQ940" s="127" t="s">
        <v>24</v>
      </c>
      <c r="AR940" s="127" t="s">
        <v>24</v>
      </c>
      <c r="AS940" s="127" t="s">
        <v>24</v>
      </c>
      <c r="AT940" s="127" t="s">
        <v>24</v>
      </c>
      <c r="AU940" s="127" t="s">
        <v>24</v>
      </c>
      <c r="AV940" s="127" t="s">
        <v>24</v>
      </c>
      <c r="AW940" s="127" t="s">
        <v>24</v>
      </c>
      <c r="AX940" s="141">
        <v>44615</v>
      </c>
      <c r="AY940" s="141">
        <v>44616</v>
      </c>
      <c r="AZ940" s="141">
        <v>44634</v>
      </c>
      <c r="BA940" s="161" t="s">
        <v>31</v>
      </c>
      <c r="BB940" s="139" t="s">
        <v>109</v>
      </c>
      <c r="BC940" s="137">
        <f t="shared" si="86"/>
        <v>-322</v>
      </c>
      <c r="BD940" s="127" t="str">
        <f t="shared" si="88"/>
        <v>AA</v>
      </c>
      <c r="BE940" s="127" t="str">
        <f t="shared" si="87"/>
        <v>NÃO</v>
      </c>
      <c r="BF940" s="127" t="s">
        <v>24</v>
      </c>
      <c r="BG940" s="127" t="s">
        <v>24</v>
      </c>
      <c r="BH940" s="127" t="s">
        <v>24</v>
      </c>
      <c r="BI940" s="127" t="s">
        <v>24</v>
      </c>
      <c r="BJ940" s="127" t="s">
        <v>24</v>
      </c>
      <c r="BK940" s="127" t="s">
        <v>24</v>
      </c>
      <c r="BL940" s="127" t="s">
        <v>24</v>
      </c>
      <c r="BM940" s="221" t="s">
        <v>109</v>
      </c>
    </row>
    <row r="941" spans="1:65" s="161" customFormat="1" ht="30" hidden="1" customHeight="1">
      <c r="A941" s="127">
        <v>904</v>
      </c>
      <c r="B941" s="127" t="s">
        <v>99</v>
      </c>
      <c r="C941" s="127">
        <v>4</v>
      </c>
      <c r="D941" s="131" t="s">
        <v>4424</v>
      </c>
      <c r="E941" s="127" t="s">
        <v>6</v>
      </c>
      <c r="F941" s="132" t="s">
        <v>5367</v>
      </c>
      <c r="G941" s="127" t="s">
        <v>1</v>
      </c>
      <c r="H941" s="127" t="s">
        <v>2</v>
      </c>
      <c r="I941" s="127" t="s">
        <v>12</v>
      </c>
      <c r="J941" s="144" t="s">
        <v>5368</v>
      </c>
      <c r="K941" s="132" t="s">
        <v>5369</v>
      </c>
      <c r="L941" s="132" t="s">
        <v>5370</v>
      </c>
      <c r="M941" s="127" t="s">
        <v>4</v>
      </c>
      <c r="N941" s="140" t="s">
        <v>4449</v>
      </c>
      <c r="O941" s="141">
        <v>44881</v>
      </c>
      <c r="P941" s="133">
        <v>44579</v>
      </c>
      <c r="Q941" s="133" t="s">
        <v>186</v>
      </c>
      <c r="R941" s="133" t="s">
        <v>109</v>
      </c>
      <c r="S941" s="133" t="s">
        <v>109</v>
      </c>
      <c r="T941" s="133" t="s">
        <v>109</v>
      </c>
      <c r="U941" s="133">
        <v>44616</v>
      </c>
      <c r="V941" s="141">
        <v>44775</v>
      </c>
      <c r="W941" s="141">
        <v>44775</v>
      </c>
      <c r="X941" s="141">
        <v>44615</v>
      </c>
      <c r="Y941" s="141">
        <v>44616</v>
      </c>
      <c r="Z941" s="133">
        <v>44630</v>
      </c>
      <c r="AB941" s="144" t="s">
        <v>5368</v>
      </c>
      <c r="AC941" s="132" t="s">
        <v>5369</v>
      </c>
      <c r="AD941" s="132" t="s">
        <v>5370</v>
      </c>
      <c r="AE941" s="127" t="s">
        <v>12</v>
      </c>
      <c r="AF941" s="127" t="s">
        <v>24</v>
      </c>
      <c r="AG941" s="134">
        <v>0</v>
      </c>
      <c r="AH941" s="134">
        <v>0</v>
      </c>
      <c r="AI941" s="140" t="s">
        <v>23</v>
      </c>
      <c r="AJ941" s="132" t="s">
        <v>3133</v>
      </c>
      <c r="AK941" s="127" t="s">
        <v>24</v>
      </c>
      <c r="AL941" s="127" t="s">
        <v>24</v>
      </c>
      <c r="AM941" s="127" t="s">
        <v>24</v>
      </c>
      <c r="AN941" s="127" t="s">
        <v>24</v>
      </c>
      <c r="AP941" s="132" t="s">
        <v>24</v>
      </c>
      <c r="AQ941" s="127" t="s">
        <v>24</v>
      </c>
      <c r="AR941" s="127" t="s">
        <v>24</v>
      </c>
      <c r="AS941" s="127" t="s">
        <v>24</v>
      </c>
      <c r="AT941" s="127" t="s">
        <v>24</v>
      </c>
      <c r="AU941" s="127" t="s">
        <v>24</v>
      </c>
      <c r="AV941" s="127" t="s">
        <v>24</v>
      </c>
      <c r="AW941" s="127" t="s">
        <v>24</v>
      </c>
      <c r="AX941" s="141">
        <v>44980</v>
      </c>
      <c r="AY941" s="141">
        <v>44981</v>
      </c>
      <c r="AZ941" s="133">
        <v>44630</v>
      </c>
      <c r="BA941" s="127" t="s">
        <v>31</v>
      </c>
      <c r="BB941" s="139" t="s">
        <v>109</v>
      </c>
      <c r="BC941" s="137">
        <f t="shared" si="86"/>
        <v>100</v>
      </c>
      <c r="BD941" s="127" t="str">
        <f t="shared" si="88"/>
        <v>AA</v>
      </c>
      <c r="BE941" s="127" t="str">
        <f t="shared" si="87"/>
        <v>NÃO</v>
      </c>
      <c r="BF941" s="127" t="s">
        <v>24</v>
      </c>
      <c r="BG941" s="127" t="s">
        <v>24</v>
      </c>
      <c r="BH941" s="127" t="s">
        <v>24</v>
      </c>
      <c r="BI941" s="127" t="s">
        <v>24</v>
      </c>
      <c r="BJ941" s="127" t="s">
        <v>24</v>
      </c>
      <c r="BK941" s="127" t="s">
        <v>24</v>
      </c>
      <c r="BL941" s="127" t="s">
        <v>24</v>
      </c>
      <c r="BM941" s="221" t="s">
        <v>109</v>
      </c>
    </row>
    <row r="942" spans="1:65" s="161" customFormat="1" ht="30" customHeight="1">
      <c r="A942" s="127">
        <v>905</v>
      </c>
      <c r="B942" s="127" t="s">
        <v>99</v>
      </c>
      <c r="C942" s="181">
        <v>4</v>
      </c>
      <c r="D942" s="131" t="s">
        <v>4424</v>
      </c>
      <c r="E942" s="127" t="s">
        <v>6</v>
      </c>
      <c r="F942" s="132" t="s">
        <v>5371</v>
      </c>
      <c r="G942" s="127" t="s">
        <v>1</v>
      </c>
      <c r="H942" s="127" t="s">
        <v>2</v>
      </c>
      <c r="I942" s="154" t="s">
        <v>12</v>
      </c>
      <c r="J942" s="132" t="s">
        <v>5372</v>
      </c>
      <c r="K942" s="132" t="s">
        <v>5373</v>
      </c>
      <c r="L942" s="132" t="s">
        <v>5374</v>
      </c>
      <c r="M942" s="127" t="s">
        <v>4</v>
      </c>
      <c r="N942" s="140" t="s">
        <v>5</v>
      </c>
      <c r="O942" s="133">
        <v>44998</v>
      </c>
      <c r="P942" s="133" t="s">
        <v>24</v>
      </c>
      <c r="Q942" s="133" t="s">
        <v>24</v>
      </c>
      <c r="R942" s="133" t="s">
        <v>24</v>
      </c>
      <c r="S942" s="133" t="s">
        <v>24</v>
      </c>
      <c r="T942" s="133" t="s">
        <v>24</v>
      </c>
      <c r="U942" s="133" t="s">
        <v>24</v>
      </c>
      <c r="V942" s="133" t="s">
        <v>24</v>
      </c>
      <c r="W942" s="133" t="s">
        <v>24</v>
      </c>
      <c r="X942" s="133" t="s">
        <v>24</v>
      </c>
      <c r="Y942" s="133" t="s">
        <v>24</v>
      </c>
      <c r="Z942" s="133" t="s">
        <v>24</v>
      </c>
      <c r="AA942" s="140" t="s">
        <v>424</v>
      </c>
      <c r="AB942" s="132" t="s">
        <v>5372</v>
      </c>
      <c r="AC942" s="132" t="s">
        <v>5373</v>
      </c>
      <c r="AD942" s="132" t="s">
        <v>5374</v>
      </c>
      <c r="AE942" s="154" t="s">
        <v>12</v>
      </c>
      <c r="AF942" s="127" t="s">
        <v>4</v>
      </c>
      <c r="AG942" s="134">
        <v>21308.19</v>
      </c>
      <c r="AH942" s="134">
        <v>51308.19</v>
      </c>
      <c r="AI942" s="127" t="s">
        <v>6</v>
      </c>
      <c r="AJ942" s="132" t="s">
        <v>3133</v>
      </c>
      <c r="AK942" s="127" t="s">
        <v>109</v>
      </c>
      <c r="AL942" s="127" t="s">
        <v>109</v>
      </c>
      <c r="AM942" s="161" t="s">
        <v>109</v>
      </c>
      <c r="AN942" s="170" t="s">
        <v>119</v>
      </c>
      <c r="AO942" s="170"/>
      <c r="AP942" s="168" t="s">
        <v>5375</v>
      </c>
      <c r="AQ942" s="161" t="s">
        <v>109</v>
      </c>
      <c r="AR942" s="161" t="s">
        <v>109</v>
      </c>
      <c r="AS942" s="127" t="s">
        <v>109</v>
      </c>
      <c r="AT942" s="127" t="s">
        <v>109</v>
      </c>
      <c r="AU942" s="133">
        <v>45278</v>
      </c>
      <c r="AV942" s="127" t="s">
        <v>109</v>
      </c>
      <c r="AW942" s="127" t="s">
        <v>109</v>
      </c>
      <c r="AX942" s="194">
        <v>45295</v>
      </c>
      <c r="AY942" s="135">
        <v>45300</v>
      </c>
      <c r="AZ942" s="133">
        <v>45372</v>
      </c>
      <c r="BA942" s="127" t="s">
        <v>31</v>
      </c>
      <c r="BB942" s="139" t="s">
        <v>109</v>
      </c>
      <c r="BC942" s="137">
        <f t="shared" si="86"/>
        <v>302</v>
      </c>
      <c r="BD942" s="127" t="str">
        <f t="shared" si="88"/>
        <v>INDENIZAÇÃO</v>
      </c>
      <c r="BE942" s="127" t="str">
        <f t="shared" si="87"/>
        <v>NÃO</v>
      </c>
      <c r="BF942" s="127" t="s">
        <v>24</v>
      </c>
      <c r="BG942" s="127" t="s">
        <v>24</v>
      </c>
      <c r="BH942" s="127" t="s">
        <v>24</v>
      </c>
      <c r="BI942" s="127" t="s">
        <v>109</v>
      </c>
      <c r="BJ942" s="127" t="s">
        <v>109</v>
      </c>
      <c r="BK942" s="133">
        <v>45378</v>
      </c>
      <c r="BL942" s="127" t="s">
        <v>109</v>
      </c>
      <c r="BM942" s="221" t="s">
        <v>109</v>
      </c>
    </row>
    <row r="943" spans="1:65" s="161" customFormat="1" ht="30" customHeight="1">
      <c r="A943" s="127">
        <v>906</v>
      </c>
      <c r="B943" s="300" t="s">
        <v>99</v>
      </c>
      <c r="C943" s="314">
        <v>4</v>
      </c>
      <c r="D943" s="301" t="s">
        <v>4424</v>
      </c>
      <c r="E943" s="300" t="s">
        <v>6</v>
      </c>
      <c r="F943" s="302" t="s">
        <v>5376</v>
      </c>
      <c r="G943" s="300" t="s">
        <v>1</v>
      </c>
      <c r="H943" s="300" t="s">
        <v>2</v>
      </c>
      <c r="I943" s="313" t="s">
        <v>12</v>
      </c>
      <c r="J943" s="302" t="s">
        <v>5377</v>
      </c>
      <c r="K943" s="302" t="s">
        <v>5378</v>
      </c>
      <c r="L943" s="302" t="s">
        <v>5379</v>
      </c>
      <c r="M943" s="300" t="s">
        <v>4</v>
      </c>
      <c r="N943" s="305" t="s">
        <v>5</v>
      </c>
      <c r="O943" s="311">
        <v>45208</v>
      </c>
      <c r="P943" s="311" t="s">
        <v>24</v>
      </c>
      <c r="Q943" s="311" t="s">
        <v>24</v>
      </c>
      <c r="R943" s="311" t="s">
        <v>24</v>
      </c>
      <c r="S943" s="311" t="s">
        <v>24</v>
      </c>
      <c r="T943" s="311" t="s">
        <v>24</v>
      </c>
      <c r="U943" s="311" t="s">
        <v>24</v>
      </c>
      <c r="V943" s="311" t="s">
        <v>24</v>
      </c>
      <c r="W943" s="311" t="s">
        <v>24</v>
      </c>
      <c r="X943" s="311" t="s">
        <v>24</v>
      </c>
      <c r="Y943" s="311" t="s">
        <v>24</v>
      </c>
      <c r="Z943" s="311" t="s">
        <v>24</v>
      </c>
      <c r="AA943" s="305" t="s">
        <v>424</v>
      </c>
      <c r="AB943" s="302" t="s">
        <v>5377</v>
      </c>
      <c r="AC943" s="302" t="s">
        <v>5378</v>
      </c>
      <c r="AD943" s="302" t="s">
        <v>5379</v>
      </c>
      <c r="AE943" s="313" t="s">
        <v>12</v>
      </c>
      <c r="AF943" s="300" t="s">
        <v>4</v>
      </c>
      <c r="AG943" s="304">
        <v>20894.75</v>
      </c>
      <c r="AH943" s="304">
        <v>50894.75</v>
      </c>
      <c r="AI943" s="300" t="s">
        <v>6</v>
      </c>
      <c r="AJ943" s="302" t="s">
        <v>3133</v>
      </c>
      <c r="AK943" s="300" t="s">
        <v>109</v>
      </c>
      <c r="AL943" s="300" t="s">
        <v>109</v>
      </c>
      <c r="AM943" s="307" t="s">
        <v>109</v>
      </c>
      <c r="AN943" s="307" t="s">
        <v>119</v>
      </c>
      <c r="AO943" s="307"/>
      <c r="AP943" s="306" t="s">
        <v>5380</v>
      </c>
      <c r="AQ943" s="307" t="s">
        <v>109</v>
      </c>
      <c r="AR943" s="307" t="s">
        <v>109</v>
      </c>
      <c r="AS943" s="300" t="s">
        <v>109</v>
      </c>
      <c r="AT943" s="300" t="s">
        <v>109</v>
      </c>
      <c r="AU943" s="311">
        <v>45278</v>
      </c>
      <c r="AV943" s="300" t="s">
        <v>109</v>
      </c>
      <c r="AW943" s="300" t="s">
        <v>109</v>
      </c>
      <c r="AX943" s="318">
        <v>45295</v>
      </c>
      <c r="AY943" s="311">
        <v>45300</v>
      </c>
      <c r="AZ943" s="303" t="s">
        <v>210</v>
      </c>
      <c r="BA943" s="307" t="s">
        <v>121</v>
      </c>
      <c r="BB943" s="308" t="s">
        <v>109</v>
      </c>
      <c r="BC943" s="309">
        <f t="shared" si="86"/>
        <v>92</v>
      </c>
      <c r="BD943" s="300" t="str">
        <f t="shared" si="88"/>
        <v>INDENIZAÇÃO</v>
      </c>
      <c r="BE943" s="300" t="str">
        <f t="shared" si="87"/>
        <v>NÃO</v>
      </c>
      <c r="BF943" s="300" t="s">
        <v>24</v>
      </c>
      <c r="BG943" s="300" t="s">
        <v>24</v>
      </c>
      <c r="BH943" s="300" t="s">
        <v>24</v>
      </c>
      <c r="BI943" s="300" t="s">
        <v>109</v>
      </c>
      <c r="BJ943" s="300" t="s">
        <v>109</v>
      </c>
      <c r="BK943" s="311">
        <v>45378</v>
      </c>
      <c r="BL943" s="300" t="s">
        <v>109</v>
      </c>
      <c r="BM943" s="300" t="s">
        <v>109</v>
      </c>
    </row>
    <row r="944" spans="1:65" s="161" customFormat="1" ht="30" customHeight="1">
      <c r="A944" s="127">
        <v>907</v>
      </c>
      <c r="B944" s="300" t="s">
        <v>99</v>
      </c>
      <c r="C944" s="314">
        <v>4</v>
      </c>
      <c r="D944" s="301" t="s">
        <v>4424</v>
      </c>
      <c r="E944" s="300" t="s">
        <v>6</v>
      </c>
      <c r="F944" s="302" t="s">
        <v>5381</v>
      </c>
      <c r="G944" s="300" t="s">
        <v>1</v>
      </c>
      <c r="H944" s="300" t="s">
        <v>2</v>
      </c>
      <c r="I944" s="313" t="s">
        <v>12</v>
      </c>
      <c r="J944" s="302" t="s">
        <v>5382</v>
      </c>
      <c r="K944" s="302" t="s">
        <v>5383</v>
      </c>
      <c r="L944" s="302" t="s">
        <v>5384</v>
      </c>
      <c r="M944" s="300" t="s">
        <v>4</v>
      </c>
      <c r="N944" s="305" t="s">
        <v>5</v>
      </c>
      <c r="O944" s="311">
        <v>45208</v>
      </c>
      <c r="P944" s="311" t="s">
        <v>24</v>
      </c>
      <c r="Q944" s="311" t="s">
        <v>24</v>
      </c>
      <c r="R944" s="311" t="s">
        <v>24</v>
      </c>
      <c r="S944" s="311" t="s">
        <v>24</v>
      </c>
      <c r="T944" s="311" t="s">
        <v>24</v>
      </c>
      <c r="U944" s="311" t="s">
        <v>24</v>
      </c>
      <c r="V944" s="311" t="s">
        <v>24</v>
      </c>
      <c r="W944" s="311" t="s">
        <v>24</v>
      </c>
      <c r="X944" s="311" t="s">
        <v>24</v>
      </c>
      <c r="Y944" s="311" t="s">
        <v>24</v>
      </c>
      <c r="Z944" s="311" t="s">
        <v>24</v>
      </c>
      <c r="AA944" s="305" t="s">
        <v>424</v>
      </c>
      <c r="AB944" s="302" t="s">
        <v>5382</v>
      </c>
      <c r="AC944" s="302" t="s">
        <v>5383</v>
      </c>
      <c r="AD944" s="302" t="s">
        <v>5384</v>
      </c>
      <c r="AE944" s="313" t="s">
        <v>12</v>
      </c>
      <c r="AF944" s="300" t="s">
        <v>4</v>
      </c>
      <c r="AG944" s="304">
        <v>64760.85</v>
      </c>
      <c r="AH944" s="304">
        <v>64760.85</v>
      </c>
      <c r="AI944" s="300" t="s">
        <v>6</v>
      </c>
      <c r="AJ944" s="302" t="s">
        <v>3133</v>
      </c>
      <c r="AK944" s="300" t="s">
        <v>109</v>
      </c>
      <c r="AL944" s="300" t="s">
        <v>109</v>
      </c>
      <c r="AM944" s="307" t="s">
        <v>109</v>
      </c>
      <c r="AN944" s="307" t="s">
        <v>119</v>
      </c>
      <c r="AO944" s="307" t="s">
        <v>5385</v>
      </c>
      <c r="AP944" s="306" t="s">
        <v>5386</v>
      </c>
      <c r="AQ944" s="307" t="s">
        <v>109</v>
      </c>
      <c r="AR944" s="307" t="s">
        <v>109</v>
      </c>
      <c r="AS944" s="305" t="s">
        <v>257</v>
      </c>
      <c r="AT944" s="305" t="s">
        <v>257</v>
      </c>
      <c r="AU944" s="311">
        <v>45387</v>
      </c>
      <c r="AV944" s="305" t="s">
        <v>257</v>
      </c>
      <c r="AW944" s="305" t="s">
        <v>257</v>
      </c>
      <c r="AX944" s="303">
        <v>45414</v>
      </c>
      <c r="AY944" s="311">
        <v>45414</v>
      </c>
      <c r="AZ944" s="303" t="s">
        <v>210</v>
      </c>
      <c r="BA944" s="307" t="s">
        <v>121</v>
      </c>
      <c r="BB944" s="308" t="s">
        <v>109</v>
      </c>
      <c r="BC944" s="309">
        <f t="shared" si="86"/>
        <v>206</v>
      </c>
      <c r="BD944" s="300" t="str">
        <f t="shared" si="88"/>
        <v>INDENIZAÇÃO</v>
      </c>
      <c r="BE944" s="300" t="str">
        <f t="shared" si="87"/>
        <v>NÃO</v>
      </c>
      <c r="BF944" s="300" t="s">
        <v>24</v>
      </c>
      <c r="BG944" s="300" t="s">
        <v>24</v>
      </c>
      <c r="BH944" s="300" t="s">
        <v>24</v>
      </c>
      <c r="BI944" s="305" t="s">
        <v>257</v>
      </c>
      <c r="BJ944" s="305" t="s">
        <v>257</v>
      </c>
      <c r="BK944" s="311">
        <v>45483</v>
      </c>
      <c r="BL944" s="305" t="s">
        <v>257</v>
      </c>
      <c r="BM944" s="300" t="s">
        <v>109</v>
      </c>
    </row>
    <row r="945" spans="1:65" s="161" customFormat="1" ht="30" customHeight="1">
      <c r="A945" s="127">
        <v>908</v>
      </c>
      <c r="B945" s="127" t="s">
        <v>99</v>
      </c>
      <c r="C945" s="181">
        <v>4</v>
      </c>
      <c r="D945" s="131" t="s">
        <v>4424</v>
      </c>
      <c r="E945" s="127" t="s">
        <v>6</v>
      </c>
      <c r="F945" s="132" t="s">
        <v>5387</v>
      </c>
      <c r="G945" s="127" t="s">
        <v>1</v>
      </c>
      <c r="H945" s="127" t="s">
        <v>2</v>
      </c>
      <c r="I945" s="154" t="s">
        <v>12</v>
      </c>
      <c r="J945" s="144" t="s">
        <v>5388</v>
      </c>
      <c r="K945" s="132" t="s">
        <v>5389</v>
      </c>
      <c r="L945" s="132" t="s">
        <v>5390</v>
      </c>
      <c r="M945" s="127" t="s">
        <v>4</v>
      </c>
      <c r="N945" s="140" t="s">
        <v>5</v>
      </c>
      <c r="O945" s="133">
        <v>45166</v>
      </c>
      <c r="P945" s="133" t="s">
        <v>24</v>
      </c>
      <c r="Q945" s="133" t="s">
        <v>24</v>
      </c>
      <c r="R945" s="133" t="s">
        <v>24</v>
      </c>
      <c r="S945" s="133" t="s">
        <v>24</v>
      </c>
      <c r="T945" s="133" t="s">
        <v>24</v>
      </c>
      <c r="U945" s="133" t="s">
        <v>24</v>
      </c>
      <c r="V945" s="133" t="s">
        <v>24</v>
      </c>
      <c r="W945" s="133" t="s">
        <v>24</v>
      </c>
      <c r="X945" s="133" t="s">
        <v>24</v>
      </c>
      <c r="Y945" s="133" t="s">
        <v>24</v>
      </c>
      <c r="Z945" s="133" t="s">
        <v>24</v>
      </c>
      <c r="AA945" s="140" t="s">
        <v>424</v>
      </c>
      <c r="AB945" s="144" t="s">
        <v>5388</v>
      </c>
      <c r="AC945" s="132" t="s">
        <v>5389</v>
      </c>
      <c r="AD945" s="132" t="s">
        <v>5390</v>
      </c>
      <c r="AE945" s="154" t="s">
        <v>12</v>
      </c>
      <c r="AF945" s="127" t="s">
        <v>4</v>
      </c>
      <c r="AG945" s="134">
        <v>14226.95</v>
      </c>
      <c r="AH945" s="134">
        <v>44226.95</v>
      </c>
      <c r="AI945" s="127" t="s">
        <v>6</v>
      </c>
      <c r="AJ945" s="132" t="s">
        <v>3133</v>
      </c>
      <c r="AK945" s="127" t="s">
        <v>109</v>
      </c>
      <c r="AL945" s="127" t="s">
        <v>109</v>
      </c>
      <c r="AM945" s="161" t="s">
        <v>109</v>
      </c>
      <c r="AN945" s="170" t="s">
        <v>119</v>
      </c>
      <c r="AP945" s="168" t="s">
        <v>5391</v>
      </c>
      <c r="AQ945" s="127" t="s">
        <v>109</v>
      </c>
      <c r="AR945" s="127" t="s">
        <v>109</v>
      </c>
      <c r="AS945" s="161" t="s">
        <v>109</v>
      </c>
      <c r="AT945" s="161" t="s">
        <v>109</v>
      </c>
      <c r="AU945" s="141">
        <v>45224</v>
      </c>
      <c r="AV945" s="161" t="s">
        <v>109</v>
      </c>
      <c r="AW945" s="161" t="s">
        <v>109</v>
      </c>
      <c r="AX945" s="141">
        <v>45243</v>
      </c>
      <c r="AY945" s="135">
        <v>45243</v>
      </c>
      <c r="AZ945" s="133">
        <v>45317</v>
      </c>
      <c r="BA945" s="127" t="s">
        <v>31</v>
      </c>
      <c r="BB945" s="139" t="s">
        <v>109</v>
      </c>
      <c r="BC945" s="137">
        <f t="shared" si="86"/>
        <v>77</v>
      </c>
      <c r="BD945" s="127" t="str">
        <f t="shared" si="88"/>
        <v>INDENIZAÇÃO</v>
      </c>
      <c r="BE945" s="127" t="str">
        <f t="shared" si="87"/>
        <v>NÃO</v>
      </c>
      <c r="BF945" s="127" t="s">
        <v>24</v>
      </c>
      <c r="BG945" s="127" t="s">
        <v>24</v>
      </c>
      <c r="BH945" s="127" t="s">
        <v>24</v>
      </c>
      <c r="BI945" s="127" t="s">
        <v>109</v>
      </c>
      <c r="BJ945" s="127" t="s">
        <v>109</v>
      </c>
      <c r="BK945" s="133">
        <v>45378</v>
      </c>
      <c r="BL945" s="127" t="s">
        <v>109</v>
      </c>
      <c r="BM945" s="221" t="s">
        <v>109</v>
      </c>
    </row>
    <row r="946" spans="1:65" s="161" customFormat="1" ht="30" customHeight="1">
      <c r="A946" s="127">
        <v>909</v>
      </c>
      <c r="B946" s="300" t="s">
        <v>99</v>
      </c>
      <c r="C946" s="314">
        <v>4</v>
      </c>
      <c r="D946" s="301" t="s">
        <v>4424</v>
      </c>
      <c r="E946" s="300" t="s">
        <v>6</v>
      </c>
      <c r="F946" s="302" t="s">
        <v>5392</v>
      </c>
      <c r="G946" s="300" t="s">
        <v>26</v>
      </c>
      <c r="H946" s="300" t="s">
        <v>2</v>
      </c>
      <c r="I946" s="313" t="s">
        <v>3</v>
      </c>
      <c r="J946" s="302" t="s">
        <v>5393</v>
      </c>
      <c r="K946" s="302" t="s">
        <v>5394</v>
      </c>
      <c r="L946" s="302" t="s">
        <v>5395</v>
      </c>
      <c r="M946" s="300" t="s">
        <v>4</v>
      </c>
      <c r="N946" s="305" t="s">
        <v>5</v>
      </c>
      <c r="O946" s="311">
        <v>44938</v>
      </c>
      <c r="P946" s="311" t="s">
        <v>24</v>
      </c>
      <c r="Q946" s="311" t="s">
        <v>24</v>
      </c>
      <c r="R946" s="311" t="s">
        <v>24</v>
      </c>
      <c r="S946" s="311" t="s">
        <v>24</v>
      </c>
      <c r="T946" s="311" t="s">
        <v>24</v>
      </c>
      <c r="U946" s="311" t="s">
        <v>24</v>
      </c>
      <c r="V946" s="311" t="s">
        <v>24</v>
      </c>
      <c r="W946" s="311" t="s">
        <v>24</v>
      </c>
      <c r="X946" s="311" t="s">
        <v>24</v>
      </c>
      <c r="Y946" s="311" t="s">
        <v>24</v>
      </c>
      <c r="Z946" s="311" t="s">
        <v>24</v>
      </c>
      <c r="AA946" s="305" t="s">
        <v>424</v>
      </c>
      <c r="AB946" s="302" t="s">
        <v>5393</v>
      </c>
      <c r="AC946" s="302" t="s">
        <v>5394</v>
      </c>
      <c r="AD946" s="302" t="s">
        <v>5395</v>
      </c>
      <c r="AE946" s="313" t="s">
        <v>3</v>
      </c>
      <c r="AF946" s="300" t="s">
        <v>4</v>
      </c>
      <c r="AG946" s="304">
        <v>52994.9</v>
      </c>
      <c r="AH946" s="304">
        <v>52994.9</v>
      </c>
      <c r="AI946" s="300" t="s">
        <v>6</v>
      </c>
      <c r="AJ946" s="302" t="s">
        <v>3133</v>
      </c>
      <c r="AK946" s="300" t="s">
        <v>109</v>
      </c>
      <c r="AL946" s="300" t="s">
        <v>109</v>
      </c>
      <c r="AM946" s="307" t="s">
        <v>109</v>
      </c>
      <c r="AN946" s="305" t="s">
        <v>119</v>
      </c>
      <c r="AO946" s="307"/>
      <c r="AP946" s="306" t="s">
        <v>5396</v>
      </c>
      <c r="AQ946" s="307" t="s">
        <v>109</v>
      </c>
      <c r="AR946" s="300" t="s">
        <v>109</v>
      </c>
      <c r="AS946" s="300" t="s">
        <v>109</v>
      </c>
      <c r="AT946" s="300" t="s">
        <v>109</v>
      </c>
      <c r="AU946" s="311">
        <v>45524</v>
      </c>
      <c r="AV946" s="300" t="s">
        <v>109</v>
      </c>
      <c r="AW946" s="300" t="s">
        <v>109</v>
      </c>
      <c r="AX946" s="303">
        <v>45530</v>
      </c>
      <c r="AY946" s="311">
        <v>45530</v>
      </c>
      <c r="AZ946" s="303" t="s">
        <v>210</v>
      </c>
      <c r="BA946" s="307" t="s">
        <v>121</v>
      </c>
      <c r="BB946" s="308" t="s">
        <v>109</v>
      </c>
      <c r="BC946" s="309">
        <f t="shared" si="86"/>
        <v>592</v>
      </c>
      <c r="BD946" s="300" t="str">
        <f t="shared" si="88"/>
        <v>INDENIZAÇÃO</v>
      </c>
      <c r="BE946" s="300" t="str">
        <f t="shared" si="87"/>
        <v>NÃO</v>
      </c>
      <c r="BF946" s="300" t="s">
        <v>24</v>
      </c>
      <c r="BG946" s="300" t="s">
        <v>24</v>
      </c>
      <c r="BH946" s="300" t="s">
        <v>24</v>
      </c>
      <c r="BI946" s="300" t="s">
        <v>109</v>
      </c>
      <c r="BJ946" s="300" t="s">
        <v>109</v>
      </c>
      <c r="BK946" s="303">
        <v>45621</v>
      </c>
      <c r="BL946" s="300" t="s">
        <v>109</v>
      </c>
      <c r="BM946" s="300" t="s">
        <v>33</v>
      </c>
    </row>
    <row r="947" spans="1:65" s="161" customFormat="1" ht="30" hidden="1" customHeight="1">
      <c r="A947" s="127">
        <v>910</v>
      </c>
      <c r="B947" s="127" t="s">
        <v>99</v>
      </c>
      <c r="C947" s="181">
        <v>4</v>
      </c>
      <c r="D947" s="131" t="s">
        <v>4424</v>
      </c>
      <c r="E947" s="127" t="s">
        <v>6</v>
      </c>
      <c r="F947" s="132" t="s">
        <v>5397</v>
      </c>
      <c r="G947" s="127" t="s">
        <v>1</v>
      </c>
      <c r="H947" s="127" t="s">
        <v>2</v>
      </c>
      <c r="I947" s="154" t="s">
        <v>1118</v>
      </c>
      <c r="J947" s="132" t="s">
        <v>424</v>
      </c>
      <c r="K947" s="132" t="s">
        <v>424</v>
      </c>
      <c r="L947" s="132" t="s">
        <v>424</v>
      </c>
      <c r="M947" s="127" t="s">
        <v>13</v>
      </c>
      <c r="N947" s="140" t="s">
        <v>17</v>
      </c>
      <c r="O947" s="133">
        <v>44938</v>
      </c>
      <c r="P947" s="133" t="s">
        <v>424</v>
      </c>
      <c r="Q947" s="133" t="s">
        <v>424</v>
      </c>
      <c r="R947" s="133" t="s">
        <v>424</v>
      </c>
      <c r="S947" s="133" t="s">
        <v>424</v>
      </c>
      <c r="T947" s="133" t="s">
        <v>424</v>
      </c>
      <c r="U947" s="133" t="s">
        <v>424</v>
      </c>
      <c r="V947" s="133" t="s">
        <v>424</v>
      </c>
      <c r="W947" s="133" t="s">
        <v>424</v>
      </c>
      <c r="X947" s="133" t="s">
        <v>424</v>
      </c>
      <c r="Y947" s="133" t="s">
        <v>424</v>
      </c>
      <c r="Z947" s="133" t="s">
        <v>424</v>
      </c>
      <c r="AA947" s="140" t="s">
        <v>424</v>
      </c>
      <c r="AB947" s="132" t="s">
        <v>424</v>
      </c>
      <c r="AC947" s="132" t="s">
        <v>424</v>
      </c>
      <c r="AD947" s="132" t="s">
        <v>424</v>
      </c>
      <c r="AE947" s="154" t="s">
        <v>12</v>
      </c>
      <c r="AF947" s="127" t="s">
        <v>13</v>
      </c>
      <c r="AG947" s="134">
        <v>13673.49</v>
      </c>
      <c r="AH947" s="134">
        <v>43673.49</v>
      </c>
      <c r="AI947" s="127" t="s">
        <v>17</v>
      </c>
      <c r="AJ947" s="132" t="s">
        <v>3133</v>
      </c>
      <c r="AK947" s="127" t="s">
        <v>109</v>
      </c>
      <c r="AP947" s="168"/>
      <c r="AX947" s="141"/>
      <c r="AY947" s="133"/>
      <c r="AZ947" s="141"/>
      <c r="BA947" s="142" t="s">
        <v>1</v>
      </c>
      <c r="BC947" s="137" t="str">
        <f t="shared" si="86"/>
        <v/>
      </c>
      <c r="BD947" s="127" t="str">
        <f t="shared" si="88"/>
        <v>INDENIZAÇÃO</v>
      </c>
      <c r="BE947" s="127" t="str">
        <f t="shared" si="87"/>
        <v>NÃO</v>
      </c>
      <c r="BF947" s="127"/>
    </row>
    <row r="948" spans="1:65" s="161" customFormat="1" ht="30" hidden="1" customHeight="1">
      <c r="A948" s="127">
        <v>911</v>
      </c>
      <c r="B948" s="127" t="s">
        <v>99</v>
      </c>
      <c r="C948" s="181">
        <v>4</v>
      </c>
      <c r="D948" s="131" t="s">
        <v>4424</v>
      </c>
      <c r="E948" s="127" t="s">
        <v>6</v>
      </c>
      <c r="F948" s="132" t="s">
        <v>5398</v>
      </c>
      <c r="G948" s="127" t="s">
        <v>1</v>
      </c>
      <c r="H948" s="127" t="s">
        <v>2</v>
      </c>
      <c r="I948" s="154" t="s">
        <v>1118</v>
      </c>
      <c r="J948" s="132" t="s">
        <v>424</v>
      </c>
      <c r="K948" s="132" t="s">
        <v>424</v>
      </c>
      <c r="L948" s="132" t="s">
        <v>424</v>
      </c>
      <c r="M948" s="127" t="s">
        <v>13</v>
      </c>
      <c r="N948" s="140" t="s">
        <v>17</v>
      </c>
      <c r="O948" s="133">
        <v>44938</v>
      </c>
      <c r="P948" s="133" t="s">
        <v>424</v>
      </c>
      <c r="Q948" s="133" t="s">
        <v>424</v>
      </c>
      <c r="R948" s="133" t="s">
        <v>424</v>
      </c>
      <c r="S948" s="133" t="s">
        <v>424</v>
      </c>
      <c r="T948" s="133" t="s">
        <v>424</v>
      </c>
      <c r="U948" s="133" t="s">
        <v>424</v>
      </c>
      <c r="V948" s="133" t="s">
        <v>424</v>
      </c>
      <c r="W948" s="133" t="s">
        <v>424</v>
      </c>
      <c r="X948" s="133" t="s">
        <v>424</v>
      </c>
      <c r="Y948" s="133" t="s">
        <v>424</v>
      </c>
      <c r="Z948" s="133" t="s">
        <v>424</v>
      </c>
      <c r="AA948" s="140" t="s">
        <v>424</v>
      </c>
      <c r="AB948" s="144" t="s">
        <v>424</v>
      </c>
      <c r="AC948" s="132" t="s">
        <v>424</v>
      </c>
      <c r="AD948" s="132" t="s">
        <v>424</v>
      </c>
      <c r="AE948" s="127" t="s">
        <v>932</v>
      </c>
      <c r="AF948" s="127" t="s">
        <v>13</v>
      </c>
      <c r="AG948" s="134" t="s">
        <v>17</v>
      </c>
      <c r="AH948" s="134" t="s">
        <v>17</v>
      </c>
      <c r="AI948" s="127" t="s">
        <v>17</v>
      </c>
      <c r="AJ948" s="132" t="s">
        <v>3133</v>
      </c>
      <c r="AK948" s="127" t="s">
        <v>17</v>
      </c>
      <c r="AP948" s="168"/>
      <c r="AX948" s="141"/>
      <c r="AY948" s="133"/>
      <c r="AZ948" s="141"/>
      <c r="BA948" s="142" t="s">
        <v>1</v>
      </c>
      <c r="BC948" s="137" t="str">
        <f t="shared" si="86"/>
        <v/>
      </c>
      <c r="BD948" s="127" t="str">
        <f t="shared" si="88"/>
        <v>INDENIZAÇÃO</v>
      </c>
      <c r="BE948" s="127" t="str">
        <f t="shared" si="87"/>
        <v>NÃO</v>
      </c>
      <c r="BF948" s="127"/>
    </row>
    <row r="949" spans="1:65" s="161" customFormat="1" ht="30" hidden="1" customHeight="1">
      <c r="A949" s="127">
        <v>912</v>
      </c>
      <c r="B949" s="267" t="s">
        <v>99</v>
      </c>
      <c r="C949" s="279">
        <v>4</v>
      </c>
      <c r="D949" s="268" t="s">
        <v>4424</v>
      </c>
      <c r="E949" s="267" t="s">
        <v>6</v>
      </c>
      <c r="F949" s="266" t="s">
        <v>5399</v>
      </c>
      <c r="G949" s="267" t="s">
        <v>1</v>
      </c>
      <c r="H949" s="267" t="s">
        <v>2</v>
      </c>
      <c r="I949" s="276" t="s">
        <v>12</v>
      </c>
      <c r="J949" s="266" t="s">
        <v>5400</v>
      </c>
      <c r="K949" s="266" t="s">
        <v>5401</v>
      </c>
      <c r="L949" s="266" t="s">
        <v>5402</v>
      </c>
      <c r="M949" s="267" t="s">
        <v>4</v>
      </c>
      <c r="N949" s="275" t="s">
        <v>5</v>
      </c>
      <c r="O949" s="269">
        <v>44938</v>
      </c>
      <c r="P949" s="269" t="s">
        <v>424</v>
      </c>
      <c r="Q949" s="269" t="s">
        <v>424</v>
      </c>
      <c r="R949" s="269" t="s">
        <v>424</v>
      </c>
      <c r="S949" s="269" t="s">
        <v>424</v>
      </c>
      <c r="T949" s="269" t="s">
        <v>424</v>
      </c>
      <c r="U949" s="269" t="s">
        <v>424</v>
      </c>
      <c r="V949" s="269" t="s">
        <v>424</v>
      </c>
      <c r="W949" s="269" t="s">
        <v>424</v>
      </c>
      <c r="X949" s="269" t="s">
        <v>424</v>
      </c>
      <c r="Y949" s="269" t="s">
        <v>424</v>
      </c>
      <c r="Z949" s="269" t="s">
        <v>424</v>
      </c>
      <c r="AA949" s="275" t="s">
        <v>424</v>
      </c>
      <c r="AB949" s="266" t="s">
        <v>5400</v>
      </c>
      <c r="AC949" s="266" t="s">
        <v>5401</v>
      </c>
      <c r="AD949" s="266" t="s">
        <v>5402</v>
      </c>
      <c r="AE949" s="276" t="s">
        <v>12</v>
      </c>
      <c r="AF949" s="267" t="s">
        <v>4</v>
      </c>
      <c r="AG949" s="270">
        <v>15049.28</v>
      </c>
      <c r="AH949" s="270">
        <v>45049.279999999999</v>
      </c>
      <c r="AI949" s="275" t="s">
        <v>157</v>
      </c>
      <c r="AJ949" s="132" t="s">
        <v>3133</v>
      </c>
      <c r="AK949" s="267" t="s">
        <v>109</v>
      </c>
      <c r="AL949" s="271"/>
      <c r="AM949" s="271"/>
      <c r="AN949" s="271"/>
      <c r="AO949" s="275" t="s">
        <v>157</v>
      </c>
      <c r="AP949" s="278"/>
      <c r="AQ949" s="271"/>
      <c r="AR949" s="271"/>
      <c r="AS949" s="271"/>
      <c r="AT949" s="271"/>
      <c r="AU949" s="271"/>
      <c r="AV949" s="271"/>
      <c r="AW949" s="271"/>
      <c r="AX949" s="274"/>
      <c r="AY949" s="133"/>
      <c r="AZ949" s="274"/>
      <c r="BA949" s="271" t="s">
        <v>1</v>
      </c>
      <c r="BB949" s="272" t="s">
        <v>157</v>
      </c>
      <c r="BC949" s="273" t="str">
        <f t="shared" si="86"/>
        <v/>
      </c>
      <c r="BD949" s="127" t="str">
        <f t="shared" si="88"/>
        <v>INDENIZAÇÃO</v>
      </c>
      <c r="BE949" s="127" t="str">
        <f t="shared" si="87"/>
        <v>NÃO</v>
      </c>
      <c r="BF949" s="127"/>
    </row>
    <row r="950" spans="1:65" s="161" customFormat="1" ht="30" hidden="1" customHeight="1">
      <c r="A950" s="127">
        <v>913</v>
      </c>
      <c r="B950" s="127" t="s">
        <v>99</v>
      </c>
      <c r="C950" s="181">
        <v>4</v>
      </c>
      <c r="D950" s="131" t="s">
        <v>4424</v>
      </c>
      <c r="E950" s="127" t="s">
        <v>6</v>
      </c>
      <c r="F950" s="132" t="s">
        <v>5403</v>
      </c>
      <c r="G950" s="127" t="s">
        <v>1</v>
      </c>
      <c r="H950" s="127" t="s">
        <v>2</v>
      </c>
      <c r="I950" s="154" t="s">
        <v>1118</v>
      </c>
      <c r="J950" s="132" t="s">
        <v>424</v>
      </c>
      <c r="K950" s="132" t="s">
        <v>424</v>
      </c>
      <c r="L950" s="132" t="s">
        <v>424</v>
      </c>
      <c r="M950" s="127" t="s">
        <v>13</v>
      </c>
      <c r="N950" s="140" t="s">
        <v>17</v>
      </c>
      <c r="O950" s="133">
        <v>44938</v>
      </c>
      <c r="P950" s="133" t="s">
        <v>424</v>
      </c>
      <c r="Q950" s="133" t="s">
        <v>424</v>
      </c>
      <c r="R950" s="133" t="s">
        <v>424</v>
      </c>
      <c r="S950" s="133" t="s">
        <v>424</v>
      </c>
      <c r="T950" s="133" t="s">
        <v>424</v>
      </c>
      <c r="U950" s="133" t="s">
        <v>424</v>
      </c>
      <c r="V950" s="133" t="s">
        <v>424</v>
      </c>
      <c r="W950" s="133" t="s">
        <v>424</v>
      </c>
      <c r="X950" s="133" t="s">
        <v>424</v>
      </c>
      <c r="Y950" s="133" t="s">
        <v>424</v>
      </c>
      <c r="Z950" s="133" t="s">
        <v>424</v>
      </c>
      <c r="AA950" s="140" t="s">
        <v>424</v>
      </c>
      <c r="AB950" s="144" t="s">
        <v>424</v>
      </c>
      <c r="AC950" s="132" t="s">
        <v>424</v>
      </c>
      <c r="AD950" s="132" t="s">
        <v>424</v>
      </c>
      <c r="AE950" s="127" t="s">
        <v>932</v>
      </c>
      <c r="AF950" s="127" t="s">
        <v>13</v>
      </c>
      <c r="AG950" s="134" t="s">
        <v>17</v>
      </c>
      <c r="AH950" s="134" t="s">
        <v>17</v>
      </c>
      <c r="AI950" s="127" t="s">
        <v>17</v>
      </c>
      <c r="AJ950" s="132" t="s">
        <v>3133</v>
      </c>
      <c r="AK950" s="127" t="s">
        <v>17</v>
      </c>
      <c r="AP950" s="168"/>
      <c r="AX950" s="141"/>
      <c r="AY950" s="133"/>
      <c r="AZ950" s="141"/>
      <c r="BA950" s="142" t="s">
        <v>1</v>
      </c>
      <c r="BC950" s="137" t="str">
        <f t="shared" si="86"/>
        <v/>
      </c>
      <c r="BD950" s="127" t="str">
        <f t="shared" si="88"/>
        <v>INDENIZAÇÃO</v>
      </c>
      <c r="BE950" s="127" t="str">
        <f t="shared" si="87"/>
        <v>NÃO</v>
      </c>
      <c r="BF950" s="127"/>
    </row>
    <row r="951" spans="1:65" s="161" customFormat="1" ht="30" hidden="1" customHeight="1">
      <c r="A951" s="127">
        <v>914</v>
      </c>
      <c r="B951" s="127" t="s">
        <v>99</v>
      </c>
      <c r="C951" s="181">
        <v>4</v>
      </c>
      <c r="D951" s="131" t="s">
        <v>4424</v>
      </c>
      <c r="E951" s="127" t="s">
        <v>6</v>
      </c>
      <c r="F951" s="132" t="s">
        <v>5404</v>
      </c>
      <c r="G951" s="127" t="s">
        <v>1</v>
      </c>
      <c r="H951" s="127" t="s">
        <v>2</v>
      </c>
      <c r="I951" s="154" t="s">
        <v>1118</v>
      </c>
      <c r="J951" s="132" t="s">
        <v>424</v>
      </c>
      <c r="K951" s="132" t="s">
        <v>424</v>
      </c>
      <c r="L951" s="132" t="s">
        <v>424</v>
      </c>
      <c r="M951" s="127" t="s">
        <v>13</v>
      </c>
      <c r="N951" s="140" t="s">
        <v>17</v>
      </c>
      <c r="O951" s="133">
        <v>44938</v>
      </c>
      <c r="P951" s="133" t="s">
        <v>424</v>
      </c>
      <c r="Q951" s="133" t="s">
        <v>424</v>
      </c>
      <c r="R951" s="133" t="s">
        <v>424</v>
      </c>
      <c r="S951" s="133" t="s">
        <v>424</v>
      </c>
      <c r="T951" s="133" t="s">
        <v>424</v>
      </c>
      <c r="U951" s="133" t="s">
        <v>424</v>
      </c>
      <c r="V951" s="133" t="s">
        <v>424</v>
      </c>
      <c r="W951" s="133" t="s">
        <v>424</v>
      </c>
      <c r="X951" s="133" t="s">
        <v>424</v>
      </c>
      <c r="Y951" s="133" t="s">
        <v>424</v>
      </c>
      <c r="Z951" s="133" t="s">
        <v>424</v>
      </c>
      <c r="AA951" s="140" t="s">
        <v>424</v>
      </c>
      <c r="AB951" s="144" t="s">
        <v>424</v>
      </c>
      <c r="AC951" s="132" t="s">
        <v>424</v>
      </c>
      <c r="AD951" s="132" t="s">
        <v>424</v>
      </c>
      <c r="AE951" s="127" t="s">
        <v>932</v>
      </c>
      <c r="AF951" s="127" t="s">
        <v>13</v>
      </c>
      <c r="AG951" s="134" t="s">
        <v>17</v>
      </c>
      <c r="AH951" s="134" t="s">
        <v>17</v>
      </c>
      <c r="AI951" s="127" t="s">
        <v>17</v>
      </c>
      <c r="AJ951" s="132" t="s">
        <v>3133</v>
      </c>
      <c r="AK951" s="127" t="s">
        <v>17</v>
      </c>
      <c r="AP951" s="168"/>
      <c r="AX951" s="141"/>
      <c r="AY951" s="133"/>
      <c r="AZ951" s="141"/>
      <c r="BA951" s="142" t="s">
        <v>1</v>
      </c>
      <c r="BC951" s="137" t="str">
        <f t="shared" si="86"/>
        <v/>
      </c>
      <c r="BD951" s="127" t="str">
        <f t="shared" si="88"/>
        <v>INDENIZAÇÃO</v>
      </c>
      <c r="BE951" s="127" t="str">
        <f t="shared" si="87"/>
        <v>NÃO</v>
      </c>
      <c r="BF951" s="127"/>
    </row>
    <row r="952" spans="1:65" s="161" customFormat="1" ht="30" hidden="1" customHeight="1">
      <c r="A952" s="127">
        <v>915</v>
      </c>
      <c r="B952" s="127" t="s">
        <v>99</v>
      </c>
      <c r="C952" s="181">
        <v>4</v>
      </c>
      <c r="D952" s="131" t="s">
        <v>4424</v>
      </c>
      <c r="E952" s="127" t="s">
        <v>6</v>
      </c>
      <c r="F952" s="132" t="s">
        <v>5405</v>
      </c>
      <c r="G952" s="127" t="s">
        <v>1</v>
      </c>
      <c r="H952" s="127" t="s">
        <v>2</v>
      </c>
      <c r="I952" s="154" t="s">
        <v>12</v>
      </c>
      <c r="J952" s="132" t="s">
        <v>5406</v>
      </c>
      <c r="K952" s="132" t="s">
        <v>5407</v>
      </c>
      <c r="L952" s="132" t="s">
        <v>5408</v>
      </c>
      <c r="M952" s="127" t="s">
        <v>4</v>
      </c>
      <c r="N952" s="140" t="s">
        <v>17</v>
      </c>
      <c r="O952" s="133">
        <v>44938</v>
      </c>
      <c r="P952" s="133" t="s">
        <v>424</v>
      </c>
      <c r="Q952" s="133" t="s">
        <v>424</v>
      </c>
      <c r="R952" s="133" t="s">
        <v>424</v>
      </c>
      <c r="S952" s="133" t="s">
        <v>424</v>
      </c>
      <c r="T952" s="133" t="s">
        <v>424</v>
      </c>
      <c r="U952" s="133" t="s">
        <v>424</v>
      </c>
      <c r="V952" s="133" t="s">
        <v>424</v>
      </c>
      <c r="W952" s="133" t="s">
        <v>424</v>
      </c>
      <c r="X952" s="133" t="s">
        <v>424</v>
      </c>
      <c r="Y952" s="133" t="s">
        <v>424</v>
      </c>
      <c r="Z952" s="133" t="s">
        <v>424</v>
      </c>
      <c r="AA952" s="140"/>
      <c r="AB952" s="132" t="s">
        <v>5406</v>
      </c>
      <c r="AC952" s="132" t="s">
        <v>5407</v>
      </c>
      <c r="AD952" s="132" t="s">
        <v>5408</v>
      </c>
      <c r="AE952" s="154" t="s">
        <v>12</v>
      </c>
      <c r="AF952" s="127" t="s">
        <v>4</v>
      </c>
      <c r="AG952" s="134" t="s">
        <v>17</v>
      </c>
      <c r="AH952" s="134" t="s">
        <v>17</v>
      </c>
      <c r="AI952" s="127" t="s">
        <v>17</v>
      </c>
      <c r="AJ952" s="132" t="s">
        <v>3133</v>
      </c>
      <c r="AK952" s="127" t="s">
        <v>17</v>
      </c>
      <c r="AP952" s="168"/>
      <c r="AX952" s="141"/>
      <c r="AY952" s="133"/>
      <c r="AZ952" s="141"/>
      <c r="BA952" s="142" t="s">
        <v>1</v>
      </c>
      <c r="BC952" s="137" t="str">
        <f t="shared" si="86"/>
        <v/>
      </c>
      <c r="BD952" s="127" t="str">
        <f t="shared" si="88"/>
        <v>INDENIZAÇÃO</v>
      </c>
      <c r="BE952" s="127" t="str">
        <f t="shared" si="87"/>
        <v>NÃO</v>
      </c>
      <c r="BF952" s="127"/>
    </row>
    <row r="953" spans="1:65" s="161" customFormat="1" ht="30" hidden="1" customHeight="1">
      <c r="A953" s="127">
        <v>916</v>
      </c>
      <c r="B953" s="127" t="s">
        <v>99</v>
      </c>
      <c r="C953" s="127">
        <v>4</v>
      </c>
      <c r="D953" s="131" t="s">
        <v>4424</v>
      </c>
      <c r="E953" s="127" t="s">
        <v>15</v>
      </c>
      <c r="F953" s="132" t="s">
        <v>5409</v>
      </c>
      <c r="G953" s="127" t="s">
        <v>1</v>
      </c>
      <c r="H953" s="127" t="s">
        <v>2</v>
      </c>
      <c r="I953" s="154" t="s">
        <v>12</v>
      </c>
      <c r="J953" s="132" t="s">
        <v>5410</v>
      </c>
      <c r="K953" s="132" t="s">
        <v>5411</v>
      </c>
      <c r="L953" s="132" t="s">
        <v>5412</v>
      </c>
      <c r="M953" s="133" t="s">
        <v>24</v>
      </c>
      <c r="N953" s="140" t="s">
        <v>2344</v>
      </c>
      <c r="O953" s="133" t="s">
        <v>24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2344</v>
      </c>
      <c r="AB953" s="132" t="s">
        <v>5410</v>
      </c>
      <c r="AC953" s="132" t="s">
        <v>5411</v>
      </c>
      <c r="AD953" s="132" t="s">
        <v>5412</v>
      </c>
      <c r="AE953" s="154" t="s">
        <v>12</v>
      </c>
      <c r="AF953" s="133" t="s">
        <v>24</v>
      </c>
      <c r="AG953" s="134" t="s">
        <v>17</v>
      </c>
      <c r="AH953" s="134" t="s">
        <v>17</v>
      </c>
      <c r="AI953" s="140" t="s">
        <v>2344</v>
      </c>
      <c r="AJ953" s="132" t="s">
        <v>3133</v>
      </c>
      <c r="AK953" s="133" t="s">
        <v>24</v>
      </c>
      <c r="AL953" s="133" t="s">
        <v>24</v>
      </c>
      <c r="AM953" s="133" t="s">
        <v>24</v>
      </c>
      <c r="AN953" s="133" t="s">
        <v>24</v>
      </c>
      <c r="AO953" s="140" t="s">
        <v>2344</v>
      </c>
      <c r="AP953" s="250" t="s">
        <v>24</v>
      </c>
      <c r="AQ953" s="133" t="s">
        <v>24</v>
      </c>
      <c r="AR953" s="133" t="s">
        <v>24</v>
      </c>
      <c r="AS953" s="133" t="s">
        <v>24</v>
      </c>
      <c r="AT953" s="133" t="s">
        <v>24</v>
      </c>
      <c r="AU953" s="133" t="s">
        <v>24</v>
      </c>
      <c r="AV953" s="133" t="s">
        <v>24</v>
      </c>
      <c r="AW953" s="133" t="s">
        <v>24</v>
      </c>
      <c r="AX953" s="133" t="s">
        <v>24</v>
      </c>
      <c r="AY953" s="133" t="s">
        <v>24</v>
      </c>
      <c r="AZ953" s="133" t="s">
        <v>24</v>
      </c>
      <c r="BA953" s="133" t="s">
        <v>1</v>
      </c>
      <c r="BB953" s="140" t="s">
        <v>2344</v>
      </c>
      <c r="BC953" s="133" t="s">
        <v>24</v>
      </c>
      <c r="BD953" s="133" t="s">
        <v>24</v>
      </c>
      <c r="BE953" s="133" t="s">
        <v>24</v>
      </c>
      <c r="BF953" s="133" t="s">
        <v>24</v>
      </c>
      <c r="BG953" s="133" t="s">
        <v>24</v>
      </c>
      <c r="BH953" s="133" t="s">
        <v>24</v>
      </c>
      <c r="BI953" s="133" t="s">
        <v>24</v>
      </c>
      <c r="BJ953" s="133" t="s">
        <v>24</v>
      </c>
      <c r="BK953" s="133" t="s">
        <v>24</v>
      </c>
      <c r="BL953" s="133" t="s">
        <v>24</v>
      </c>
      <c r="BM953" s="140" t="s">
        <v>2344</v>
      </c>
    </row>
    <row r="954" spans="1:65" s="161" customFormat="1" ht="30" hidden="1" customHeight="1">
      <c r="A954" s="127">
        <v>917</v>
      </c>
      <c r="B954" s="127" t="s">
        <v>99</v>
      </c>
      <c r="C954" s="127">
        <v>4</v>
      </c>
      <c r="D954" s="131" t="s">
        <v>4424</v>
      </c>
      <c r="E954" s="127" t="s">
        <v>15</v>
      </c>
      <c r="F954" s="132" t="s">
        <v>5413</v>
      </c>
      <c r="G954" s="127" t="s">
        <v>1</v>
      </c>
      <c r="H954" s="127" t="s">
        <v>2</v>
      </c>
      <c r="I954" s="154" t="s">
        <v>12</v>
      </c>
      <c r="J954" s="132" t="s">
        <v>5414</v>
      </c>
      <c r="K954" s="132" t="s">
        <v>5415</v>
      </c>
      <c r="L954" s="132" t="s">
        <v>5416</v>
      </c>
      <c r="M954" s="133" t="s">
        <v>24</v>
      </c>
      <c r="N954" s="140" t="s">
        <v>2344</v>
      </c>
      <c r="O954" s="133" t="s">
        <v>24</v>
      </c>
      <c r="P954" s="133" t="s">
        <v>24</v>
      </c>
      <c r="Q954" s="133" t="s">
        <v>24</v>
      </c>
      <c r="R954" s="133" t="s">
        <v>24</v>
      </c>
      <c r="S954" s="133" t="s">
        <v>24</v>
      </c>
      <c r="T954" s="133" t="s">
        <v>24</v>
      </c>
      <c r="U954" s="133" t="s">
        <v>24</v>
      </c>
      <c r="V954" s="133" t="s">
        <v>24</v>
      </c>
      <c r="W954" s="133" t="s">
        <v>24</v>
      </c>
      <c r="X954" s="133" t="s">
        <v>24</v>
      </c>
      <c r="Y954" s="133" t="s">
        <v>24</v>
      </c>
      <c r="Z954" s="133" t="s">
        <v>24</v>
      </c>
      <c r="AA954" s="140" t="s">
        <v>2344</v>
      </c>
      <c r="AB954" s="132" t="s">
        <v>5414</v>
      </c>
      <c r="AC954" s="132" t="s">
        <v>5415</v>
      </c>
      <c r="AD954" s="132" t="s">
        <v>5416</v>
      </c>
      <c r="AE954" s="154" t="s">
        <v>12</v>
      </c>
      <c r="AF954" s="133" t="s">
        <v>24</v>
      </c>
      <c r="AG954" s="134" t="s">
        <v>17</v>
      </c>
      <c r="AH954" s="134" t="s">
        <v>17</v>
      </c>
      <c r="AI954" s="140" t="s">
        <v>2344</v>
      </c>
      <c r="AJ954" s="132" t="s">
        <v>3133</v>
      </c>
      <c r="AK954" s="133" t="s">
        <v>24</v>
      </c>
      <c r="AL954" s="133" t="s">
        <v>24</v>
      </c>
      <c r="AM954" s="133" t="s">
        <v>24</v>
      </c>
      <c r="AN954" s="133" t="s">
        <v>24</v>
      </c>
      <c r="AO954" s="140" t="s">
        <v>2344</v>
      </c>
      <c r="AP954" s="250" t="s">
        <v>24</v>
      </c>
      <c r="AQ954" s="133" t="s">
        <v>24</v>
      </c>
      <c r="AR954" s="133" t="s">
        <v>24</v>
      </c>
      <c r="AS954" s="133" t="s">
        <v>24</v>
      </c>
      <c r="AT954" s="133" t="s">
        <v>24</v>
      </c>
      <c r="AU954" s="133" t="s">
        <v>24</v>
      </c>
      <c r="AV954" s="133" t="s">
        <v>24</v>
      </c>
      <c r="AW954" s="133" t="s">
        <v>24</v>
      </c>
      <c r="AX954" s="133" t="s">
        <v>24</v>
      </c>
      <c r="AY954" s="133" t="s">
        <v>24</v>
      </c>
      <c r="AZ954" s="133" t="s">
        <v>24</v>
      </c>
      <c r="BA954" s="133" t="s">
        <v>1</v>
      </c>
      <c r="BB954" s="140" t="s">
        <v>2344</v>
      </c>
      <c r="BC954" s="133" t="s">
        <v>24</v>
      </c>
      <c r="BD954" s="133" t="s">
        <v>24</v>
      </c>
      <c r="BE954" s="133" t="s">
        <v>24</v>
      </c>
      <c r="BF954" s="133" t="s">
        <v>24</v>
      </c>
      <c r="BG954" s="133" t="s">
        <v>24</v>
      </c>
      <c r="BH954" s="133" t="s">
        <v>24</v>
      </c>
      <c r="BI954" s="133" t="s">
        <v>24</v>
      </c>
      <c r="BJ954" s="133" t="s">
        <v>24</v>
      </c>
      <c r="BK954" s="133" t="s">
        <v>24</v>
      </c>
      <c r="BL954" s="133" t="s">
        <v>24</v>
      </c>
      <c r="BM954" s="140" t="s">
        <v>2344</v>
      </c>
    </row>
    <row r="955" spans="1:65" s="161" customFormat="1" ht="30" hidden="1" customHeight="1">
      <c r="A955" s="127">
        <v>918</v>
      </c>
      <c r="B955" s="127" t="s">
        <v>99</v>
      </c>
      <c r="C955" s="127">
        <v>4</v>
      </c>
      <c r="D955" s="131" t="s">
        <v>4424</v>
      </c>
      <c r="E955" s="127" t="s">
        <v>15</v>
      </c>
      <c r="F955" s="132" t="s">
        <v>5417</v>
      </c>
      <c r="G955" s="127" t="s">
        <v>26</v>
      </c>
      <c r="H955" s="127" t="s">
        <v>2</v>
      </c>
      <c r="I955" s="154" t="s">
        <v>3</v>
      </c>
      <c r="J955" s="132" t="s">
        <v>24</v>
      </c>
      <c r="K955" s="132" t="s">
        <v>24</v>
      </c>
      <c r="L955" s="132" t="s">
        <v>24</v>
      </c>
      <c r="M955" s="133" t="s">
        <v>24</v>
      </c>
      <c r="N955" s="140" t="s">
        <v>2344</v>
      </c>
      <c r="O955" s="133" t="s">
        <v>24</v>
      </c>
      <c r="P955" s="133" t="s">
        <v>24</v>
      </c>
      <c r="Q955" s="133" t="s">
        <v>24</v>
      </c>
      <c r="R955" s="133" t="s">
        <v>24</v>
      </c>
      <c r="S955" s="133" t="s">
        <v>24</v>
      </c>
      <c r="T955" s="133" t="s">
        <v>24</v>
      </c>
      <c r="U955" s="133" t="s">
        <v>24</v>
      </c>
      <c r="V955" s="133" t="s">
        <v>24</v>
      </c>
      <c r="W955" s="133" t="s">
        <v>24</v>
      </c>
      <c r="X955" s="133" t="s">
        <v>24</v>
      </c>
      <c r="Y955" s="133" t="s">
        <v>24</v>
      </c>
      <c r="Z955" s="133" t="s">
        <v>24</v>
      </c>
      <c r="AA955" s="140" t="s">
        <v>2344</v>
      </c>
      <c r="AB955" s="144" t="s">
        <v>1118</v>
      </c>
      <c r="AC955" s="132" t="s">
        <v>424</v>
      </c>
      <c r="AD955" s="132" t="s">
        <v>424</v>
      </c>
      <c r="AE955" s="127" t="s">
        <v>3</v>
      </c>
      <c r="AF955" s="133" t="s">
        <v>24</v>
      </c>
      <c r="AG955" s="134" t="s">
        <v>17</v>
      </c>
      <c r="AH955" s="134" t="s">
        <v>17</v>
      </c>
      <c r="AI955" s="140" t="s">
        <v>2344</v>
      </c>
      <c r="AJ955" s="132" t="s">
        <v>3133</v>
      </c>
      <c r="AK955" s="133" t="s">
        <v>24</v>
      </c>
      <c r="AL955" s="133" t="s">
        <v>24</v>
      </c>
      <c r="AM955" s="133" t="s">
        <v>24</v>
      </c>
      <c r="AN955" s="133" t="s">
        <v>24</v>
      </c>
      <c r="AO955" s="140" t="s">
        <v>2344</v>
      </c>
      <c r="AP955" s="250" t="s">
        <v>24</v>
      </c>
      <c r="AQ955" s="133" t="s">
        <v>24</v>
      </c>
      <c r="AR955" s="133" t="s">
        <v>24</v>
      </c>
      <c r="AS955" s="133" t="s">
        <v>24</v>
      </c>
      <c r="AT955" s="133" t="s">
        <v>24</v>
      </c>
      <c r="AU955" s="133" t="s">
        <v>24</v>
      </c>
      <c r="AV955" s="133" t="s">
        <v>24</v>
      </c>
      <c r="AW955" s="133" t="s">
        <v>24</v>
      </c>
      <c r="AX955" s="133" t="s">
        <v>24</v>
      </c>
      <c r="AY955" s="133" t="s">
        <v>24</v>
      </c>
      <c r="AZ955" s="133" t="s">
        <v>24</v>
      </c>
      <c r="BA955" s="133" t="s">
        <v>1</v>
      </c>
      <c r="BB955" s="140" t="s">
        <v>2344</v>
      </c>
      <c r="BC955" s="133" t="s">
        <v>24</v>
      </c>
      <c r="BD955" s="133" t="s">
        <v>24</v>
      </c>
      <c r="BE955" s="133" t="s">
        <v>24</v>
      </c>
      <c r="BF955" s="133" t="s">
        <v>24</v>
      </c>
      <c r="BG955" s="133" t="s">
        <v>24</v>
      </c>
      <c r="BH955" s="133" t="s">
        <v>24</v>
      </c>
      <c r="BI955" s="133" t="s">
        <v>24</v>
      </c>
      <c r="BJ955" s="133" t="s">
        <v>24</v>
      </c>
      <c r="BK955" s="133" t="s">
        <v>24</v>
      </c>
      <c r="BL955" s="133" t="s">
        <v>24</v>
      </c>
      <c r="BM955" s="140" t="s">
        <v>2344</v>
      </c>
    </row>
    <row r="956" spans="1:65" s="161" customFormat="1" ht="30" hidden="1" customHeight="1">
      <c r="A956" s="127">
        <v>919</v>
      </c>
      <c r="B956" s="127" t="s">
        <v>99</v>
      </c>
      <c r="C956" s="127">
        <v>4</v>
      </c>
      <c r="D956" s="131" t="s">
        <v>4424</v>
      </c>
      <c r="E956" s="127" t="s">
        <v>15</v>
      </c>
      <c r="F956" s="132" t="s">
        <v>5418</v>
      </c>
      <c r="G956" s="127" t="s">
        <v>1</v>
      </c>
      <c r="H956" s="127" t="s">
        <v>2</v>
      </c>
      <c r="I956" s="154" t="s">
        <v>12</v>
      </c>
      <c r="J956" s="132" t="s">
        <v>5419</v>
      </c>
      <c r="K956" s="132" t="s">
        <v>5420</v>
      </c>
      <c r="L956" s="132" t="s">
        <v>5421</v>
      </c>
      <c r="M956" s="133" t="s">
        <v>24</v>
      </c>
      <c r="N956" s="140" t="s">
        <v>2344</v>
      </c>
      <c r="O956" s="133" t="s">
        <v>24</v>
      </c>
      <c r="P956" s="133" t="s">
        <v>24</v>
      </c>
      <c r="Q956" s="133" t="s">
        <v>24</v>
      </c>
      <c r="R956" s="133" t="s">
        <v>24</v>
      </c>
      <c r="S956" s="133" t="s">
        <v>24</v>
      </c>
      <c r="T956" s="133" t="s">
        <v>24</v>
      </c>
      <c r="U956" s="133" t="s">
        <v>24</v>
      </c>
      <c r="V956" s="133" t="s">
        <v>24</v>
      </c>
      <c r="W956" s="133" t="s">
        <v>24</v>
      </c>
      <c r="X956" s="133" t="s">
        <v>24</v>
      </c>
      <c r="Y956" s="133" t="s">
        <v>24</v>
      </c>
      <c r="Z956" s="133" t="s">
        <v>24</v>
      </c>
      <c r="AA956" s="140" t="s">
        <v>2344</v>
      </c>
      <c r="AB956" s="132" t="s">
        <v>5419</v>
      </c>
      <c r="AC956" s="132" t="s">
        <v>5420</v>
      </c>
      <c r="AD956" s="132" t="s">
        <v>5421</v>
      </c>
      <c r="AE956" s="154" t="s">
        <v>12</v>
      </c>
      <c r="AF956" s="133" t="s">
        <v>24</v>
      </c>
      <c r="AG956" s="134">
        <v>15641.73</v>
      </c>
      <c r="AH956" s="134">
        <v>45641.73</v>
      </c>
      <c r="AI956" s="140" t="s">
        <v>2344</v>
      </c>
      <c r="AJ956" s="132" t="s">
        <v>3133</v>
      </c>
      <c r="AK956" s="133" t="s">
        <v>24</v>
      </c>
      <c r="AL956" s="133" t="s">
        <v>24</v>
      </c>
      <c r="AM956" s="133" t="s">
        <v>24</v>
      </c>
      <c r="AN956" s="133" t="s">
        <v>24</v>
      </c>
      <c r="AO956" s="140" t="s">
        <v>2344</v>
      </c>
      <c r="AP956" s="250" t="s">
        <v>24</v>
      </c>
      <c r="AQ956" s="133" t="s">
        <v>24</v>
      </c>
      <c r="AR956" s="133" t="s">
        <v>24</v>
      </c>
      <c r="AS956" s="133" t="s">
        <v>24</v>
      </c>
      <c r="AT956" s="133" t="s">
        <v>24</v>
      </c>
      <c r="AU956" s="133" t="s">
        <v>24</v>
      </c>
      <c r="AV956" s="133" t="s">
        <v>24</v>
      </c>
      <c r="AW956" s="133" t="s">
        <v>24</v>
      </c>
      <c r="AX956" s="133" t="s">
        <v>24</v>
      </c>
      <c r="AY956" s="133" t="s">
        <v>24</v>
      </c>
      <c r="AZ956" s="133" t="s">
        <v>24</v>
      </c>
      <c r="BA956" s="133" t="s">
        <v>1</v>
      </c>
      <c r="BB956" s="140" t="s">
        <v>2344</v>
      </c>
      <c r="BC956" s="133" t="s">
        <v>24</v>
      </c>
      <c r="BD956" s="133" t="s">
        <v>24</v>
      </c>
      <c r="BE956" s="133" t="s">
        <v>24</v>
      </c>
      <c r="BF956" s="133" t="s">
        <v>24</v>
      </c>
      <c r="BG956" s="133" t="s">
        <v>24</v>
      </c>
      <c r="BH956" s="133" t="s">
        <v>24</v>
      </c>
      <c r="BI956" s="133" t="s">
        <v>24</v>
      </c>
      <c r="BJ956" s="133" t="s">
        <v>24</v>
      </c>
      <c r="BK956" s="133" t="s">
        <v>24</v>
      </c>
      <c r="BL956" s="133" t="s">
        <v>24</v>
      </c>
      <c r="BM956" s="140" t="s">
        <v>2344</v>
      </c>
    </row>
    <row r="957" spans="1:65" s="161" customFormat="1" ht="30" hidden="1" customHeight="1">
      <c r="A957" s="127">
        <v>920</v>
      </c>
      <c r="B957" s="127" t="s">
        <v>99</v>
      </c>
      <c r="C957" s="127">
        <v>4</v>
      </c>
      <c r="D957" s="131" t="s">
        <v>4424</v>
      </c>
      <c r="E957" s="127" t="s">
        <v>15</v>
      </c>
      <c r="F957" s="132" t="s">
        <v>5422</v>
      </c>
      <c r="G957" s="127" t="s">
        <v>1</v>
      </c>
      <c r="H957" s="127" t="s">
        <v>2</v>
      </c>
      <c r="I957" s="154" t="s">
        <v>12</v>
      </c>
      <c r="J957" s="132" t="s">
        <v>5423</v>
      </c>
      <c r="K957" s="132" t="s">
        <v>5424</v>
      </c>
      <c r="L957" s="132" t="s">
        <v>5425</v>
      </c>
      <c r="M957" s="133" t="s">
        <v>24</v>
      </c>
      <c r="N957" s="140" t="s">
        <v>2344</v>
      </c>
      <c r="O957" s="133" t="s">
        <v>24</v>
      </c>
      <c r="P957" s="133" t="s">
        <v>24</v>
      </c>
      <c r="Q957" s="133" t="s">
        <v>24</v>
      </c>
      <c r="R957" s="133" t="s">
        <v>24</v>
      </c>
      <c r="S957" s="133" t="s">
        <v>24</v>
      </c>
      <c r="T957" s="133" t="s">
        <v>24</v>
      </c>
      <c r="U957" s="133" t="s">
        <v>24</v>
      </c>
      <c r="V957" s="133" t="s">
        <v>24</v>
      </c>
      <c r="W957" s="133" t="s">
        <v>24</v>
      </c>
      <c r="X957" s="133" t="s">
        <v>24</v>
      </c>
      <c r="Y957" s="133" t="s">
        <v>24</v>
      </c>
      <c r="Z957" s="133" t="s">
        <v>24</v>
      </c>
      <c r="AA957" s="140" t="s">
        <v>2344</v>
      </c>
      <c r="AB957" s="132" t="s">
        <v>5423</v>
      </c>
      <c r="AC957" s="132" t="s">
        <v>5424</v>
      </c>
      <c r="AD957" s="132" t="s">
        <v>5425</v>
      </c>
      <c r="AE957" s="154" t="s">
        <v>12</v>
      </c>
      <c r="AF957" s="133" t="s">
        <v>24</v>
      </c>
      <c r="AG957" s="134">
        <v>25963.21</v>
      </c>
      <c r="AH957" s="134">
        <v>55963.21</v>
      </c>
      <c r="AI957" s="140" t="s">
        <v>2344</v>
      </c>
      <c r="AJ957" s="132" t="s">
        <v>3133</v>
      </c>
      <c r="AK957" s="133" t="s">
        <v>24</v>
      </c>
      <c r="AL957" s="133" t="s">
        <v>24</v>
      </c>
      <c r="AM957" s="133" t="s">
        <v>24</v>
      </c>
      <c r="AN957" s="133" t="s">
        <v>24</v>
      </c>
      <c r="AO957" s="140" t="s">
        <v>2344</v>
      </c>
      <c r="AP957" s="250" t="s">
        <v>24</v>
      </c>
      <c r="AQ957" s="133" t="s">
        <v>24</v>
      </c>
      <c r="AR957" s="133" t="s">
        <v>24</v>
      </c>
      <c r="AS957" s="133" t="s">
        <v>24</v>
      </c>
      <c r="AT957" s="133" t="s">
        <v>24</v>
      </c>
      <c r="AU957" s="133" t="s">
        <v>24</v>
      </c>
      <c r="AV957" s="133" t="s">
        <v>24</v>
      </c>
      <c r="AW957" s="133" t="s">
        <v>24</v>
      </c>
      <c r="AX957" s="133" t="s">
        <v>24</v>
      </c>
      <c r="AY957" s="133" t="s">
        <v>24</v>
      </c>
      <c r="AZ957" s="133" t="s">
        <v>24</v>
      </c>
      <c r="BA957" s="133" t="s">
        <v>1</v>
      </c>
      <c r="BB957" s="140" t="s">
        <v>2344</v>
      </c>
      <c r="BC957" s="133" t="s">
        <v>24</v>
      </c>
      <c r="BD957" s="133" t="s">
        <v>24</v>
      </c>
      <c r="BE957" s="133" t="s">
        <v>24</v>
      </c>
      <c r="BF957" s="133" t="s">
        <v>24</v>
      </c>
      <c r="BG957" s="133" t="s">
        <v>24</v>
      </c>
      <c r="BH957" s="133" t="s">
        <v>24</v>
      </c>
      <c r="BI957" s="133" t="s">
        <v>24</v>
      </c>
      <c r="BJ957" s="133" t="s">
        <v>24</v>
      </c>
      <c r="BK957" s="133" t="s">
        <v>24</v>
      </c>
      <c r="BL957" s="133" t="s">
        <v>24</v>
      </c>
      <c r="BM957" s="140" t="s">
        <v>2344</v>
      </c>
    </row>
    <row r="958" spans="1:65" s="161" customFormat="1" ht="30" hidden="1" customHeight="1">
      <c r="A958" s="127">
        <v>921</v>
      </c>
      <c r="B958" s="127" t="s">
        <v>99</v>
      </c>
      <c r="C958" s="127">
        <v>4</v>
      </c>
      <c r="D958" s="131" t="s">
        <v>4424</v>
      </c>
      <c r="E958" s="127" t="s">
        <v>15</v>
      </c>
      <c r="F958" s="132" t="s">
        <v>5426</v>
      </c>
      <c r="G958" s="127" t="s">
        <v>1</v>
      </c>
      <c r="H958" s="127" t="s">
        <v>2</v>
      </c>
      <c r="I958" s="154" t="s">
        <v>1118</v>
      </c>
      <c r="J958" s="132" t="s">
        <v>424</v>
      </c>
      <c r="K958" s="132" t="s">
        <v>424</v>
      </c>
      <c r="L958" s="132" t="s">
        <v>424</v>
      </c>
      <c r="M958" s="133" t="s">
        <v>24</v>
      </c>
      <c r="N958" s="140" t="s">
        <v>2344</v>
      </c>
      <c r="O958" s="133" t="s">
        <v>24</v>
      </c>
      <c r="P958" s="133" t="s">
        <v>24</v>
      </c>
      <c r="Q958" s="133" t="s">
        <v>24</v>
      </c>
      <c r="R958" s="133" t="s">
        <v>24</v>
      </c>
      <c r="S958" s="133" t="s">
        <v>24</v>
      </c>
      <c r="T958" s="133" t="s">
        <v>24</v>
      </c>
      <c r="U958" s="133" t="s">
        <v>24</v>
      </c>
      <c r="V958" s="133" t="s">
        <v>24</v>
      </c>
      <c r="W958" s="133" t="s">
        <v>24</v>
      </c>
      <c r="X958" s="133" t="s">
        <v>24</v>
      </c>
      <c r="Y958" s="133" t="s">
        <v>24</v>
      </c>
      <c r="Z958" s="133" t="s">
        <v>24</v>
      </c>
      <c r="AA958" s="140" t="s">
        <v>2344</v>
      </c>
      <c r="AB958" s="144" t="s">
        <v>424</v>
      </c>
      <c r="AC958" s="132" t="s">
        <v>424</v>
      </c>
      <c r="AD958" s="132" t="s">
        <v>424</v>
      </c>
      <c r="AE958" s="127" t="s">
        <v>932</v>
      </c>
      <c r="AF958" s="133" t="s">
        <v>24</v>
      </c>
      <c r="AG958" s="134" t="s">
        <v>17</v>
      </c>
      <c r="AH958" s="134" t="s">
        <v>17</v>
      </c>
      <c r="AI958" s="140" t="s">
        <v>2344</v>
      </c>
      <c r="AJ958" s="132" t="s">
        <v>3133</v>
      </c>
      <c r="AK958" s="133" t="s">
        <v>24</v>
      </c>
      <c r="AL958" s="133" t="s">
        <v>24</v>
      </c>
      <c r="AM958" s="133" t="s">
        <v>24</v>
      </c>
      <c r="AN958" s="133" t="s">
        <v>24</v>
      </c>
      <c r="AO958" s="140" t="s">
        <v>2344</v>
      </c>
      <c r="AP958" s="250" t="s">
        <v>24</v>
      </c>
      <c r="AQ958" s="133" t="s">
        <v>24</v>
      </c>
      <c r="AR958" s="133" t="s">
        <v>24</v>
      </c>
      <c r="AS958" s="133" t="s">
        <v>24</v>
      </c>
      <c r="AT958" s="133" t="s">
        <v>24</v>
      </c>
      <c r="AU958" s="133" t="s">
        <v>24</v>
      </c>
      <c r="AV958" s="133" t="s">
        <v>24</v>
      </c>
      <c r="AW958" s="133" t="s">
        <v>24</v>
      </c>
      <c r="AX958" s="133" t="s">
        <v>24</v>
      </c>
      <c r="AY958" s="133" t="s">
        <v>24</v>
      </c>
      <c r="AZ958" s="133" t="s">
        <v>24</v>
      </c>
      <c r="BA958" s="133" t="s">
        <v>1</v>
      </c>
      <c r="BB958" s="140" t="s">
        <v>2344</v>
      </c>
      <c r="BC958" s="133" t="s">
        <v>24</v>
      </c>
      <c r="BD958" s="133" t="s">
        <v>24</v>
      </c>
      <c r="BE958" s="133" t="s">
        <v>24</v>
      </c>
      <c r="BF958" s="133" t="s">
        <v>24</v>
      </c>
      <c r="BG958" s="133" t="s">
        <v>24</v>
      </c>
      <c r="BH958" s="133" t="s">
        <v>24</v>
      </c>
      <c r="BI958" s="133" t="s">
        <v>24</v>
      </c>
      <c r="BJ958" s="133" t="s">
        <v>24</v>
      </c>
      <c r="BK958" s="133" t="s">
        <v>24</v>
      </c>
      <c r="BL958" s="133" t="s">
        <v>24</v>
      </c>
      <c r="BM958" s="140" t="s">
        <v>2344</v>
      </c>
    </row>
    <row r="959" spans="1:65" s="161" customFormat="1" ht="30" hidden="1" customHeight="1">
      <c r="A959" s="127">
        <v>922</v>
      </c>
      <c r="B959" s="127" t="s">
        <v>99</v>
      </c>
      <c r="C959" s="127">
        <v>4</v>
      </c>
      <c r="D959" s="131" t="s">
        <v>4424</v>
      </c>
      <c r="E959" s="127" t="s">
        <v>15</v>
      </c>
      <c r="F959" s="132" t="s">
        <v>5427</v>
      </c>
      <c r="G959" s="127" t="s">
        <v>1</v>
      </c>
      <c r="H959" s="127" t="s">
        <v>2</v>
      </c>
      <c r="I959" s="154" t="s">
        <v>12</v>
      </c>
      <c r="J959" s="132" t="s">
        <v>5428</v>
      </c>
      <c r="K959" s="132" t="s">
        <v>5429</v>
      </c>
      <c r="L959" s="132" t="s">
        <v>5430</v>
      </c>
      <c r="M959" s="133" t="s">
        <v>24</v>
      </c>
      <c r="N959" s="140" t="s">
        <v>2344</v>
      </c>
      <c r="O959" s="133" t="s">
        <v>24</v>
      </c>
      <c r="P959" s="133" t="s">
        <v>24</v>
      </c>
      <c r="Q959" s="133" t="s">
        <v>24</v>
      </c>
      <c r="R959" s="133" t="s">
        <v>24</v>
      </c>
      <c r="S959" s="133" t="s">
        <v>24</v>
      </c>
      <c r="T959" s="133" t="s">
        <v>24</v>
      </c>
      <c r="U959" s="133" t="s">
        <v>24</v>
      </c>
      <c r="V959" s="133" t="s">
        <v>24</v>
      </c>
      <c r="W959" s="133" t="s">
        <v>24</v>
      </c>
      <c r="X959" s="133" t="s">
        <v>24</v>
      </c>
      <c r="Y959" s="133" t="s">
        <v>24</v>
      </c>
      <c r="Z959" s="133" t="s">
        <v>24</v>
      </c>
      <c r="AA959" s="140" t="s">
        <v>2344</v>
      </c>
      <c r="AB959" s="132" t="s">
        <v>5428</v>
      </c>
      <c r="AC959" s="132" t="s">
        <v>5429</v>
      </c>
      <c r="AD959" s="132" t="s">
        <v>5430</v>
      </c>
      <c r="AE959" s="154" t="s">
        <v>12</v>
      </c>
      <c r="AF959" s="133" t="s">
        <v>24</v>
      </c>
      <c r="AG959" s="134" t="s">
        <v>17</v>
      </c>
      <c r="AH959" s="134" t="s">
        <v>17</v>
      </c>
      <c r="AI959" s="140" t="s">
        <v>2344</v>
      </c>
      <c r="AJ959" s="132" t="s">
        <v>3133</v>
      </c>
      <c r="AK959" s="133" t="s">
        <v>24</v>
      </c>
      <c r="AL959" s="133" t="s">
        <v>24</v>
      </c>
      <c r="AM959" s="133" t="s">
        <v>24</v>
      </c>
      <c r="AN959" s="133" t="s">
        <v>24</v>
      </c>
      <c r="AO959" s="140" t="s">
        <v>2344</v>
      </c>
      <c r="AP959" s="250" t="s">
        <v>24</v>
      </c>
      <c r="AQ959" s="133" t="s">
        <v>24</v>
      </c>
      <c r="AR959" s="133" t="s">
        <v>24</v>
      </c>
      <c r="AS959" s="133" t="s">
        <v>24</v>
      </c>
      <c r="AT959" s="133" t="s">
        <v>24</v>
      </c>
      <c r="AU959" s="133" t="s">
        <v>24</v>
      </c>
      <c r="AV959" s="133" t="s">
        <v>24</v>
      </c>
      <c r="AW959" s="133" t="s">
        <v>24</v>
      </c>
      <c r="AX959" s="133" t="s">
        <v>24</v>
      </c>
      <c r="AY959" s="133" t="s">
        <v>24</v>
      </c>
      <c r="AZ959" s="133" t="s">
        <v>24</v>
      </c>
      <c r="BA959" s="133" t="s">
        <v>1</v>
      </c>
      <c r="BB959" s="140" t="s">
        <v>2344</v>
      </c>
      <c r="BC959" s="133" t="s">
        <v>24</v>
      </c>
      <c r="BD959" s="133" t="s">
        <v>24</v>
      </c>
      <c r="BE959" s="133" t="s">
        <v>24</v>
      </c>
      <c r="BF959" s="133" t="s">
        <v>24</v>
      </c>
      <c r="BG959" s="133" t="s">
        <v>24</v>
      </c>
      <c r="BH959" s="133" t="s">
        <v>24</v>
      </c>
      <c r="BI959" s="133" t="s">
        <v>24</v>
      </c>
      <c r="BJ959" s="133" t="s">
        <v>24</v>
      </c>
      <c r="BK959" s="133" t="s">
        <v>24</v>
      </c>
      <c r="BL959" s="133" t="s">
        <v>24</v>
      </c>
      <c r="BM959" s="140" t="s">
        <v>2344</v>
      </c>
    </row>
    <row r="960" spans="1:65" s="161" customFormat="1" ht="30" hidden="1" customHeight="1">
      <c r="A960" s="127">
        <v>923</v>
      </c>
      <c r="B960" s="127" t="s">
        <v>99</v>
      </c>
      <c r="C960" s="127">
        <v>4</v>
      </c>
      <c r="D960" s="131" t="s">
        <v>4424</v>
      </c>
      <c r="E960" s="127" t="s">
        <v>15</v>
      </c>
      <c r="F960" s="132" t="s">
        <v>5431</v>
      </c>
      <c r="G960" s="127" t="s">
        <v>26</v>
      </c>
      <c r="H960" s="127" t="s">
        <v>2</v>
      </c>
      <c r="I960" s="154" t="s">
        <v>3</v>
      </c>
      <c r="J960" s="132" t="s">
        <v>24</v>
      </c>
      <c r="K960" s="132" t="s">
        <v>24</v>
      </c>
      <c r="L960" s="132" t="s">
        <v>24</v>
      </c>
      <c r="M960" s="133" t="s">
        <v>24</v>
      </c>
      <c r="N960" s="140" t="s">
        <v>2344</v>
      </c>
      <c r="O960" s="133" t="s">
        <v>24</v>
      </c>
      <c r="P960" s="133" t="s">
        <v>24</v>
      </c>
      <c r="Q960" s="133" t="s">
        <v>24</v>
      </c>
      <c r="R960" s="133" t="s">
        <v>24</v>
      </c>
      <c r="S960" s="133" t="s">
        <v>24</v>
      </c>
      <c r="T960" s="133" t="s">
        <v>24</v>
      </c>
      <c r="U960" s="133" t="s">
        <v>24</v>
      </c>
      <c r="V960" s="133" t="s">
        <v>24</v>
      </c>
      <c r="W960" s="133" t="s">
        <v>24</v>
      </c>
      <c r="X960" s="133" t="s">
        <v>24</v>
      </c>
      <c r="Y960" s="133" t="s">
        <v>24</v>
      </c>
      <c r="Z960" s="133" t="s">
        <v>24</v>
      </c>
      <c r="AA960" s="140" t="s">
        <v>2344</v>
      </c>
      <c r="AB960" s="144" t="s">
        <v>1118</v>
      </c>
      <c r="AC960" s="132" t="s">
        <v>424</v>
      </c>
      <c r="AD960" s="132" t="s">
        <v>424</v>
      </c>
      <c r="AE960" s="127" t="s">
        <v>3</v>
      </c>
      <c r="AF960" s="133" t="s">
        <v>24</v>
      </c>
      <c r="AG960" s="134" t="s">
        <v>17</v>
      </c>
      <c r="AH960" s="134" t="s">
        <v>17</v>
      </c>
      <c r="AI960" s="140" t="s">
        <v>2344</v>
      </c>
      <c r="AJ960" s="132" t="s">
        <v>3133</v>
      </c>
      <c r="AK960" s="133" t="s">
        <v>24</v>
      </c>
      <c r="AL960" s="133" t="s">
        <v>24</v>
      </c>
      <c r="AM960" s="133" t="s">
        <v>24</v>
      </c>
      <c r="AN960" s="133" t="s">
        <v>24</v>
      </c>
      <c r="AO960" s="140" t="s">
        <v>2344</v>
      </c>
      <c r="AP960" s="250" t="s">
        <v>24</v>
      </c>
      <c r="AQ960" s="133" t="s">
        <v>24</v>
      </c>
      <c r="AR960" s="133" t="s">
        <v>24</v>
      </c>
      <c r="AS960" s="133" t="s">
        <v>24</v>
      </c>
      <c r="AT960" s="133" t="s">
        <v>24</v>
      </c>
      <c r="AU960" s="133" t="s">
        <v>24</v>
      </c>
      <c r="AV960" s="133" t="s">
        <v>24</v>
      </c>
      <c r="AW960" s="133" t="s">
        <v>24</v>
      </c>
      <c r="AX960" s="133" t="s">
        <v>24</v>
      </c>
      <c r="AY960" s="133" t="s">
        <v>24</v>
      </c>
      <c r="AZ960" s="133" t="s">
        <v>24</v>
      </c>
      <c r="BA960" s="133" t="s">
        <v>1</v>
      </c>
      <c r="BB960" s="140" t="s">
        <v>2344</v>
      </c>
      <c r="BC960" s="133" t="s">
        <v>24</v>
      </c>
      <c r="BD960" s="133" t="s">
        <v>24</v>
      </c>
      <c r="BE960" s="133" t="s">
        <v>24</v>
      </c>
      <c r="BF960" s="133" t="s">
        <v>24</v>
      </c>
      <c r="BG960" s="133" t="s">
        <v>24</v>
      </c>
      <c r="BH960" s="133" t="s">
        <v>24</v>
      </c>
      <c r="BI960" s="133" t="s">
        <v>24</v>
      </c>
      <c r="BJ960" s="133" t="s">
        <v>24</v>
      </c>
      <c r="BK960" s="133" t="s">
        <v>24</v>
      </c>
      <c r="BL960" s="133" t="s">
        <v>24</v>
      </c>
      <c r="BM960" s="140" t="s">
        <v>2344</v>
      </c>
    </row>
    <row r="961" spans="1:65" s="161" customFormat="1" ht="30" hidden="1" customHeight="1">
      <c r="A961" s="127">
        <v>924</v>
      </c>
      <c r="B961" s="127" t="s">
        <v>99</v>
      </c>
      <c r="C961" s="127">
        <v>4</v>
      </c>
      <c r="D961" s="131" t="s">
        <v>4424</v>
      </c>
      <c r="E961" s="127" t="s">
        <v>15</v>
      </c>
      <c r="F961" s="132" t="s">
        <v>5432</v>
      </c>
      <c r="G961" s="127" t="s">
        <v>1</v>
      </c>
      <c r="H961" s="127" t="s">
        <v>2</v>
      </c>
      <c r="I961" s="154" t="s">
        <v>1118</v>
      </c>
      <c r="J961" s="132" t="s">
        <v>424</v>
      </c>
      <c r="K961" s="132" t="s">
        <v>424</v>
      </c>
      <c r="L961" s="132" t="s">
        <v>424</v>
      </c>
      <c r="M961" s="133" t="s">
        <v>24</v>
      </c>
      <c r="N961" s="140" t="s">
        <v>2344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2344</v>
      </c>
      <c r="AB961" s="144" t="s">
        <v>424</v>
      </c>
      <c r="AC961" s="132" t="s">
        <v>424</v>
      </c>
      <c r="AD961" s="132" t="s">
        <v>424</v>
      </c>
      <c r="AE961" s="127" t="s">
        <v>932</v>
      </c>
      <c r="AF961" s="133" t="s">
        <v>24</v>
      </c>
      <c r="AG961" s="134" t="s">
        <v>17</v>
      </c>
      <c r="AH961" s="134" t="s">
        <v>17</v>
      </c>
      <c r="AI961" s="140" t="s">
        <v>2344</v>
      </c>
      <c r="AJ961" s="132" t="s">
        <v>3133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2344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2344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2344</v>
      </c>
    </row>
    <row r="962" spans="1:65" s="161" customFormat="1" ht="30" hidden="1" customHeight="1">
      <c r="A962" s="127">
        <v>925</v>
      </c>
      <c r="B962" s="127" t="s">
        <v>99</v>
      </c>
      <c r="C962" s="127">
        <v>4</v>
      </c>
      <c r="D962" s="131" t="s">
        <v>4424</v>
      </c>
      <c r="E962" s="127" t="s">
        <v>15</v>
      </c>
      <c r="F962" s="132" t="s">
        <v>5433</v>
      </c>
      <c r="G962" s="127" t="s">
        <v>1</v>
      </c>
      <c r="H962" s="127" t="s">
        <v>2</v>
      </c>
      <c r="I962" s="154" t="s">
        <v>12</v>
      </c>
      <c r="J962" s="132" t="s">
        <v>5434</v>
      </c>
      <c r="K962" s="132" t="s">
        <v>5435</v>
      </c>
      <c r="L962" s="132" t="s">
        <v>5436</v>
      </c>
      <c r="M962" s="133" t="s">
        <v>24</v>
      </c>
      <c r="N962" s="140" t="s">
        <v>2344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2344</v>
      </c>
      <c r="AB962" s="132" t="s">
        <v>5434</v>
      </c>
      <c r="AC962" s="132" t="s">
        <v>5435</v>
      </c>
      <c r="AD962" s="132" t="s">
        <v>5436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2344</v>
      </c>
      <c r="AJ962" s="132" t="s">
        <v>3133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2344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2344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2344</v>
      </c>
    </row>
    <row r="963" spans="1:65" s="161" customFormat="1" ht="30" hidden="1" customHeight="1">
      <c r="A963" s="127">
        <v>926</v>
      </c>
      <c r="B963" s="127" t="s">
        <v>99</v>
      </c>
      <c r="C963" s="127">
        <v>4</v>
      </c>
      <c r="D963" s="131" t="s">
        <v>4424</v>
      </c>
      <c r="E963" s="127" t="s">
        <v>15</v>
      </c>
      <c r="F963" s="132" t="s">
        <v>5437</v>
      </c>
      <c r="G963" s="127" t="s">
        <v>1</v>
      </c>
      <c r="H963" s="127" t="s">
        <v>2</v>
      </c>
      <c r="I963" s="154" t="s">
        <v>12</v>
      </c>
      <c r="J963" s="132" t="s">
        <v>5438</v>
      </c>
      <c r="K963" s="132" t="s">
        <v>5439</v>
      </c>
      <c r="L963" s="132" t="s">
        <v>5440</v>
      </c>
      <c r="M963" s="133" t="s">
        <v>24</v>
      </c>
      <c r="N963" s="140" t="s">
        <v>2344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2344</v>
      </c>
      <c r="AB963" s="132" t="s">
        <v>5438</v>
      </c>
      <c r="AC963" s="132" t="s">
        <v>5439</v>
      </c>
      <c r="AD963" s="132" t="s">
        <v>5440</v>
      </c>
      <c r="AE963" s="154" t="s">
        <v>12</v>
      </c>
      <c r="AF963" s="133" t="s">
        <v>24</v>
      </c>
      <c r="AG963" s="134" t="s">
        <v>17</v>
      </c>
      <c r="AH963" s="134" t="s">
        <v>17</v>
      </c>
      <c r="AI963" s="140" t="s">
        <v>2344</v>
      </c>
      <c r="AJ963" s="132" t="s">
        <v>3133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2344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2344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2344</v>
      </c>
    </row>
    <row r="964" spans="1:65" s="161" customFormat="1" ht="30" hidden="1" customHeight="1">
      <c r="A964" s="127">
        <v>927</v>
      </c>
      <c r="B964" s="127" t="s">
        <v>99</v>
      </c>
      <c r="C964" s="127">
        <v>4</v>
      </c>
      <c r="D964" s="131" t="s">
        <v>4424</v>
      </c>
      <c r="E964" s="127" t="s">
        <v>15</v>
      </c>
      <c r="F964" s="132" t="s">
        <v>5441</v>
      </c>
      <c r="G964" s="127" t="s">
        <v>1</v>
      </c>
      <c r="H964" s="127" t="s">
        <v>2</v>
      </c>
      <c r="I964" s="154" t="s">
        <v>1118</v>
      </c>
      <c r="J964" s="132" t="s">
        <v>424</v>
      </c>
      <c r="K964" s="132" t="s">
        <v>424</v>
      </c>
      <c r="L964" s="132" t="s">
        <v>424</v>
      </c>
      <c r="M964" s="133" t="s">
        <v>24</v>
      </c>
      <c r="N964" s="140" t="s">
        <v>2344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2344</v>
      </c>
      <c r="AB964" s="144" t="s">
        <v>424</v>
      </c>
      <c r="AC964" s="132" t="s">
        <v>424</v>
      </c>
      <c r="AD964" s="132" t="s">
        <v>424</v>
      </c>
      <c r="AE964" s="127" t="s">
        <v>932</v>
      </c>
      <c r="AF964" s="133" t="s">
        <v>24</v>
      </c>
      <c r="AG964" s="134" t="s">
        <v>17</v>
      </c>
      <c r="AH964" s="134" t="s">
        <v>17</v>
      </c>
      <c r="AI964" s="140" t="s">
        <v>2344</v>
      </c>
      <c r="AJ964" s="132" t="s">
        <v>3133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2344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2344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2344</v>
      </c>
    </row>
    <row r="965" spans="1:65" s="161" customFormat="1" ht="30" hidden="1" customHeight="1">
      <c r="A965" s="127">
        <v>928</v>
      </c>
      <c r="B965" s="127" t="s">
        <v>99</v>
      </c>
      <c r="C965" s="127">
        <v>4</v>
      </c>
      <c r="D965" s="131" t="s">
        <v>4424</v>
      </c>
      <c r="E965" s="127" t="s">
        <v>15</v>
      </c>
      <c r="F965" s="132" t="s">
        <v>5442</v>
      </c>
      <c r="G965" s="127" t="s">
        <v>1</v>
      </c>
      <c r="H965" s="127" t="s">
        <v>2</v>
      </c>
      <c r="I965" s="154" t="s">
        <v>12</v>
      </c>
      <c r="J965" s="132" t="s">
        <v>5443</v>
      </c>
      <c r="K965" s="132" t="s">
        <v>5444</v>
      </c>
      <c r="L965" s="132" t="s">
        <v>5445</v>
      </c>
      <c r="M965" s="133" t="s">
        <v>24</v>
      </c>
      <c r="N965" s="140" t="s">
        <v>2344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2344</v>
      </c>
      <c r="AB965" s="132" t="s">
        <v>5443</v>
      </c>
      <c r="AC965" s="132" t="s">
        <v>5444</v>
      </c>
      <c r="AD965" s="132" t="s">
        <v>5445</v>
      </c>
      <c r="AE965" s="154" t="s">
        <v>12</v>
      </c>
      <c r="AF965" s="133" t="s">
        <v>24</v>
      </c>
      <c r="AG965" s="134" t="s">
        <v>17</v>
      </c>
      <c r="AH965" s="134" t="s">
        <v>17</v>
      </c>
      <c r="AI965" s="140" t="s">
        <v>2344</v>
      </c>
      <c r="AJ965" s="132" t="s">
        <v>3133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2344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2344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2344</v>
      </c>
    </row>
    <row r="966" spans="1:65" s="161" customFormat="1" ht="30" hidden="1" customHeight="1">
      <c r="A966" s="127">
        <v>929</v>
      </c>
      <c r="B966" s="127" t="s">
        <v>99</v>
      </c>
      <c r="C966" s="127">
        <v>4</v>
      </c>
      <c r="D966" s="131" t="s">
        <v>4424</v>
      </c>
      <c r="E966" s="127" t="s">
        <v>15</v>
      </c>
      <c r="F966" s="132" t="s">
        <v>5446</v>
      </c>
      <c r="G966" s="127" t="s">
        <v>1</v>
      </c>
      <c r="H966" s="127" t="s">
        <v>2</v>
      </c>
      <c r="I966" s="154" t="s">
        <v>12</v>
      </c>
      <c r="J966" s="132" t="s">
        <v>5447</v>
      </c>
      <c r="K966" s="132" t="s">
        <v>5448</v>
      </c>
      <c r="L966" s="132" t="s">
        <v>5449</v>
      </c>
      <c r="M966" s="133" t="s">
        <v>24</v>
      </c>
      <c r="N966" s="140" t="s">
        <v>2344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2344</v>
      </c>
      <c r="AB966" s="132" t="s">
        <v>5447</v>
      </c>
      <c r="AC966" s="132" t="s">
        <v>5448</v>
      </c>
      <c r="AD966" s="132" t="s">
        <v>5449</v>
      </c>
      <c r="AE966" s="154" t="s">
        <v>12</v>
      </c>
      <c r="AF966" s="133" t="s">
        <v>24</v>
      </c>
      <c r="AG966" s="134" t="s">
        <v>17</v>
      </c>
      <c r="AH966" s="134" t="s">
        <v>17</v>
      </c>
      <c r="AI966" s="140" t="s">
        <v>2344</v>
      </c>
      <c r="AJ966" s="132" t="s">
        <v>3133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2344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2344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2344</v>
      </c>
    </row>
    <row r="967" spans="1:65" s="161" customFormat="1" ht="30" hidden="1" customHeight="1">
      <c r="A967" s="127">
        <v>930</v>
      </c>
      <c r="B967" s="127" t="s">
        <v>99</v>
      </c>
      <c r="C967" s="127">
        <v>4</v>
      </c>
      <c r="D967" s="131" t="s">
        <v>4424</v>
      </c>
      <c r="E967" s="127" t="s">
        <v>15</v>
      </c>
      <c r="F967" s="132" t="s">
        <v>5450</v>
      </c>
      <c r="G967" s="127" t="s">
        <v>1</v>
      </c>
      <c r="H967" s="127" t="s">
        <v>2</v>
      </c>
      <c r="I967" s="154" t="s">
        <v>12</v>
      </c>
      <c r="J967" s="132" t="s">
        <v>5451</v>
      </c>
      <c r="K967" s="132" t="s">
        <v>5452</v>
      </c>
      <c r="L967" s="132" t="s">
        <v>5453</v>
      </c>
      <c r="M967" s="133" t="s">
        <v>24</v>
      </c>
      <c r="N967" s="140" t="s">
        <v>2344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2344</v>
      </c>
      <c r="AB967" s="132" t="s">
        <v>5451</v>
      </c>
      <c r="AC967" s="132" t="s">
        <v>5452</v>
      </c>
      <c r="AD967" s="132" t="s">
        <v>5453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2344</v>
      </c>
      <c r="AJ967" s="132" t="s">
        <v>3133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2344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2344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2344</v>
      </c>
    </row>
    <row r="968" spans="1:65" s="161" customFormat="1" ht="30" hidden="1" customHeight="1">
      <c r="A968" s="127">
        <v>931</v>
      </c>
      <c r="B968" s="127" t="s">
        <v>99</v>
      </c>
      <c r="C968" s="127">
        <v>4</v>
      </c>
      <c r="D968" s="131" t="s">
        <v>4424</v>
      </c>
      <c r="E968" s="127" t="s">
        <v>15</v>
      </c>
      <c r="F968" s="132" t="s">
        <v>5454</v>
      </c>
      <c r="G968" s="127" t="s">
        <v>1</v>
      </c>
      <c r="H968" s="127" t="s">
        <v>2</v>
      </c>
      <c r="I968" s="154" t="s">
        <v>12</v>
      </c>
      <c r="J968" s="132" t="s">
        <v>5455</v>
      </c>
      <c r="K968" s="132" t="s">
        <v>5456</v>
      </c>
      <c r="L968" s="132" t="s">
        <v>5457</v>
      </c>
      <c r="M968" s="133" t="s">
        <v>24</v>
      </c>
      <c r="N968" s="140" t="s">
        <v>2344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2344</v>
      </c>
      <c r="AB968" s="132" t="s">
        <v>5455</v>
      </c>
      <c r="AC968" s="132" t="s">
        <v>5456</v>
      </c>
      <c r="AD968" s="132" t="s">
        <v>5457</v>
      </c>
      <c r="AE968" s="154" t="s">
        <v>12</v>
      </c>
      <c r="AF968" s="133" t="s">
        <v>24</v>
      </c>
      <c r="AG968" s="134" t="s">
        <v>17</v>
      </c>
      <c r="AH968" s="134" t="s">
        <v>17</v>
      </c>
      <c r="AI968" s="140" t="s">
        <v>2344</v>
      </c>
      <c r="AJ968" s="132" t="s">
        <v>3133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2344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2344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2344</v>
      </c>
    </row>
    <row r="969" spans="1:65" s="161" customFormat="1" ht="30" hidden="1" customHeight="1">
      <c r="A969" s="127">
        <v>932</v>
      </c>
      <c r="B969" s="127" t="s">
        <v>99</v>
      </c>
      <c r="C969" s="127">
        <v>4</v>
      </c>
      <c r="D969" s="131" t="s">
        <v>4424</v>
      </c>
      <c r="E969" s="127" t="s">
        <v>15</v>
      </c>
      <c r="F969" s="132" t="s">
        <v>5458</v>
      </c>
      <c r="G969" s="127" t="s">
        <v>1</v>
      </c>
      <c r="H969" s="127" t="s">
        <v>2</v>
      </c>
      <c r="I969" s="154" t="s">
        <v>12</v>
      </c>
      <c r="J969" s="132" t="s">
        <v>5459</v>
      </c>
      <c r="K969" s="132" t="s">
        <v>5460</v>
      </c>
      <c r="L969" s="132" t="s">
        <v>5461</v>
      </c>
      <c r="M969" s="133" t="s">
        <v>24</v>
      </c>
      <c r="N969" s="140" t="s">
        <v>2344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2344</v>
      </c>
      <c r="AB969" s="132" t="s">
        <v>5459</v>
      </c>
      <c r="AC969" s="132" t="s">
        <v>5460</v>
      </c>
      <c r="AD969" s="132" t="s">
        <v>5461</v>
      </c>
      <c r="AE969" s="154" t="s">
        <v>12</v>
      </c>
      <c r="AF969" s="133" t="s">
        <v>24</v>
      </c>
      <c r="AG969" s="134" t="s">
        <v>17</v>
      </c>
      <c r="AH969" s="134" t="s">
        <v>17</v>
      </c>
      <c r="AI969" s="140" t="s">
        <v>2344</v>
      </c>
      <c r="AJ969" s="132" t="s">
        <v>3133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2344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2344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2344</v>
      </c>
    </row>
    <row r="970" spans="1:65" s="161" customFormat="1" ht="30" hidden="1" customHeight="1">
      <c r="A970" s="127">
        <v>933</v>
      </c>
      <c r="B970" s="127" t="s">
        <v>99</v>
      </c>
      <c r="C970" s="127">
        <v>4</v>
      </c>
      <c r="D970" s="131" t="s">
        <v>4424</v>
      </c>
      <c r="E970" s="127" t="s">
        <v>15</v>
      </c>
      <c r="F970" s="132" t="s">
        <v>5462</v>
      </c>
      <c r="G970" s="127" t="s">
        <v>1</v>
      </c>
      <c r="H970" s="127" t="s">
        <v>2</v>
      </c>
      <c r="I970" s="154" t="s">
        <v>12</v>
      </c>
      <c r="J970" s="132" t="s">
        <v>5463</v>
      </c>
      <c r="K970" s="132" t="s">
        <v>5464</v>
      </c>
      <c r="L970" s="132" t="s">
        <v>5465</v>
      </c>
      <c r="M970" s="133" t="s">
        <v>24</v>
      </c>
      <c r="N970" s="140" t="s">
        <v>2344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2344</v>
      </c>
      <c r="AB970" s="132" t="s">
        <v>5463</v>
      </c>
      <c r="AC970" s="132" t="s">
        <v>5464</v>
      </c>
      <c r="AD970" s="132" t="s">
        <v>5465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2344</v>
      </c>
      <c r="AJ970" s="132" t="s">
        <v>3133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2344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2344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2344</v>
      </c>
    </row>
    <row r="971" spans="1:65" s="161" customFormat="1" ht="30" hidden="1" customHeight="1">
      <c r="A971" s="127">
        <v>934</v>
      </c>
      <c r="B971" s="127" t="s">
        <v>99</v>
      </c>
      <c r="C971" s="127">
        <v>4</v>
      </c>
      <c r="D971" s="131" t="s">
        <v>4424</v>
      </c>
      <c r="E971" s="127" t="s">
        <v>15</v>
      </c>
      <c r="F971" s="132" t="s">
        <v>5466</v>
      </c>
      <c r="G971" s="127" t="s">
        <v>1</v>
      </c>
      <c r="H971" s="127" t="s">
        <v>2</v>
      </c>
      <c r="I971" s="154" t="s">
        <v>12</v>
      </c>
      <c r="J971" s="132" t="s">
        <v>5467</v>
      </c>
      <c r="K971" s="132" t="s">
        <v>5468</v>
      </c>
      <c r="L971" s="132" t="s">
        <v>5469</v>
      </c>
      <c r="M971" s="133" t="s">
        <v>24</v>
      </c>
      <c r="N971" s="140" t="s">
        <v>2344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2344</v>
      </c>
      <c r="AB971" s="132" t="s">
        <v>5467</v>
      </c>
      <c r="AC971" s="132" t="s">
        <v>5468</v>
      </c>
      <c r="AD971" s="132" t="s">
        <v>5469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2344</v>
      </c>
      <c r="AJ971" s="132" t="s">
        <v>3133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2344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2344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2344</v>
      </c>
    </row>
    <row r="972" spans="1:65" s="161" customFormat="1" ht="30" hidden="1" customHeight="1">
      <c r="A972" s="127">
        <v>935</v>
      </c>
      <c r="B972" s="127" t="s">
        <v>99</v>
      </c>
      <c r="C972" s="127">
        <v>4</v>
      </c>
      <c r="D972" s="131" t="s">
        <v>4424</v>
      </c>
      <c r="E972" s="127" t="s">
        <v>15</v>
      </c>
      <c r="F972" s="132" t="s">
        <v>5470</v>
      </c>
      <c r="G972" s="127" t="s">
        <v>1</v>
      </c>
      <c r="H972" s="127" t="s">
        <v>2</v>
      </c>
      <c r="I972" s="154" t="s">
        <v>12</v>
      </c>
      <c r="J972" s="132" t="s">
        <v>5471</v>
      </c>
      <c r="K972" s="132" t="s">
        <v>5472</v>
      </c>
      <c r="L972" s="132" t="s">
        <v>5473</v>
      </c>
      <c r="M972" s="133" t="s">
        <v>24</v>
      </c>
      <c r="N972" s="140" t="s">
        <v>2344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2344</v>
      </c>
      <c r="AB972" s="132" t="s">
        <v>5471</v>
      </c>
      <c r="AC972" s="132" t="s">
        <v>5472</v>
      </c>
      <c r="AD972" s="132" t="s">
        <v>5473</v>
      </c>
      <c r="AE972" s="154" t="s">
        <v>12</v>
      </c>
      <c r="AF972" s="133" t="s">
        <v>24</v>
      </c>
      <c r="AG972" s="134" t="s">
        <v>17</v>
      </c>
      <c r="AH972" s="134" t="s">
        <v>17</v>
      </c>
      <c r="AI972" s="140" t="s">
        <v>2344</v>
      </c>
      <c r="AJ972" s="132" t="s">
        <v>3133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2344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2344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2344</v>
      </c>
    </row>
    <row r="973" spans="1:65" s="161" customFormat="1" ht="30" hidden="1" customHeight="1">
      <c r="A973" s="127">
        <v>936</v>
      </c>
      <c r="B973" s="127" t="s">
        <v>99</v>
      </c>
      <c r="C973" s="127">
        <v>4</v>
      </c>
      <c r="D973" s="131" t="s">
        <v>4424</v>
      </c>
      <c r="E973" s="127" t="s">
        <v>15</v>
      </c>
      <c r="F973" s="132" t="s">
        <v>5474</v>
      </c>
      <c r="G973" s="127" t="s">
        <v>1</v>
      </c>
      <c r="H973" s="127" t="s">
        <v>2</v>
      </c>
      <c r="I973" s="154" t="s">
        <v>111</v>
      </c>
      <c r="J973" s="132" t="s">
        <v>5475</v>
      </c>
      <c r="K973" s="132" t="s">
        <v>5476</v>
      </c>
      <c r="L973" s="132" t="s">
        <v>5477</v>
      </c>
      <c r="M973" s="133" t="s">
        <v>24</v>
      </c>
      <c r="N973" s="140" t="s">
        <v>2344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2344</v>
      </c>
      <c r="AB973" s="132" t="s">
        <v>1118</v>
      </c>
      <c r="AC973" s="132" t="s">
        <v>424</v>
      </c>
      <c r="AD973" s="132" t="s">
        <v>424</v>
      </c>
      <c r="AE973" s="127" t="s">
        <v>3</v>
      </c>
      <c r="AF973" s="133" t="s">
        <v>24</v>
      </c>
      <c r="AG973" s="134" t="s">
        <v>17</v>
      </c>
      <c r="AH973" s="134" t="s">
        <v>17</v>
      </c>
      <c r="AI973" s="140" t="s">
        <v>2344</v>
      </c>
      <c r="AJ973" s="132" t="s">
        <v>3133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2344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2344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2344</v>
      </c>
    </row>
    <row r="974" spans="1:65" s="161" customFormat="1" ht="30" hidden="1" customHeight="1">
      <c r="A974" s="127">
        <v>937</v>
      </c>
      <c r="B974" s="127" t="s">
        <v>99</v>
      </c>
      <c r="C974" s="181">
        <v>4</v>
      </c>
      <c r="D974" s="131" t="s">
        <v>4424</v>
      </c>
      <c r="E974" s="127" t="s">
        <v>6</v>
      </c>
      <c r="F974" s="132" t="s">
        <v>5478</v>
      </c>
      <c r="G974" s="127" t="s">
        <v>1</v>
      </c>
      <c r="H974" s="127" t="s">
        <v>2</v>
      </c>
      <c r="I974" s="154" t="s">
        <v>12</v>
      </c>
      <c r="J974" s="132" t="s">
        <v>5479</v>
      </c>
      <c r="K974" s="132" t="s">
        <v>5480</v>
      </c>
      <c r="L974" s="132" t="s">
        <v>5481</v>
      </c>
      <c r="M974" s="127" t="s">
        <v>4</v>
      </c>
      <c r="N974" s="140" t="s">
        <v>17</v>
      </c>
      <c r="O974" s="133">
        <v>44938</v>
      </c>
      <c r="P974" s="133" t="s">
        <v>424</v>
      </c>
      <c r="Q974" s="133" t="s">
        <v>424</v>
      </c>
      <c r="R974" s="133" t="s">
        <v>424</v>
      </c>
      <c r="S974" s="133" t="s">
        <v>424</v>
      </c>
      <c r="T974" s="133" t="s">
        <v>424</v>
      </c>
      <c r="U974" s="133" t="s">
        <v>424</v>
      </c>
      <c r="V974" s="133" t="s">
        <v>424</v>
      </c>
      <c r="W974" s="133" t="s">
        <v>424</v>
      </c>
      <c r="X974" s="133" t="s">
        <v>424</v>
      </c>
      <c r="Y974" s="133" t="s">
        <v>424</v>
      </c>
      <c r="Z974" s="133" t="s">
        <v>424</v>
      </c>
      <c r="AA974" s="140" t="s">
        <v>424</v>
      </c>
      <c r="AB974" s="132" t="s">
        <v>5479</v>
      </c>
      <c r="AC974" s="132" t="s">
        <v>5480</v>
      </c>
      <c r="AD974" s="132" t="s">
        <v>5481</v>
      </c>
      <c r="AE974" s="154" t="s">
        <v>12</v>
      </c>
      <c r="AF974" s="127" t="s">
        <v>4</v>
      </c>
      <c r="AG974" s="134">
        <v>26074.83</v>
      </c>
      <c r="AH974" s="134">
        <v>56074.83</v>
      </c>
      <c r="AI974" s="127" t="s">
        <v>17</v>
      </c>
      <c r="AJ974" s="132" t="s">
        <v>3133</v>
      </c>
      <c r="AK974" s="127" t="s">
        <v>109</v>
      </c>
      <c r="AP974" s="168"/>
      <c r="AX974" s="141"/>
      <c r="AY974" s="133"/>
      <c r="AZ974" s="141"/>
      <c r="BA974" s="142" t="s">
        <v>1</v>
      </c>
      <c r="BC974" s="137" t="str">
        <f t="shared" ref="BC974:BC985" si="89">IF(AY974-KD974=0,"",AY974-O974)</f>
        <v/>
      </c>
      <c r="BD974" s="127" t="str">
        <f t="shared" ref="BD974:BD985" si="90">IF(AND(AI974&lt;&gt;"SIM",AI974="UH"),"AA","INDENIZAÇÃO")</f>
        <v>INDENIZAÇÃO</v>
      </c>
      <c r="BE974" s="127" t="str">
        <f t="shared" ref="BE974:BE985" si="91">IF(AND(AY974&lt;&gt;"AGUARDANDO",AY974&lt;&gt;"",N974="AUXÍLIO ALUGUEL ATÉ INDENIZAÇÃO"),"SIM","NÃO")</f>
        <v>NÃO</v>
      </c>
      <c r="BF974" s="127"/>
    </row>
    <row r="975" spans="1:65" s="161" customFormat="1" ht="30" hidden="1" customHeight="1">
      <c r="A975" s="127">
        <v>938</v>
      </c>
      <c r="B975" s="127" t="s">
        <v>99</v>
      </c>
      <c r="C975" s="181">
        <v>4</v>
      </c>
      <c r="D975" s="131" t="s">
        <v>4424</v>
      </c>
      <c r="E975" s="127" t="s">
        <v>6</v>
      </c>
      <c r="F975" s="132" t="s">
        <v>5482</v>
      </c>
      <c r="G975" s="127" t="s">
        <v>1</v>
      </c>
      <c r="H975" s="127" t="s">
        <v>2</v>
      </c>
      <c r="I975" s="154" t="s">
        <v>111</v>
      </c>
      <c r="J975" s="132" t="s">
        <v>5483</v>
      </c>
      <c r="K975" s="132" t="s">
        <v>5484</v>
      </c>
      <c r="L975" s="132" t="s">
        <v>5485</v>
      </c>
      <c r="M975" s="127" t="s">
        <v>4</v>
      </c>
      <c r="N975" s="140" t="s">
        <v>4449</v>
      </c>
      <c r="O975" s="133">
        <v>44585</v>
      </c>
      <c r="P975" s="133">
        <v>44585</v>
      </c>
      <c r="Q975" s="133" t="s">
        <v>186</v>
      </c>
      <c r="R975" s="133" t="s">
        <v>109</v>
      </c>
      <c r="S975" s="133" t="s">
        <v>109</v>
      </c>
      <c r="T975" s="133" t="s">
        <v>109</v>
      </c>
      <c r="U975" s="133">
        <v>44616</v>
      </c>
      <c r="V975" s="133" t="s">
        <v>109</v>
      </c>
      <c r="W975" s="133" t="s">
        <v>109</v>
      </c>
      <c r="X975" s="216">
        <v>44630</v>
      </c>
      <c r="Y975" s="216">
        <v>44643</v>
      </c>
      <c r="Z975" s="135" t="s">
        <v>33</v>
      </c>
      <c r="AA975" s="140" t="s">
        <v>424</v>
      </c>
      <c r="AB975" s="144" t="s">
        <v>5486</v>
      </c>
      <c r="AC975" s="132" t="s">
        <v>424</v>
      </c>
      <c r="AD975" s="132" t="s">
        <v>424</v>
      </c>
      <c r="AE975" s="127" t="s">
        <v>3</v>
      </c>
      <c r="AF975" s="127"/>
      <c r="AG975" s="134">
        <v>13989.91</v>
      </c>
      <c r="AH975" s="134">
        <v>43989.91</v>
      </c>
      <c r="AI975" s="140" t="s">
        <v>4463</v>
      </c>
      <c r="AJ975" s="132" t="s">
        <v>3133</v>
      </c>
      <c r="AK975" s="127" t="s">
        <v>109</v>
      </c>
      <c r="AP975" s="168"/>
      <c r="AX975" s="141"/>
      <c r="AY975" s="133"/>
      <c r="AZ975" s="141"/>
      <c r="BA975" s="142" t="s">
        <v>1</v>
      </c>
      <c r="BC975" s="137" t="str">
        <f t="shared" si="89"/>
        <v/>
      </c>
      <c r="BD975" s="127" t="str">
        <f t="shared" si="90"/>
        <v>INDENIZAÇÃO</v>
      </c>
      <c r="BE975" s="127" t="str">
        <f t="shared" si="91"/>
        <v>NÃO</v>
      </c>
      <c r="BF975" s="127"/>
    </row>
    <row r="976" spans="1:65" s="161" customFormat="1" ht="30" hidden="1" customHeight="1">
      <c r="A976" s="127">
        <v>939</v>
      </c>
      <c r="B976" s="127" t="s">
        <v>99</v>
      </c>
      <c r="C976" s="181">
        <v>4</v>
      </c>
      <c r="D976" s="131" t="s">
        <v>4424</v>
      </c>
      <c r="E976" s="127" t="s">
        <v>6</v>
      </c>
      <c r="F976" s="132" t="s">
        <v>5487</v>
      </c>
      <c r="G976" s="127" t="s">
        <v>1</v>
      </c>
      <c r="H976" s="127" t="s">
        <v>2</v>
      </c>
      <c r="I976" s="154" t="s">
        <v>12</v>
      </c>
      <c r="J976" s="132" t="s">
        <v>5488</v>
      </c>
      <c r="K976" s="149">
        <v>2586389</v>
      </c>
      <c r="L976" s="132" t="s">
        <v>5489</v>
      </c>
      <c r="M976" s="127" t="s">
        <v>4</v>
      </c>
      <c r="N976" s="140" t="s">
        <v>4449</v>
      </c>
      <c r="O976" s="133">
        <v>44938</v>
      </c>
      <c r="P976" s="133">
        <v>44944</v>
      </c>
      <c r="Q976" s="133" t="s">
        <v>186</v>
      </c>
      <c r="R976" s="133" t="s">
        <v>109</v>
      </c>
      <c r="S976" s="133" t="s">
        <v>109</v>
      </c>
      <c r="T976" s="133" t="s">
        <v>109</v>
      </c>
      <c r="U976" s="133">
        <v>44616</v>
      </c>
      <c r="V976" s="141">
        <v>44600</v>
      </c>
      <c r="W976" s="141" t="s">
        <v>109</v>
      </c>
      <c r="X976" s="141">
        <v>44615</v>
      </c>
      <c r="Y976" s="141">
        <v>44616</v>
      </c>
      <c r="Z976" s="141">
        <v>44659</v>
      </c>
      <c r="AA976" s="140" t="s">
        <v>424</v>
      </c>
      <c r="AB976" s="132" t="s">
        <v>5488</v>
      </c>
      <c r="AC976" s="149">
        <v>2586389</v>
      </c>
      <c r="AD976" s="132" t="s">
        <v>5489</v>
      </c>
      <c r="AE976" s="154" t="s">
        <v>12</v>
      </c>
      <c r="AF976" s="127" t="s">
        <v>24</v>
      </c>
      <c r="AG976" s="134">
        <v>23241.54</v>
      </c>
      <c r="AH976" s="134">
        <v>53241.54</v>
      </c>
      <c r="AI976" s="140" t="s">
        <v>23</v>
      </c>
      <c r="AJ976" s="132" t="s">
        <v>3133</v>
      </c>
      <c r="AK976" s="127" t="s">
        <v>24</v>
      </c>
      <c r="AL976" s="127" t="s">
        <v>24</v>
      </c>
      <c r="AM976" s="127" t="s">
        <v>24</v>
      </c>
      <c r="AN976" s="127" t="s">
        <v>24</v>
      </c>
      <c r="AP976" s="132" t="s">
        <v>24</v>
      </c>
      <c r="AQ976" s="127" t="s">
        <v>24</v>
      </c>
      <c r="AR976" s="127" t="s">
        <v>24</v>
      </c>
      <c r="AS976" s="127" t="s">
        <v>24</v>
      </c>
      <c r="AT976" s="127" t="s">
        <v>24</v>
      </c>
      <c r="AU976" s="127" t="s">
        <v>24</v>
      </c>
      <c r="AV976" s="127" t="s">
        <v>24</v>
      </c>
      <c r="AW976" s="127" t="s">
        <v>24</v>
      </c>
      <c r="AX976" s="141">
        <v>44615</v>
      </c>
      <c r="AY976" s="141">
        <v>44616</v>
      </c>
      <c r="AZ976" s="141">
        <v>44659</v>
      </c>
      <c r="BA976" s="161" t="s">
        <v>31</v>
      </c>
      <c r="BB976" s="139" t="s">
        <v>109</v>
      </c>
      <c r="BC976" s="137">
        <f t="shared" si="89"/>
        <v>-322</v>
      </c>
      <c r="BD976" s="127" t="str">
        <f t="shared" si="90"/>
        <v>AA</v>
      </c>
      <c r="BE976" s="127" t="str">
        <f t="shared" si="91"/>
        <v>NÃO</v>
      </c>
      <c r="BF976" s="127" t="s">
        <v>24</v>
      </c>
      <c r="BG976" s="127" t="s">
        <v>24</v>
      </c>
      <c r="BH976" s="127" t="s">
        <v>24</v>
      </c>
      <c r="BI976" s="127" t="s">
        <v>24</v>
      </c>
      <c r="BJ976" s="127" t="s">
        <v>24</v>
      </c>
      <c r="BK976" s="127" t="s">
        <v>24</v>
      </c>
      <c r="BL976" s="127" t="s">
        <v>24</v>
      </c>
      <c r="BM976" s="221" t="s">
        <v>109</v>
      </c>
    </row>
    <row r="977" spans="1:65" s="161" customFormat="1" ht="30" hidden="1" customHeight="1">
      <c r="A977" s="127">
        <v>940</v>
      </c>
      <c r="B977" s="127" t="s">
        <v>99</v>
      </c>
      <c r="C977" s="181">
        <v>4</v>
      </c>
      <c r="D977" s="131" t="s">
        <v>4424</v>
      </c>
      <c r="E977" s="127" t="s">
        <v>6</v>
      </c>
      <c r="F977" s="132" t="s">
        <v>5490</v>
      </c>
      <c r="G977" s="127" t="s">
        <v>1</v>
      </c>
      <c r="H977" s="127" t="s">
        <v>2</v>
      </c>
      <c r="I977" s="154" t="s">
        <v>12</v>
      </c>
      <c r="J977" s="132" t="s">
        <v>5491</v>
      </c>
      <c r="K977" s="132" t="s">
        <v>5492</v>
      </c>
      <c r="L977" s="132" t="s">
        <v>5493</v>
      </c>
      <c r="M977" s="127" t="s">
        <v>4</v>
      </c>
      <c r="N977" s="140" t="s">
        <v>17</v>
      </c>
      <c r="O977" s="133">
        <v>44938</v>
      </c>
      <c r="P977" s="133" t="s">
        <v>424</v>
      </c>
      <c r="Q977" s="133" t="s">
        <v>424</v>
      </c>
      <c r="R977" s="133" t="s">
        <v>424</v>
      </c>
      <c r="S977" s="133" t="s">
        <v>424</v>
      </c>
      <c r="T977" s="133" t="s">
        <v>424</v>
      </c>
      <c r="U977" s="133" t="s">
        <v>424</v>
      </c>
      <c r="V977" s="133" t="s">
        <v>424</v>
      </c>
      <c r="W977" s="133" t="s">
        <v>424</v>
      </c>
      <c r="X977" s="133" t="s">
        <v>424</v>
      </c>
      <c r="Y977" s="133" t="s">
        <v>424</v>
      </c>
      <c r="Z977" s="133" t="s">
        <v>424</v>
      </c>
      <c r="AA977" s="140" t="s">
        <v>424</v>
      </c>
      <c r="AB977" s="132" t="s">
        <v>5491</v>
      </c>
      <c r="AC977" s="132" t="s">
        <v>5492</v>
      </c>
      <c r="AD977" s="132" t="s">
        <v>5493</v>
      </c>
      <c r="AE977" s="154" t="s">
        <v>12</v>
      </c>
      <c r="AF977" s="127" t="s">
        <v>4</v>
      </c>
      <c r="AG977" s="134">
        <v>8259.81</v>
      </c>
      <c r="AH977" s="134">
        <v>38259.81</v>
      </c>
      <c r="AI977" s="127" t="s">
        <v>17</v>
      </c>
      <c r="AJ977" s="132" t="s">
        <v>3133</v>
      </c>
      <c r="AK977" s="127" t="s">
        <v>109</v>
      </c>
      <c r="AP977" s="168"/>
      <c r="AX977" s="141"/>
      <c r="AY977" s="133"/>
      <c r="AZ977" s="141"/>
      <c r="BA977" s="142" t="s">
        <v>1</v>
      </c>
      <c r="BC977" s="137" t="str">
        <f t="shared" si="89"/>
        <v/>
      </c>
      <c r="BD977" s="127" t="str">
        <f t="shared" si="90"/>
        <v>INDENIZAÇÃO</v>
      </c>
      <c r="BE977" s="127" t="str">
        <f t="shared" si="91"/>
        <v>NÃO</v>
      </c>
      <c r="BF977" s="127"/>
    </row>
    <row r="978" spans="1:65" s="161" customFormat="1" ht="30" hidden="1" customHeight="1">
      <c r="A978" s="127">
        <v>941</v>
      </c>
      <c r="B978" s="127" t="s">
        <v>99</v>
      </c>
      <c r="C978" s="181">
        <v>4</v>
      </c>
      <c r="D978" s="131" t="s">
        <v>4424</v>
      </c>
      <c r="E978" s="127" t="s">
        <v>6</v>
      </c>
      <c r="F978" s="132" t="s">
        <v>5494</v>
      </c>
      <c r="G978" s="127" t="s">
        <v>1</v>
      </c>
      <c r="H978" s="127" t="s">
        <v>2</v>
      </c>
      <c r="I978" s="154" t="s">
        <v>12</v>
      </c>
      <c r="J978" s="132" t="s">
        <v>5491</v>
      </c>
      <c r="K978" s="132" t="s">
        <v>5492</v>
      </c>
      <c r="L978" s="132" t="s">
        <v>5493</v>
      </c>
      <c r="M978" s="127" t="s">
        <v>4</v>
      </c>
      <c r="N978" s="140" t="s">
        <v>17</v>
      </c>
      <c r="O978" s="133">
        <v>44938</v>
      </c>
      <c r="P978" s="133" t="s">
        <v>424</v>
      </c>
      <c r="Q978" s="133" t="s">
        <v>424</v>
      </c>
      <c r="R978" s="133" t="s">
        <v>424</v>
      </c>
      <c r="S978" s="133" t="s">
        <v>424</v>
      </c>
      <c r="T978" s="133" t="s">
        <v>424</v>
      </c>
      <c r="U978" s="133" t="s">
        <v>424</v>
      </c>
      <c r="V978" s="133" t="s">
        <v>424</v>
      </c>
      <c r="W978" s="133" t="s">
        <v>424</v>
      </c>
      <c r="X978" s="133" t="s">
        <v>424</v>
      </c>
      <c r="Y978" s="133" t="s">
        <v>424</v>
      </c>
      <c r="Z978" s="133" t="s">
        <v>424</v>
      </c>
      <c r="AA978" s="140" t="s">
        <v>424</v>
      </c>
      <c r="AB978" s="132" t="s">
        <v>5491</v>
      </c>
      <c r="AC978" s="132" t="s">
        <v>5492</v>
      </c>
      <c r="AD978" s="132" t="s">
        <v>5493</v>
      </c>
      <c r="AE978" s="154" t="s">
        <v>12</v>
      </c>
      <c r="AF978" s="127" t="s">
        <v>4</v>
      </c>
      <c r="AG978" s="134">
        <v>18007.759999999998</v>
      </c>
      <c r="AH978" s="134">
        <v>48007.76</v>
      </c>
      <c r="AI978" s="127" t="s">
        <v>17</v>
      </c>
      <c r="AJ978" s="132" t="s">
        <v>3133</v>
      </c>
      <c r="AK978" s="127" t="s">
        <v>109</v>
      </c>
      <c r="AP978" s="168"/>
      <c r="AX978" s="141"/>
      <c r="AY978" s="133"/>
      <c r="AZ978" s="141"/>
      <c r="BA978" s="142" t="s">
        <v>1</v>
      </c>
      <c r="BC978" s="137" t="str">
        <f t="shared" si="89"/>
        <v/>
      </c>
      <c r="BD978" s="127" t="str">
        <f t="shared" si="90"/>
        <v>INDENIZAÇÃO</v>
      </c>
      <c r="BE978" s="127" t="str">
        <f t="shared" si="91"/>
        <v>NÃO</v>
      </c>
      <c r="BF978" s="127"/>
    </row>
    <row r="979" spans="1:65" s="161" customFormat="1" ht="30" hidden="1" customHeight="1">
      <c r="A979" s="127">
        <v>942</v>
      </c>
      <c r="B979" s="127" t="s">
        <v>99</v>
      </c>
      <c r="C979" s="181">
        <v>4</v>
      </c>
      <c r="D979" s="131" t="s">
        <v>4424</v>
      </c>
      <c r="E979" s="127" t="s">
        <v>6</v>
      </c>
      <c r="F979" s="132" t="s">
        <v>5495</v>
      </c>
      <c r="G979" s="127" t="s">
        <v>26</v>
      </c>
      <c r="H979" s="127" t="s">
        <v>2</v>
      </c>
      <c r="I979" s="154" t="s">
        <v>3</v>
      </c>
      <c r="J979" s="132" t="s">
        <v>24</v>
      </c>
      <c r="K979" s="132" t="s">
        <v>24</v>
      </c>
      <c r="L979" s="132" t="s">
        <v>24</v>
      </c>
      <c r="M979" s="127" t="s">
        <v>13</v>
      </c>
      <c r="N979" s="140" t="s">
        <v>24</v>
      </c>
      <c r="O979" s="133">
        <v>44938</v>
      </c>
      <c r="P979" s="133" t="s">
        <v>424</v>
      </c>
      <c r="Q979" s="133" t="s">
        <v>424</v>
      </c>
      <c r="R979" s="133" t="s">
        <v>424</v>
      </c>
      <c r="S979" s="133" t="s">
        <v>424</v>
      </c>
      <c r="T979" s="133" t="s">
        <v>424</v>
      </c>
      <c r="U979" s="133" t="s">
        <v>424</v>
      </c>
      <c r="V979" s="133" t="s">
        <v>424</v>
      </c>
      <c r="W979" s="133" t="s">
        <v>424</v>
      </c>
      <c r="X979" s="133" t="s">
        <v>424</v>
      </c>
      <c r="Y979" s="133" t="s">
        <v>424</v>
      </c>
      <c r="Z979" s="133" t="s">
        <v>424</v>
      </c>
      <c r="AA979" s="140" t="s">
        <v>424</v>
      </c>
      <c r="AB979" s="144" t="s">
        <v>1118</v>
      </c>
      <c r="AC979" s="132" t="s">
        <v>424</v>
      </c>
      <c r="AD979" s="132" t="s">
        <v>424</v>
      </c>
      <c r="AE979" s="127" t="s">
        <v>3</v>
      </c>
      <c r="AF979" s="127" t="s">
        <v>13</v>
      </c>
      <c r="AG979" s="134">
        <v>10660.78</v>
      </c>
      <c r="AH979" s="134">
        <v>40660.78</v>
      </c>
      <c r="AI979" s="127" t="s">
        <v>17</v>
      </c>
      <c r="AJ979" s="132" t="s">
        <v>3133</v>
      </c>
      <c r="AK979" s="127" t="s">
        <v>109</v>
      </c>
      <c r="AP979" s="168"/>
      <c r="AX979" s="141"/>
      <c r="AY979" s="133"/>
      <c r="AZ979" s="141"/>
      <c r="BA979" s="142" t="s">
        <v>1</v>
      </c>
      <c r="BC979" s="137" t="str">
        <f t="shared" si="89"/>
        <v/>
      </c>
      <c r="BD979" s="127" t="str">
        <f t="shared" si="90"/>
        <v>INDENIZAÇÃO</v>
      </c>
      <c r="BE979" s="127" t="str">
        <f t="shared" si="91"/>
        <v>NÃO</v>
      </c>
      <c r="BF979" s="127"/>
    </row>
    <row r="980" spans="1:65" s="161" customFormat="1" ht="30" hidden="1" customHeight="1">
      <c r="A980" s="127">
        <v>943</v>
      </c>
      <c r="B980" s="127" t="s">
        <v>99</v>
      </c>
      <c r="C980" s="181">
        <v>4</v>
      </c>
      <c r="D980" s="131" t="s">
        <v>4424</v>
      </c>
      <c r="E980" s="127" t="s">
        <v>6</v>
      </c>
      <c r="F980" s="132" t="s">
        <v>5496</v>
      </c>
      <c r="G980" s="127" t="s">
        <v>26</v>
      </c>
      <c r="H980" s="127" t="s">
        <v>2</v>
      </c>
      <c r="I980" s="154" t="s">
        <v>3</v>
      </c>
      <c r="J980" s="132" t="s">
        <v>24</v>
      </c>
      <c r="K980" s="132" t="s">
        <v>24</v>
      </c>
      <c r="L980" s="132" t="s">
        <v>24</v>
      </c>
      <c r="M980" s="127" t="s">
        <v>13</v>
      </c>
      <c r="N980" s="140" t="s">
        <v>24</v>
      </c>
      <c r="O980" s="133">
        <v>44938</v>
      </c>
      <c r="P980" s="133" t="s">
        <v>424</v>
      </c>
      <c r="Q980" s="133" t="s">
        <v>424</v>
      </c>
      <c r="R980" s="133" t="s">
        <v>424</v>
      </c>
      <c r="S980" s="133" t="s">
        <v>424</v>
      </c>
      <c r="T980" s="133" t="s">
        <v>424</v>
      </c>
      <c r="U980" s="133" t="s">
        <v>424</v>
      </c>
      <c r="V980" s="133" t="s">
        <v>424</v>
      </c>
      <c r="W980" s="133" t="s">
        <v>424</v>
      </c>
      <c r="X980" s="133" t="s">
        <v>424</v>
      </c>
      <c r="Y980" s="133" t="s">
        <v>424</v>
      </c>
      <c r="Z980" s="133" t="s">
        <v>424</v>
      </c>
      <c r="AA980" s="140" t="s">
        <v>424</v>
      </c>
      <c r="AB980" s="144" t="s">
        <v>1118</v>
      </c>
      <c r="AC980" s="132" t="s">
        <v>424</v>
      </c>
      <c r="AD980" s="132" t="s">
        <v>424</v>
      </c>
      <c r="AE980" s="127" t="s">
        <v>3</v>
      </c>
      <c r="AF980" s="127" t="s">
        <v>13</v>
      </c>
      <c r="AG980" s="134" t="s">
        <v>17</v>
      </c>
      <c r="AH980" s="134" t="s">
        <v>17</v>
      </c>
      <c r="AI980" s="127" t="s">
        <v>17</v>
      </c>
      <c r="AJ980" s="132" t="s">
        <v>3133</v>
      </c>
      <c r="AK980" s="127" t="s">
        <v>17</v>
      </c>
      <c r="AP980" s="168"/>
      <c r="AX980" s="141"/>
      <c r="AY980" s="133"/>
      <c r="AZ980" s="141"/>
      <c r="BA980" s="142" t="s">
        <v>1</v>
      </c>
      <c r="BC980" s="137" t="str">
        <f t="shared" si="89"/>
        <v/>
      </c>
      <c r="BD980" s="127" t="str">
        <f t="shared" si="90"/>
        <v>INDENIZAÇÃO</v>
      </c>
      <c r="BE980" s="127" t="str">
        <f t="shared" si="91"/>
        <v>NÃO</v>
      </c>
      <c r="BF980" s="127"/>
    </row>
    <row r="981" spans="1:65" s="161" customFormat="1" ht="30" customHeight="1">
      <c r="A981" s="127">
        <v>944</v>
      </c>
      <c r="B981" s="127" t="s">
        <v>99</v>
      </c>
      <c r="C981" s="181">
        <v>4</v>
      </c>
      <c r="D981" s="131" t="s">
        <v>4424</v>
      </c>
      <c r="E981" s="127" t="s">
        <v>6</v>
      </c>
      <c r="F981" s="132" t="s">
        <v>5497</v>
      </c>
      <c r="G981" s="127" t="s">
        <v>1</v>
      </c>
      <c r="H981" s="127" t="s">
        <v>2</v>
      </c>
      <c r="I981" s="154" t="s">
        <v>111</v>
      </c>
      <c r="J981" s="132" t="s">
        <v>5498</v>
      </c>
      <c r="K981" s="132" t="s">
        <v>5499</v>
      </c>
      <c r="L981" s="132" t="s">
        <v>5500</v>
      </c>
      <c r="M981" s="127" t="s">
        <v>4</v>
      </c>
      <c r="N981" s="140" t="s">
        <v>4449</v>
      </c>
      <c r="O981" s="133">
        <v>44981</v>
      </c>
      <c r="P981" s="133">
        <v>44603</v>
      </c>
      <c r="Q981" s="133" t="s">
        <v>186</v>
      </c>
      <c r="R981" s="133" t="s">
        <v>109</v>
      </c>
      <c r="S981" s="141" t="s">
        <v>109</v>
      </c>
      <c r="T981" s="141" t="s">
        <v>109</v>
      </c>
      <c r="U981" s="133">
        <v>44656</v>
      </c>
      <c r="V981" s="141">
        <v>44659</v>
      </c>
      <c r="W981" s="141" t="s">
        <v>109</v>
      </c>
      <c r="X981" s="133">
        <v>44673</v>
      </c>
      <c r="Y981" s="133">
        <v>44676</v>
      </c>
      <c r="Z981" s="133">
        <v>45077</v>
      </c>
      <c r="AA981" s="140" t="s">
        <v>424</v>
      </c>
      <c r="AB981" s="144" t="s">
        <v>5501</v>
      </c>
      <c r="AC981" s="132" t="s">
        <v>5502</v>
      </c>
      <c r="AD981" s="243" t="s">
        <v>5503</v>
      </c>
      <c r="AE981" s="127" t="s">
        <v>3</v>
      </c>
      <c r="AF981" s="127" t="s">
        <v>4</v>
      </c>
      <c r="AG981" s="134">
        <v>27376.86</v>
      </c>
      <c r="AH981" s="134">
        <v>57376.86</v>
      </c>
      <c r="AI981" s="127" t="s">
        <v>6</v>
      </c>
      <c r="AJ981" s="132" t="s">
        <v>3133</v>
      </c>
      <c r="AK981" s="127" t="s">
        <v>109</v>
      </c>
      <c r="AL981" s="161" t="s">
        <v>109</v>
      </c>
      <c r="AM981" s="161" t="s">
        <v>109</v>
      </c>
      <c r="AN981" s="161" t="s">
        <v>119</v>
      </c>
      <c r="AP981" s="168" t="s">
        <v>5504</v>
      </c>
      <c r="AQ981" s="161" t="s">
        <v>109</v>
      </c>
      <c r="AR981" s="161" t="s">
        <v>109</v>
      </c>
      <c r="AS981" s="161" t="s">
        <v>109</v>
      </c>
      <c r="AT981" s="161" t="s">
        <v>109</v>
      </c>
      <c r="AU981" s="141">
        <v>45065</v>
      </c>
      <c r="AV981" s="161" t="s">
        <v>109</v>
      </c>
      <c r="AW981" s="161" t="s">
        <v>109</v>
      </c>
      <c r="AX981" s="133">
        <v>45072</v>
      </c>
      <c r="AY981" s="133">
        <v>45072</v>
      </c>
      <c r="AZ981" s="133">
        <v>45077</v>
      </c>
      <c r="BA981" s="161" t="s">
        <v>31</v>
      </c>
      <c r="BB981" s="139" t="s">
        <v>109</v>
      </c>
      <c r="BC981" s="137">
        <f t="shared" si="89"/>
        <v>91</v>
      </c>
      <c r="BD981" s="127" t="str">
        <f t="shared" si="90"/>
        <v>INDENIZAÇÃO</v>
      </c>
      <c r="BE981" s="127" t="str">
        <f t="shared" si="91"/>
        <v>NÃO</v>
      </c>
      <c r="BF981" s="127" t="s">
        <v>24</v>
      </c>
      <c r="BG981" s="127" t="s">
        <v>24</v>
      </c>
      <c r="BH981" s="127" t="s">
        <v>24</v>
      </c>
      <c r="BI981" s="127" t="s">
        <v>109</v>
      </c>
      <c r="BJ981" s="127" t="s">
        <v>109</v>
      </c>
      <c r="BK981" s="133">
        <v>45175</v>
      </c>
      <c r="BL981" s="127" t="s">
        <v>109</v>
      </c>
      <c r="BM981" s="221" t="s">
        <v>109</v>
      </c>
    </row>
    <row r="982" spans="1:65" s="161" customFormat="1" ht="30" hidden="1" customHeight="1">
      <c r="A982" s="127">
        <v>945</v>
      </c>
      <c r="B982" s="127" t="s">
        <v>99</v>
      </c>
      <c r="C982" s="181">
        <v>4</v>
      </c>
      <c r="D982" s="131" t="s">
        <v>4424</v>
      </c>
      <c r="E982" s="127" t="s">
        <v>6</v>
      </c>
      <c r="F982" s="132" t="s">
        <v>5505</v>
      </c>
      <c r="G982" s="127" t="s">
        <v>1</v>
      </c>
      <c r="H982" s="127" t="s">
        <v>2</v>
      </c>
      <c r="I982" s="154" t="s">
        <v>12</v>
      </c>
      <c r="J982" s="132" t="s">
        <v>5506</v>
      </c>
      <c r="K982" s="132" t="s">
        <v>5507</v>
      </c>
      <c r="L982" s="132" t="s">
        <v>5508</v>
      </c>
      <c r="M982" s="127" t="s">
        <v>4</v>
      </c>
      <c r="N982" s="140" t="s">
        <v>4449</v>
      </c>
      <c r="O982" s="133">
        <v>44938</v>
      </c>
      <c r="P982" s="133">
        <v>44591</v>
      </c>
      <c r="Q982" s="133" t="s">
        <v>186</v>
      </c>
      <c r="R982" s="133" t="s">
        <v>109</v>
      </c>
      <c r="S982" s="133" t="s">
        <v>109</v>
      </c>
      <c r="T982" s="133" t="s">
        <v>109</v>
      </c>
      <c r="U982" s="133">
        <v>44616</v>
      </c>
      <c r="V982" s="141">
        <v>44616</v>
      </c>
      <c r="W982" s="133" t="s">
        <v>109</v>
      </c>
      <c r="X982" s="141">
        <v>44631</v>
      </c>
      <c r="Y982" s="141">
        <v>44662</v>
      </c>
      <c r="Z982" s="141">
        <v>44697</v>
      </c>
      <c r="AA982" s="140" t="s">
        <v>424</v>
      </c>
      <c r="AB982" s="132" t="s">
        <v>5506</v>
      </c>
      <c r="AC982" s="132" t="s">
        <v>5507</v>
      </c>
      <c r="AD982" s="132" t="s">
        <v>5508</v>
      </c>
      <c r="AE982" s="154" t="s">
        <v>12</v>
      </c>
      <c r="AF982" s="127" t="s">
        <v>24</v>
      </c>
      <c r="AG982" s="134">
        <v>17583.3</v>
      </c>
      <c r="AH982" s="134">
        <v>47583.3</v>
      </c>
      <c r="AI982" s="140" t="s">
        <v>23</v>
      </c>
      <c r="AJ982" s="132" t="s">
        <v>3133</v>
      </c>
      <c r="AK982" s="127" t="s">
        <v>24</v>
      </c>
      <c r="AL982" s="127" t="s">
        <v>24</v>
      </c>
      <c r="AM982" s="127" t="s">
        <v>24</v>
      </c>
      <c r="AN982" s="127" t="s">
        <v>24</v>
      </c>
      <c r="AP982" s="132" t="s">
        <v>24</v>
      </c>
      <c r="AQ982" s="127" t="s">
        <v>24</v>
      </c>
      <c r="AR982" s="127" t="s">
        <v>24</v>
      </c>
      <c r="AS982" s="127" t="s">
        <v>24</v>
      </c>
      <c r="AT982" s="127" t="s">
        <v>24</v>
      </c>
      <c r="AU982" s="127" t="s">
        <v>24</v>
      </c>
      <c r="AV982" s="127" t="s">
        <v>24</v>
      </c>
      <c r="AW982" s="127" t="s">
        <v>24</v>
      </c>
      <c r="AX982" s="141">
        <v>44631</v>
      </c>
      <c r="AY982" s="141">
        <v>44662</v>
      </c>
      <c r="AZ982" s="141">
        <v>44697</v>
      </c>
      <c r="BA982" s="161" t="s">
        <v>30</v>
      </c>
      <c r="BB982" s="139" t="s">
        <v>109</v>
      </c>
      <c r="BC982" s="137">
        <f t="shared" si="89"/>
        <v>-276</v>
      </c>
      <c r="BD982" s="127" t="str">
        <f t="shared" si="90"/>
        <v>AA</v>
      </c>
      <c r="BE982" s="127" t="str">
        <f t="shared" si="91"/>
        <v>NÃO</v>
      </c>
      <c r="BF982" s="127" t="s">
        <v>24</v>
      </c>
      <c r="BG982" s="127" t="s">
        <v>24</v>
      </c>
      <c r="BH982" s="127" t="s">
        <v>24</v>
      </c>
      <c r="BI982" s="127" t="s">
        <v>24</v>
      </c>
      <c r="BJ982" s="127" t="s">
        <v>24</v>
      </c>
      <c r="BK982" s="127" t="s">
        <v>24</v>
      </c>
      <c r="BL982" s="127" t="s">
        <v>24</v>
      </c>
      <c r="BM982" s="221" t="s">
        <v>109</v>
      </c>
    </row>
    <row r="983" spans="1:65" s="161" customFormat="1" ht="30" customHeight="1">
      <c r="A983" s="127">
        <v>946</v>
      </c>
      <c r="B983" s="127" t="s">
        <v>99</v>
      </c>
      <c r="C983" s="181">
        <v>4</v>
      </c>
      <c r="D983" s="131" t="s">
        <v>4424</v>
      </c>
      <c r="E983" s="127" t="s">
        <v>6</v>
      </c>
      <c r="F983" s="132" t="s">
        <v>5509</v>
      </c>
      <c r="G983" s="127" t="s">
        <v>1</v>
      </c>
      <c r="H983" s="127" t="s">
        <v>2</v>
      </c>
      <c r="I983" s="154" t="s">
        <v>111</v>
      </c>
      <c r="J983" s="132" t="s">
        <v>5510</v>
      </c>
      <c r="K983" s="132" t="s">
        <v>5511</v>
      </c>
      <c r="L983" s="132" t="s">
        <v>5512</v>
      </c>
      <c r="M983" s="127" t="s">
        <v>4</v>
      </c>
      <c r="N983" s="140" t="s">
        <v>4449</v>
      </c>
      <c r="O983" s="133">
        <v>44938</v>
      </c>
      <c r="P983" s="133">
        <v>44603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44656</v>
      </c>
      <c r="V983" s="133">
        <v>44658</v>
      </c>
      <c r="W983" s="133">
        <v>44658</v>
      </c>
      <c r="X983" s="133">
        <v>44673</v>
      </c>
      <c r="Y983" s="133">
        <v>44673</v>
      </c>
      <c r="Z983" s="141">
        <v>45167</v>
      </c>
      <c r="AA983" s="140" t="s">
        <v>424</v>
      </c>
      <c r="AB983" s="144" t="s">
        <v>5513</v>
      </c>
      <c r="AC983" s="132" t="s">
        <v>5514</v>
      </c>
      <c r="AD983" s="243" t="s">
        <v>5515</v>
      </c>
      <c r="AE983" s="127" t="s">
        <v>3</v>
      </c>
      <c r="AF983" s="127" t="s">
        <v>4</v>
      </c>
      <c r="AG983" s="134">
        <v>21203.81</v>
      </c>
      <c r="AH983" s="134">
        <v>51203.81</v>
      </c>
      <c r="AI983" s="127" t="s">
        <v>6</v>
      </c>
      <c r="AJ983" s="132" t="s">
        <v>3133</v>
      </c>
      <c r="AK983" s="127" t="s">
        <v>109</v>
      </c>
      <c r="AL983" s="161" t="s">
        <v>109</v>
      </c>
      <c r="AM983" s="161" t="s">
        <v>109</v>
      </c>
      <c r="AN983" s="161" t="s">
        <v>119</v>
      </c>
      <c r="AP983" s="168" t="s">
        <v>5516</v>
      </c>
      <c r="AQ983" s="127" t="s">
        <v>109</v>
      </c>
      <c r="AR983" s="127" t="s">
        <v>109</v>
      </c>
      <c r="AS983" s="127" t="s">
        <v>109</v>
      </c>
      <c r="AT983" s="127" t="s">
        <v>109</v>
      </c>
      <c r="AU983" s="141">
        <v>45148</v>
      </c>
      <c r="AV983" s="127" t="s">
        <v>109</v>
      </c>
      <c r="AW983" s="161" t="s">
        <v>109</v>
      </c>
      <c r="AX983" s="133">
        <v>45162</v>
      </c>
      <c r="AY983" s="172">
        <v>45162</v>
      </c>
      <c r="AZ983" s="141">
        <v>45167</v>
      </c>
      <c r="BA983" s="161" t="s">
        <v>31</v>
      </c>
      <c r="BB983" s="139" t="s">
        <v>109</v>
      </c>
      <c r="BC983" s="137">
        <f t="shared" si="89"/>
        <v>224</v>
      </c>
      <c r="BD983" s="127" t="str">
        <f t="shared" si="90"/>
        <v>INDENIZAÇÃO</v>
      </c>
      <c r="BE983" s="127" t="str">
        <f t="shared" si="91"/>
        <v>NÃO</v>
      </c>
      <c r="BF983" s="127" t="s">
        <v>24</v>
      </c>
      <c r="BG983" s="127" t="s">
        <v>24</v>
      </c>
      <c r="BH983" s="127" t="s">
        <v>24</v>
      </c>
      <c r="BI983" s="127" t="s">
        <v>109</v>
      </c>
      <c r="BJ983" s="127" t="s">
        <v>109</v>
      </c>
      <c r="BK983" s="133">
        <v>45303</v>
      </c>
      <c r="BL983" s="127" t="s">
        <v>109</v>
      </c>
      <c r="BM983" s="221" t="s">
        <v>109</v>
      </c>
    </row>
    <row r="984" spans="1:65" s="161" customFormat="1" ht="30" hidden="1" customHeight="1">
      <c r="A984" s="127">
        <v>947</v>
      </c>
      <c r="B984" s="127" t="s">
        <v>99</v>
      </c>
      <c r="C984" s="181">
        <v>4</v>
      </c>
      <c r="D984" s="131" t="s">
        <v>4424</v>
      </c>
      <c r="E984" s="127" t="s">
        <v>6</v>
      </c>
      <c r="F984" s="132" t="s">
        <v>5517</v>
      </c>
      <c r="G984" s="127" t="s">
        <v>1</v>
      </c>
      <c r="H984" s="127" t="s">
        <v>2</v>
      </c>
      <c r="I984" s="154" t="s">
        <v>12</v>
      </c>
      <c r="J984" s="132" t="s">
        <v>5518</v>
      </c>
      <c r="K984" s="132" t="s">
        <v>5519</v>
      </c>
      <c r="L984" s="132" t="s">
        <v>5520</v>
      </c>
      <c r="M984" s="127" t="s">
        <v>4</v>
      </c>
      <c r="N984" s="140" t="s">
        <v>4449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38" t="s">
        <v>33</v>
      </c>
      <c r="W984" s="138"/>
      <c r="X984" s="138"/>
      <c r="Y984" s="138"/>
      <c r="Z984" s="138"/>
      <c r="AA984" s="140" t="s">
        <v>424</v>
      </c>
      <c r="AB984" s="132" t="s">
        <v>5518</v>
      </c>
      <c r="AC984" s="132" t="s">
        <v>5519</v>
      </c>
      <c r="AD984" s="132" t="s">
        <v>5520</v>
      </c>
      <c r="AE984" s="154" t="s">
        <v>12</v>
      </c>
      <c r="AF984" s="127" t="s">
        <v>4</v>
      </c>
      <c r="AG984" s="134">
        <v>12244.41</v>
      </c>
      <c r="AH984" s="134">
        <v>42244.41</v>
      </c>
      <c r="AI984" s="140" t="s">
        <v>23</v>
      </c>
      <c r="AJ984" s="132" t="s">
        <v>3133</v>
      </c>
      <c r="AK984" s="127" t="s">
        <v>109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/>
      <c r="AY984" s="133"/>
      <c r="AZ984" s="141"/>
      <c r="BA984" s="142" t="s">
        <v>1</v>
      </c>
      <c r="BB984" s="161" t="s">
        <v>1329</v>
      </c>
      <c r="BC984" s="137" t="str">
        <f t="shared" si="89"/>
        <v/>
      </c>
      <c r="BD984" s="127" t="str">
        <f t="shared" si="90"/>
        <v>AA</v>
      </c>
      <c r="BE984" s="127" t="str">
        <f t="shared" si="91"/>
        <v>NÃO</v>
      </c>
      <c r="BF984" s="127"/>
    </row>
    <row r="985" spans="1:65" s="161" customFormat="1" ht="30" hidden="1" customHeight="1">
      <c r="A985" s="127">
        <v>948</v>
      </c>
      <c r="B985" s="127" t="s">
        <v>99</v>
      </c>
      <c r="C985" s="181">
        <v>4</v>
      </c>
      <c r="D985" s="131" t="s">
        <v>4424</v>
      </c>
      <c r="E985" s="127" t="s">
        <v>6</v>
      </c>
      <c r="F985" s="132" t="s">
        <v>5521</v>
      </c>
      <c r="G985" s="127" t="s">
        <v>1</v>
      </c>
      <c r="H985" s="127" t="s">
        <v>2</v>
      </c>
      <c r="I985" s="154" t="s">
        <v>12</v>
      </c>
      <c r="J985" s="132" t="s">
        <v>5522</v>
      </c>
      <c r="K985" s="132" t="s">
        <v>5523</v>
      </c>
      <c r="L985" s="132" t="s">
        <v>5524</v>
      </c>
      <c r="M985" s="127" t="s">
        <v>4</v>
      </c>
      <c r="N985" s="140" t="s">
        <v>4449</v>
      </c>
      <c r="O985" s="133">
        <v>44938</v>
      </c>
      <c r="P985" s="133">
        <v>44944</v>
      </c>
      <c r="Q985" s="133" t="s">
        <v>186</v>
      </c>
      <c r="R985" s="133" t="s">
        <v>109</v>
      </c>
      <c r="S985" s="133" t="s">
        <v>109</v>
      </c>
      <c r="T985" s="133" t="s">
        <v>109</v>
      </c>
      <c r="U985" s="133">
        <v>44616</v>
      </c>
      <c r="V985" s="141">
        <v>44600</v>
      </c>
      <c r="W985" s="141" t="s">
        <v>109</v>
      </c>
      <c r="X985" s="141">
        <v>44615</v>
      </c>
      <c r="Y985" s="141">
        <v>44615</v>
      </c>
      <c r="Z985" s="141">
        <v>44663</v>
      </c>
      <c r="AA985" s="140" t="s">
        <v>424</v>
      </c>
      <c r="AB985" s="132" t="s">
        <v>5522</v>
      </c>
      <c r="AC985" s="132" t="s">
        <v>5523</v>
      </c>
      <c r="AD985" s="132" t="s">
        <v>5524</v>
      </c>
      <c r="AE985" s="154" t="s">
        <v>12</v>
      </c>
      <c r="AF985" s="127" t="s">
        <v>24</v>
      </c>
      <c r="AG985" s="134">
        <v>28167.43</v>
      </c>
      <c r="AH985" s="134">
        <v>58167.43</v>
      </c>
      <c r="AI985" s="140" t="s">
        <v>23</v>
      </c>
      <c r="AJ985" s="132" t="s">
        <v>3133</v>
      </c>
      <c r="AK985" s="127" t="s">
        <v>24</v>
      </c>
      <c r="AL985" s="127" t="s">
        <v>24</v>
      </c>
      <c r="AM985" s="127" t="s">
        <v>24</v>
      </c>
      <c r="AN985" s="127" t="s">
        <v>24</v>
      </c>
      <c r="AP985" s="132" t="s">
        <v>24</v>
      </c>
      <c r="AQ985" s="127" t="s">
        <v>24</v>
      </c>
      <c r="AR985" s="127" t="s">
        <v>24</v>
      </c>
      <c r="AS985" s="127" t="s">
        <v>24</v>
      </c>
      <c r="AT985" s="127" t="s">
        <v>24</v>
      </c>
      <c r="AU985" s="127" t="s">
        <v>24</v>
      </c>
      <c r="AV985" s="127" t="s">
        <v>24</v>
      </c>
      <c r="AW985" s="127" t="s">
        <v>24</v>
      </c>
      <c r="AX985" s="141">
        <v>44615</v>
      </c>
      <c r="AY985" s="141">
        <v>44615</v>
      </c>
      <c r="AZ985" s="141">
        <v>44663</v>
      </c>
      <c r="BA985" s="161" t="s">
        <v>31</v>
      </c>
      <c r="BB985" s="139" t="s">
        <v>109</v>
      </c>
      <c r="BC985" s="137">
        <f t="shared" si="89"/>
        <v>-323</v>
      </c>
      <c r="BD985" s="127" t="str">
        <f t="shared" si="90"/>
        <v>AA</v>
      </c>
      <c r="BE985" s="127" t="str">
        <f t="shared" si="91"/>
        <v>NÃO</v>
      </c>
      <c r="BF985" s="127" t="s">
        <v>24</v>
      </c>
      <c r="BG985" s="127" t="s">
        <v>24</v>
      </c>
      <c r="BH985" s="127" t="s">
        <v>24</v>
      </c>
      <c r="BI985" s="127" t="s">
        <v>24</v>
      </c>
      <c r="BJ985" s="127" t="s">
        <v>24</v>
      </c>
      <c r="BK985" s="127" t="s">
        <v>24</v>
      </c>
      <c r="BL985" s="127" t="s">
        <v>24</v>
      </c>
      <c r="BM985" s="221" t="s">
        <v>109</v>
      </c>
    </row>
    <row r="986" spans="1:65" s="161" customFormat="1" ht="30" hidden="1" customHeight="1">
      <c r="A986" s="127">
        <v>949</v>
      </c>
      <c r="B986" s="127" t="s">
        <v>99</v>
      </c>
      <c r="C986" s="127">
        <v>4</v>
      </c>
      <c r="D986" s="131" t="s">
        <v>4424</v>
      </c>
      <c r="E986" s="127" t="s">
        <v>15</v>
      </c>
      <c r="F986" s="132" t="s">
        <v>5525</v>
      </c>
      <c r="G986" s="127" t="s">
        <v>1</v>
      </c>
      <c r="H986" s="127" t="s">
        <v>2</v>
      </c>
      <c r="I986" s="154" t="s">
        <v>12</v>
      </c>
      <c r="J986" s="132" t="s">
        <v>5526</v>
      </c>
      <c r="K986" s="132" t="s">
        <v>5527</v>
      </c>
      <c r="L986" s="132" t="s">
        <v>5528</v>
      </c>
      <c r="M986" s="133" t="s">
        <v>24</v>
      </c>
      <c r="N986" s="140" t="s">
        <v>2344</v>
      </c>
      <c r="O986" s="133" t="s">
        <v>24</v>
      </c>
      <c r="P986" s="133" t="s">
        <v>24</v>
      </c>
      <c r="Q986" s="133" t="s">
        <v>24</v>
      </c>
      <c r="R986" s="133" t="s">
        <v>24</v>
      </c>
      <c r="S986" s="133" t="s">
        <v>24</v>
      </c>
      <c r="T986" s="133" t="s">
        <v>24</v>
      </c>
      <c r="U986" s="133" t="s">
        <v>24</v>
      </c>
      <c r="V986" s="133" t="s">
        <v>24</v>
      </c>
      <c r="W986" s="133" t="s">
        <v>24</v>
      </c>
      <c r="X986" s="133" t="s">
        <v>24</v>
      </c>
      <c r="Y986" s="133" t="s">
        <v>24</v>
      </c>
      <c r="Z986" s="133" t="s">
        <v>24</v>
      </c>
      <c r="AA986" s="140" t="s">
        <v>2344</v>
      </c>
      <c r="AB986" s="132" t="s">
        <v>5526</v>
      </c>
      <c r="AC986" s="132" t="s">
        <v>5527</v>
      </c>
      <c r="AD986" s="132" t="s">
        <v>5528</v>
      </c>
      <c r="AE986" s="154" t="s">
        <v>12</v>
      </c>
      <c r="AF986" s="133" t="s">
        <v>24</v>
      </c>
      <c r="AG986" s="134" t="s">
        <v>17</v>
      </c>
      <c r="AH986" s="134" t="s">
        <v>17</v>
      </c>
      <c r="AI986" s="140" t="s">
        <v>2344</v>
      </c>
      <c r="AJ986" s="132" t="s">
        <v>3133</v>
      </c>
      <c r="AK986" s="133" t="s">
        <v>24</v>
      </c>
      <c r="AL986" s="133" t="s">
        <v>24</v>
      </c>
      <c r="AM986" s="133" t="s">
        <v>24</v>
      </c>
      <c r="AN986" s="133" t="s">
        <v>24</v>
      </c>
      <c r="AO986" s="140" t="s">
        <v>2344</v>
      </c>
      <c r="AP986" s="250" t="s">
        <v>24</v>
      </c>
      <c r="AQ986" s="133" t="s">
        <v>24</v>
      </c>
      <c r="AR986" s="133" t="s">
        <v>24</v>
      </c>
      <c r="AS986" s="133" t="s">
        <v>24</v>
      </c>
      <c r="AT986" s="133" t="s">
        <v>24</v>
      </c>
      <c r="AU986" s="133" t="s">
        <v>24</v>
      </c>
      <c r="AV986" s="133" t="s">
        <v>24</v>
      </c>
      <c r="AW986" s="133" t="s">
        <v>24</v>
      </c>
      <c r="AX986" s="133" t="s">
        <v>24</v>
      </c>
      <c r="AY986" s="133" t="s">
        <v>24</v>
      </c>
      <c r="AZ986" s="133" t="s">
        <v>24</v>
      </c>
      <c r="BA986" s="133" t="s">
        <v>1</v>
      </c>
      <c r="BB986" s="140" t="s">
        <v>2344</v>
      </c>
      <c r="BC986" s="133" t="s">
        <v>24</v>
      </c>
      <c r="BD986" s="133" t="s">
        <v>24</v>
      </c>
      <c r="BE986" s="133" t="s">
        <v>24</v>
      </c>
      <c r="BF986" s="133" t="s">
        <v>24</v>
      </c>
      <c r="BG986" s="133" t="s">
        <v>24</v>
      </c>
      <c r="BH986" s="133" t="s">
        <v>24</v>
      </c>
      <c r="BI986" s="133" t="s">
        <v>24</v>
      </c>
      <c r="BJ986" s="133" t="s">
        <v>24</v>
      </c>
      <c r="BK986" s="133" t="s">
        <v>24</v>
      </c>
      <c r="BL986" s="133" t="s">
        <v>24</v>
      </c>
      <c r="BM986" s="140" t="s">
        <v>2344</v>
      </c>
    </row>
    <row r="987" spans="1:65" s="161" customFormat="1" ht="30" hidden="1" customHeight="1">
      <c r="A987" s="127">
        <v>950</v>
      </c>
      <c r="B987" s="127" t="s">
        <v>99</v>
      </c>
      <c r="C987" s="181">
        <v>4</v>
      </c>
      <c r="D987" s="131" t="s">
        <v>4424</v>
      </c>
      <c r="E987" s="127" t="s">
        <v>6</v>
      </c>
      <c r="F987" s="132" t="s">
        <v>5529</v>
      </c>
      <c r="G987" s="127" t="s">
        <v>10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5530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7554.47</v>
      </c>
      <c r="AH987" s="134">
        <v>37554.47</v>
      </c>
      <c r="AI987" s="127" t="s">
        <v>17</v>
      </c>
      <c r="AJ987" s="132" t="s">
        <v>3133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 t="shared" ref="BC987:BC1005" si="92">IF(AY987-KD987=0,"",AY987-O987)</f>
        <v/>
      </c>
      <c r="BD987" s="127" t="str">
        <f t="shared" ref="BD987:BD1032" si="93">IF(AND(AI987&lt;&gt;"SIM",AI987="UH"),"AA","INDENIZAÇÃO")</f>
        <v>INDENIZAÇÃO</v>
      </c>
      <c r="BE987" s="127" t="str">
        <f t="shared" ref="BE987:BE1032" si="94">IF(AND(AY987&lt;&gt;"AGUARDANDO",AY987&lt;&gt;"",N987="AUXÍLIO ALUGUEL ATÉ INDENIZAÇÃO"),"SIM","NÃO")</f>
        <v>NÃO</v>
      </c>
      <c r="BF987" s="127"/>
    </row>
    <row r="988" spans="1:65" s="161" customFormat="1" ht="30" hidden="1" customHeight="1">
      <c r="A988" s="127">
        <v>951</v>
      </c>
      <c r="B988" s="127" t="s">
        <v>99</v>
      </c>
      <c r="C988" s="181">
        <v>4</v>
      </c>
      <c r="D988" s="131" t="s">
        <v>4424</v>
      </c>
      <c r="E988" s="127" t="s">
        <v>6</v>
      </c>
      <c r="F988" s="132" t="s">
        <v>5531</v>
      </c>
      <c r="G988" s="127" t="s">
        <v>10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5530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>
        <v>15724.54</v>
      </c>
      <c r="AH988" s="134">
        <v>45724.54</v>
      </c>
      <c r="AI988" s="127" t="s">
        <v>17</v>
      </c>
      <c r="AJ988" s="132" t="s">
        <v>3133</v>
      </c>
      <c r="AK988" s="127" t="s">
        <v>109</v>
      </c>
      <c r="AP988" s="168"/>
      <c r="AX988" s="141"/>
      <c r="AY988" s="133"/>
      <c r="AZ988" s="141"/>
      <c r="BA988" s="142" t="s">
        <v>1</v>
      </c>
      <c r="BC988" s="137" t="str">
        <f t="shared" si="92"/>
        <v/>
      </c>
      <c r="BD988" s="127" t="str">
        <f t="shared" si="93"/>
        <v>INDENIZAÇÃO</v>
      </c>
      <c r="BE988" s="127" t="str">
        <f t="shared" si="94"/>
        <v>NÃO</v>
      </c>
      <c r="BF988" s="127"/>
    </row>
    <row r="989" spans="1:65" s="161" customFormat="1" ht="30" customHeight="1">
      <c r="A989" s="127">
        <v>952</v>
      </c>
      <c r="B989" s="127" t="s">
        <v>99</v>
      </c>
      <c r="C989" s="181">
        <v>4</v>
      </c>
      <c r="D989" s="131" t="s">
        <v>4424</v>
      </c>
      <c r="E989" s="127" t="s">
        <v>6</v>
      </c>
      <c r="F989" s="168" t="s">
        <v>5532</v>
      </c>
      <c r="G989" s="127" t="s">
        <v>1</v>
      </c>
      <c r="H989" s="127" t="s">
        <v>2</v>
      </c>
      <c r="I989" s="127" t="s">
        <v>12</v>
      </c>
      <c r="J989" s="132" t="s">
        <v>5533</v>
      </c>
      <c r="K989" s="132" t="s">
        <v>5534</v>
      </c>
      <c r="L989" s="132" t="s">
        <v>5535</v>
      </c>
      <c r="M989" s="127" t="s">
        <v>4</v>
      </c>
      <c r="N989" s="145" t="s">
        <v>216</v>
      </c>
      <c r="O989" s="133">
        <v>44868</v>
      </c>
      <c r="P989" s="133">
        <v>44579</v>
      </c>
      <c r="Q989" s="133" t="s">
        <v>186</v>
      </c>
      <c r="R989" s="133" t="s">
        <v>109</v>
      </c>
      <c r="S989" s="133" t="s">
        <v>109</v>
      </c>
      <c r="T989" s="133" t="s">
        <v>109</v>
      </c>
      <c r="U989" s="133">
        <v>44603</v>
      </c>
      <c r="V989" s="141">
        <v>44775</v>
      </c>
      <c r="W989" s="141">
        <v>44775</v>
      </c>
      <c r="X989" s="141" t="s">
        <v>469</v>
      </c>
      <c r="Y989" s="141" t="s">
        <v>469</v>
      </c>
      <c r="Z989" s="133">
        <v>44942</v>
      </c>
      <c r="AA989" s="127" t="s">
        <v>217</v>
      </c>
      <c r="AB989" s="132" t="s">
        <v>5533</v>
      </c>
      <c r="AC989" s="132" t="s">
        <v>5536</v>
      </c>
      <c r="AD989" s="243" t="s">
        <v>5535</v>
      </c>
      <c r="AE989" s="127" t="s">
        <v>12</v>
      </c>
      <c r="AF989" s="127" t="s">
        <v>4</v>
      </c>
      <c r="AG989" s="134">
        <v>10982.71</v>
      </c>
      <c r="AH989" s="134">
        <v>40982.71</v>
      </c>
      <c r="AI989" s="127" t="s">
        <v>6</v>
      </c>
      <c r="AJ989" s="132" t="s">
        <v>3133</v>
      </c>
      <c r="AK989" s="127" t="s">
        <v>109</v>
      </c>
      <c r="AL989" s="127" t="s">
        <v>109</v>
      </c>
      <c r="AM989" s="127" t="s">
        <v>109</v>
      </c>
      <c r="AN989" s="127" t="s">
        <v>119</v>
      </c>
      <c r="AO989" s="140" t="s">
        <v>3140</v>
      </c>
      <c r="AP989" s="132" t="s">
        <v>5537</v>
      </c>
      <c r="AQ989" s="127" t="s">
        <v>109</v>
      </c>
      <c r="AR989" s="127" t="s">
        <v>109</v>
      </c>
      <c r="AS989" s="127" t="s">
        <v>109</v>
      </c>
      <c r="AT989" s="127" t="s">
        <v>109</v>
      </c>
      <c r="AU989" s="133">
        <v>44910</v>
      </c>
      <c r="AV989" s="127" t="s">
        <v>109</v>
      </c>
      <c r="AW989" s="127" t="s">
        <v>109</v>
      </c>
      <c r="AX989" s="133">
        <v>44918</v>
      </c>
      <c r="AY989" s="133">
        <v>44918</v>
      </c>
      <c r="AZ989" s="133">
        <v>44942</v>
      </c>
      <c r="BA989" s="127" t="s">
        <v>31</v>
      </c>
      <c r="BB989" s="139" t="s">
        <v>109</v>
      </c>
      <c r="BC989" s="137">
        <f t="shared" si="92"/>
        <v>50</v>
      </c>
      <c r="BD989" s="127" t="str">
        <f t="shared" si="93"/>
        <v>INDENIZAÇÃO</v>
      </c>
      <c r="BE989" s="127" t="str">
        <f t="shared" si="94"/>
        <v>SIM</v>
      </c>
      <c r="BF989" s="127" t="s">
        <v>109</v>
      </c>
      <c r="BG989" s="133">
        <v>44942</v>
      </c>
      <c r="BH989" s="133">
        <v>44942</v>
      </c>
      <c r="BI989" s="127" t="s">
        <v>109</v>
      </c>
      <c r="BJ989" s="127" t="s">
        <v>109</v>
      </c>
      <c r="BK989" s="133">
        <v>45057</v>
      </c>
      <c r="BL989" s="127" t="s">
        <v>109</v>
      </c>
      <c r="BM989" s="221" t="s">
        <v>109</v>
      </c>
    </row>
    <row r="990" spans="1:65" s="161" customFormat="1" ht="30" customHeight="1">
      <c r="A990" s="127">
        <v>953</v>
      </c>
      <c r="B990" s="127" t="s">
        <v>99</v>
      </c>
      <c r="C990" s="181">
        <v>4</v>
      </c>
      <c r="D990" s="131" t="s">
        <v>4424</v>
      </c>
      <c r="E990" s="127" t="s">
        <v>6</v>
      </c>
      <c r="F990" s="132" t="s">
        <v>5538</v>
      </c>
      <c r="G990" s="127" t="s">
        <v>1</v>
      </c>
      <c r="H990" s="127" t="s">
        <v>2</v>
      </c>
      <c r="I990" s="154" t="s">
        <v>111</v>
      </c>
      <c r="J990" s="132" t="s">
        <v>5539</v>
      </c>
      <c r="K990" s="132" t="s">
        <v>5540</v>
      </c>
      <c r="L990" s="132" t="s">
        <v>5541</v>
      </c>
      <c r="M990" s="127" t="s">
        <v>4</v>
      </c>
      <c r="N990" s="140" t="s">
        <v>4449</v>
      </c>
      <c r="O990" s="133">
        <v>44938</v>
      </c>
      <c r="P990" s="133">
        <v>44774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 t="s">
        <v>109</v>
      </c>
      <c r="V990" s="141">
        <v>44818</v>
      </c>
      <c r="W990" s="141">
        <v>44818</v>
      </c>
      <c r="X990" s="141">
        <v>44837</v>
      </c>
      <c r="Y990" s="141">
        <v>44840</v>
      </c>
      <c r="Z990" s="133">
        <v>45077</v>
      </c>
      <c r="AA990" s="140" t="s">
        <v>424</v>
      </c>
      <c r="AB990" s="144" t="s">
        <v>5542</v>
      </c>
      <c r="AC990" s="132" t="s">
        <v>5543</v>
      </c>
      <c r="AD990" s="243" t="s">
        <v>5544</v>
      </c>
      <c r="AE990" s="127" t="s">
        <v>3</v>
      </c>
      <c r="AF990" s="127" t="s">
        <v>4</v>
      </c>
      <c r="AG990" s="134">
        <v>11372.2</v>
      </c>
      <c r="AH990" s="134">
        <v>41372.199999999997</v>
      </c>
      <c r="AI990" s="127" t="s">
        <v>6</v>
      </c>
      <c r="AJ990" s="132" t="s">
        <v>3133</v>
      </c>
      <c r="AK990" s="127" t="s">
        <v>109</v>
      </c>
      <c r="AL990" s="127" t="s">
        <v>109</v>
      </c>
      <c r="AM990" s="127" t="s">
        <v>109</v>
      </c>
      <c r="AN990" s="127" t="s">
        <v>119</v>
      </c>
      <c r="AP990" s="168" t="s">
        <v>5545</v>
      </c>
      <c r="AQ990" s="161" t="s">
        <v>109</v>
      </c>
      <c r="AR990" s="161" t="s">
        <v>109</v>
      </c>
      <c r="AS990" s="161" t="s">
        <v>109</v>
      </c>
      <c r="AT990" s="161" t="s">
        <v>109</v>
      </c>
      <c r="AU990" s="141">
        <v>45065</v>
      </c>
      <c r="AV990" s="161" t="s">
        <v>109</v>
      </c>
      <c r="AW990" s="161" t="s">
        <v>109</v>
      </c>
      <c r="AX990" s="133">
        <v>45072</v>
      </c>
      <c r="AY990" s="133">
        <v>45072</v>
      </c>
      <c r="AZ990" s="133">
        <v>45077</v>
      </c>
      <c r="BA990" s="127" t="s">
        <v>31</v>
      </c>
      <c r="BB990" s="139" t="s">
        <v>109</v>
      </c>
      <c r="BC990" s="137">
        <f t="shared" si="92"/>
        <v>134</v>
      </c>
      <c r="BD990" s="127" t="str">
        <f t="shared" si="93"/>
        <v>INDENIZAÇÃO</v>
      </c>
      <c r="BE990" s="127" t="str">
        <f t="shared" si="94"/>
        <v>NÃO</v>
      </c>
      <c r="BF990" s="127" t="s">
        <v>24</v>
      </c>
      <c r="BG990" s="127" t="s">
        <v>24</v>
      </c>
      <c r="BH990" s="127" t="s">
        <v>24</v>
      </c>
      <c r="BI990" s="127" t="s">
        <v>109</v>
      </c>
      <c r="BJ990" s="127" t="s">
        <v>109</v>
      </c>
      <c r="BK990" s="133">
        <v>45175</v>
      </c>
      <c r="BL990" s="127" t="s">
        <v>109</v>
      </c>
      <c r="BM990" s="221" t="s">
        <v>109</v>
      </c>
    </row>
    <row r="991" spans="1:65" s="161" customFormat="1" ht="30" hidden="1" customHeight="1">
      <c r="A991" s="127">
        <v>954</v>
      </c>
      <c r="B991" s="127" t="s">
        <v>99</v>
      </c>
      <c r="C991" s="181">
        <v>4</v>
      </c>
      <c r="D991" s="131" t="s">
        <v>4424</v>
      </c>
      <c r="E991" s="127" t="s">
        <v>6</v>
      </c>
      <c r="F991" s="132" t="s">
        <v>5546</v>
      </c>
      <c r="G991" s="127" t="s">
        <v>1</v>
      </c>
      <c r="H991" s="127" t="s">
        <v>2</v>
      </c>
      <c r="I991" s="154" t="s">
        <v>12</v>
      </c>
      <c r="J991" s="132" t="s">
        <v>5547</v>
      </c>
      <c r="K991" s="132" t="s">
        <v>5548</v>
      </c>
      <c r="L991" s="132" t="s">
        <v>5549</v>
      </c>
      <c r="M991" s="127" t="s">
        <v>4</v>
      </c>
      <c r="N991" s="140" t="s">
        <v>4449</v>
      </c>
      <c r="O991" s="133">
        <v>44938</v>
      </c>
      <c r="P991" s="133">
        <v>44944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44616</v>
      </c>
      <c r="V991" s="141">
        <v>44600</v>
      </c>
      <c r="W991" s="141">
        <v>44600</v>
      </c>
      <c r="X991" s="141">
        <v>44615</v>
      </c>
      <c r="Y991" s="141">
        <v>44615</v>
      </c>
      <c r="Z991" s="141">
        <v>44634</v>
      </c>
      <c r="AA991" s="140" t="s">
        <v>424</v>
      </c>
      <c r="AB991" s="132" t="s">
        <v>5547</v>
      </c>
      <c r="AC991" s="132" t="s">
        <v>5548</v>
      </c>
      <c r="AD991" s="132" t="s">
        <v>5549</v>
      </c>
      <c r="AE991" s="154" t="s">
        <v>12</v>
      </c>
      <c r="AF991" s="127" t="s">
        <v>24</v>
      </c>
      <c r="AG991" s="134">
        <v>8956.6299999999992</v>
      </c>
      <c r="AH991" s="134">
        <v>38956.629999999997</v>
      </c>
      <c r="AI991" s="140" t="s">
        <v>23</v>
      </c>
      <c r="AJ991" s="132" t="s">
        <v>3133</v>
      </c>
      <c r="AK991" s="127" t="s">
        <v>24</v>
      </c>
      <c r="AL991" s="127" t="s">
        <v>24</v>
      </c>
      <c r="AM991" s="127" t="s">
        <v>24</v>
      </c>
      <c r="AN991" s="127" t="s">
        <v>24</v>
      </c>
      <c r="AP991" s="132" t="s">
        <v>24</v>
      </c>
      <c r="AQ991" s="127" t="s">
        <v>24</v>
      </c>
      <c r="AR991" s="127" t="s">
        <v>24</v>
      </c>
      <c r="AS991" s="127" t="s">
        <v>24</v>
      </c>
      <c r="AT991" s="127" t="s">
        <v>24</v>
      </c>
      <c r="AU991" s="127" t="s">
        <v>24</v>
      </c>
      <c r="AV991" s="127" t="s">
        <v>24</v>
      </c>
      <c r="AW991" s="127" t="s">
        <v>24</v>
      </c>
      <c r="AX991" s="141">
        <v>44615</v>
      </c>
      <c r="AY991" s="141">
        <v>44615</v>
      </c>
      <c r="AZ991" s="141">
        <v>44634</v>
      </c>
      <c r="BA991" s="127" t="s">
        <v>31</v>
      </c>
      <c r="BB991" s="139" t="s">
        <v>109</v>
      </c>
      <c r="BC991" s="137">
        <f t="shared" si="92"/>
        <v>-323</v>
      </c>
      <c r="BD991" s="127" t="str">
        <f t="shared" si="93"/>
        <v>AA</v>
      </c>
      <c r="BE991" s="127" t="str">
        <f t="shared" si="94"/>
        <v>NÃO</v>
      </c>
      <c r="BF991" s="127" t="s">
        <v>24</v>
      </c>
      <c r="BG991" s="127" t="s">
        <v>24</v>
      </c>
      <c r="BH991" s="127" t="s">
        <v>24</v>
      </c>
      <c r="BI991" s="127" t="s">
        <v>24</v>
      </c>
      <c r="BJ991" s="127" t="s">
        <v>24</v>
      </c>
      <c r="BK991" s="127" t="s">
        <v>24</v>
      </c>
      <c r="BL991" s="127" t="s">
        <v>24</v>
      </c>
      <c r="BM991" s="221" t="s">
        <v>109</v>
      </c>
    </row>
    <row r="992" spans="1:65" s="161" customFormat="1" ht="30" hidden="1" customHeight="1">
      <c r="A992" s="127">
        <v>955</v>
      </c>
      <c r="B992" s="127" t="s">
        <v>99</v>
      </c>
      <c r="C992" s="181">
        <v>4</v>
      </c>
      <c r="D992" s="131" t="s">
        <v>4424</v>
      </c>
      <c r="E992" s="127" t="s">
        <v>6</v>
      </c>
      <c r="F992" s="132" t="s">
        <v>5550</v>
      </c>
      <c r="G992" s="127" t="s">
        <v>1</v>
      </c>
      <c r="H992" s="127" t="s">
        <v>2</v>
      </c>
      <c r="I992" s="154" t="s">
        <v>12</v>
      </c>
      <c r="J992" s="132" t="s">
        <v>5551</v>
      </c>
      <c r="K992" s="132" t="s">
        <v>5552</v>
      </c>
      <c r="L992" s="132" t="s">
        <v>5553</v>
      </c>
      <c r="M992" s="127" t="s">
        <v>4</v>
      </c>
      <c r="N992" s="140" t="s">
        <v>4449</v>
      </c>
      <c r="O992" s="133">
        <v>44938</v>
      </c>
      <c r="P992" s="133">
        <v>44585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41">
        <v>44616</v>
      </c>
      <c r="W992" s="133">
        <v>44616</v>
      </c>
      <c r="X992" s="141">
        <v>44630</v>
      </c>
      <c r="Y992" s="141">
        <v>44637</v>
      </c>
      <c r="Z992" s="141">
        <v>44641</v>
      </c>
      <c r="AA992" s="140" t="s">
        <v>424</v>
      </c>
      <c r="AB992" s="132" t="s">
        <v>5551</v>
      </c>
      <c r="AC992" s="132" t="s">
        <v>5552</v>
      </c>
      <c r="AD992" s="132" t="s">
        <v>5553</v>
      </c>
      <c r="AE992" s="154" t="s">
        <v>12</v>
      </c>
      <c r="AF992" s="127" t="s">
        <v>24</v>
      </c>
      <c r="AG992" s="134">
        <v>17459.3</v>
      </c>
      <c r="AH992" s="134">
        <v>47459.3</v>
      </c>
      <c r="AI992" s="140" t="s">
        <v>23</v>
      </c>
      <c r="AJ992" s="132" t="s">
        <v>3133</v>
      </c>
      <c r="AK992" s="127" t="s">
        <v>24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>
        <v>44630</v>
      </c>
      <c r="AY992" s="141">
        <v>44637</v>
      </c>
      <c r="AZ992" s="141">
        <v>44641</v>
      </c>
      <c r="BA992" s="127" t="s">
        <v>31</v>
      </c>
      <c r="BB992" s="139" t="s">
        <v>109</v>
      </c>
      <c r="BC992" s="137">
        <f t="shared" si="92"/>
        <v>-301</v>
      </c>
      <c r="BD992" s="127" t="str">
        <f t="shared" si="93"/>
        <v>AA</v>
      </c>
      <c r="BE992" s="127" t="str">
        <f t="shared" si="94"/>
        <v>NÃO</v>
      </c>
      <c r="BF992" s="127" t="s">
        <v>24</v>
      </c>
      <c r="BG992" s="127" t="s">
        <v>24</v>
      </c>
      <c r="BH992" s="127" t="s">
        <v>24</v>
      </c>
      <c r="BI992" s="127" t="s">
        <v>24</v>
      </c>
      <c r="BJ992" s="127" t="s">
        <v>24</v>
      </c>
      <c r="BK992" s="127" t="s">
        <v>24</v>
      </c>
      <c r="BL992" s="127" t="s">
        <v>24</v>
      </c>
      <c r="BM992" s="221" t="s">
        <v>109</v>
      </c>
    </row>
    <row r="993" spans="1:65" s="161" customFormat="1" ht="30" customHeight="1">
      <c r="A993" s="127">
        <v>956</v>
      </c>
      <c r="B993" s="127" t="s">
        <v>99</v>
      </c>
      <c r="C993" s="181">
        <v>4</v>
      </c>
      <c r="D993" s="131" t="s">
        <v>4424</v>
      </c>
      <c r="E993" s="127" t="s">
        <v>6</v>
      </c>
      <c r="F993" s="132" t="s">
        <v>5554</v>
      </c>
      <c r="G993" s="127" t="s">
        <v>1</v>
      </c>
      <c r="H993" s="127" t="s">
        <v>2</v>
      </c>
      <c r="I993" s="154" t="s">
        <v>111</v>
      </c>
      <c r="J993" s="132" t="s">
        <v>5555</v>
      </c>
      <c r="K993" s="132" t="s">
        <v>5556</v>
      </c>
      <c r="L993" s="132" t="s">
        <v>5557</v>
      </c>
      <c r="M993" s="127" t="s">
        <v>4</v>
      </c>
      <c r="N993" s="140" t="s">
        <v>4449</v>
      </c>
      <c r="O993" s="133">
        <v>44938</v>
      </c>
      <c r="P993" s="133">
        <v>44585</v>
      </c>
      <c r="Q993" s="133" t="s">
        <v>186</v>
      </c>
      <c r="R993" s="133" t="s">
        <v>109</v>
      </c>
      <c r="S993" s="141" t="s">
        <v>109</v>
      </c>
      <c r="T993" s="141" t="s">
        <v>109</v>
      </c>
      <c r="U993" s="133">
        <v>44616</v>
      </c>
      <c r="V993" s="133">
        <v>44616</v>
      </c>
      <c r="W993" s="133">
        <v>44616</v>
      </c>
      <c r="X993" s="133">
        <v>44630</v>
      </c>
      <c r="Y993" s="133">
        <v>44663</v>
      </c>
      <c r="Z993" s="133">
        <v>45068</v>
      </c>
      <c r="AA993" s="140" t="s">
        <v>424</v>
      </c>
      <c r="AB993" s="144" t="s">
        <v>5558</v>
      </c>
      <c r="AC993" s="132" t="s">
        <v>5559</v>
      </c>
      <c r="AD993" s="243" t="s">
        <v>5560</v>
      </c>
      <c r="AE993" s="127" t="s">
        <v>3</v>
      </c>
      <c r="AF993" s="127" t="s">
        <v>4</v>
      </c>
      <c r="AG993" s="134">
        <v>15445.98</v>
      </c>
      <c r="AH993" s="134">
        <v>45445.98</v>
      </c>
      <c r="AI993" s="127" t="s">
        <v>6</v>
      </c>
      <c r="AJ993" s="132" t="s">
        <v>3133</v>
      </c>
      <c r="AK993" s="127" t="s">
        <v>109</v>
      </c>
      <c r="AL993" s="127" t="s">
        <v>109</v>
      </c>
      <c r="AM993" s="127" t="s">
        <v>109</v>
      </c>
      <c r="AN993" s="161" t="s">
        <v>119</v>
      </c>
      <c r="AP993" s="168" t="s">
        <v>5561</v>
      </c>
      <c r="AQ993" s="161" t="s">
        <v>109</v>
      </c>
      <c r="AR993" s="161" t="s">
        <v>109</v>
      </c>
      <c r="AS993" s="170" t="s">
        <v>109</v>
      </c>
      <c r="AT993" s="127" t="s">
        <v>109</v>
      </c>
      <c r="AU993" s="141">
        <v>45049</v>
      </c>
      <c r="AV993" s="127" t="s">
        <v>109</v>
      </c>
      <c r="AW993" s="127" t="s">
        <v>109</v>
      </c>
      <c r="AX993" s="133">
        <v>45063</v>
      </c>
      <c r="AY993" s="133">
        <v>45064</v>
      </c>
      <c r="AZ993" s="133">
        <v>45068</v>
      </c>
      <c r="BA993" s="127" t="s">
        <v>31</v>
      </c>
      <c r="BB993" s="139" t="s">
        <v>109</v>
      </c>
      <c r="BC993" s="137">
        <f t="shared" si="92"/>
        <v>126</v>
      </c>
      <c r="BD993" s="127" t="str">
        <f t="shared" si="93"/>
        <v>INDENIZAÇÃO</v>
      </c>
      <c r="BE993" s="127" t="str">
        <f t="shared" si="94"/>
        <v>NÃO</v>
      </c>
      <c r="BF993" s="127" t="s">
        <v>24</v>
      </c>
      <c r="BG993" s="127" t="s">
        <v>24</v>
      </c>
      <c r="BH993" s="127" t="s">
        <v>24</v>
      </c>
      <c r="BI993" s="127" t="s">
        <v>109</v>
      </c>
      <c r="BJ993" s="127" t="s">
        <v>109</v>
      </c>
      <c r="BK993" s="133">
        <v>45175</v>
      </c>
      <c r="BL993" s="127" t="s">
        <v>109</v>
      </c>
      <c r="BM993" s="221" t="s">
        <v>109</v>
      </c>
    </row>
    <row r="994" spans="1:65" s="161" customFormat="1" ht="30" hidden="1" customHeight="1">
      <c r="A994" s="127">
        <v>957</v>
      </c>
      <c r="B994" s="127" t="s">
        <v>99</v>
      </c>
      <c r="C994" s="181">
        <v>4</v>
      </c>
      <c r="D994" s="131" t="s">
        <v>4424</v>
      </c>
      <c r="E994" s="127" t="s">
        <v>6</v>
      </c>
      <c r="F994" s="132" t="s">
        <v>5562</v>
      </c>
      <c r="G994" s="127" t="s">
        <v>1</v>
      </c>
      <c r="H994" s="127" t="s">
        <v>2</v>
      </c>
      <c r="I994" s="154" t="s">
        <v>1118</v>
      </c>
      <c r="J994" s="132" t="s">
        <v>424</v>
      </c>
      <c r="K994" s="132" t="s">
        <v>424</v>
      </c>
      <c r="L994" s="132" t="s">
        <v>424</v>
      </c>
      <c r="M994" s="127" t="s">
        <v>13</v>
      </c>
      <c r="N994" s="140" t="s">
        <v>17</v>
      </c>
      <c r="O994" s="133">
        <v>44938</v>
      </c>
      <c r="P994" s="133" t="s">
        <v>424</v>
      </c>
      <c r="Q994" s="133" t="s">
        <v>424</v>
      </c>
      <c r="R994" s="133" t="s">
        <v>424</v>
      </c>
      <c r="S994" s="133" t="s">
        <v>424</v>
      </c>
      <c r="T994" s="133" t="s">
        <v>424</v>
      </c>
      <c r="U994" s="133" t="s">
        <v>424</v>
      </c>
      <c r="V994" s="133" t="s">
        <v>424</v>
      </c>
      <c r="W994" s="133" t="s">
        <v>424</v>
      </c>
      <c r="X994" s="133" t="s">
        <v>424</v>
      </c>
      <c r="Y994" s="133" t="s">
        <v>424</v>
      </c>
      <c r="Z994" s="133" t="s">
        <v>424</v>
      </c>
      <c r="AA994" s="140" t="s">
        <v>424</v>
      </c>
      <c r="AB994" s="144" t="s">
        <v>5563</v>
      </c>
      <c r="AC994" s="132" t="s">
        <v>424</v>
      </c>
      <c r="AD994" s="132" t="s">
        <v>424</v>
      </c>
      <c r="AE994" s="127" t="s">
        <v>3</v>
      </c>
      <c r="AF994" s="127" t="s">
        <v>13</v>
      </c>
      <c r="AG994" s="134">
        <v>6938.01</v>
      </c>
      <c r="AH994" s="134">
        <v>36938.01</v>
      </c>
      <c r="AI994" s="127" t="s">
        <v>17</v>
      </c>
      <c r="AJ994" s="132" t="s">
        <v>3133</v>
      </c>
      <c r="AK994" s="127" t="s">
        <v>109</v>
      </c>
      <c r="AP994" s="168"/>
      <c r="AX994" s="141"/>
      <c r="AY994" s="133"/>
      <c r="AZ994" s="141"/>
      <c r="BA994" s="142" t="s">
        <v>1</v>
      </c>
      <c r="BC994" s="137" t="str">
        <f t="shared" si="92"/>
        <v/>
      </c>
      <c r="BD994" s="127" t="str">
        <f t="shared" si="93"/>
        <v>INDENIZAÇÃO</v>
      </c>
      <c r="BE994" s="127" t="str">
        <f t="shared" si="94"/>
        <v>NÃO</v>
      </c>
      <c r="BF994" s="127"/>
    </row>
    <row r="995" spans="1:65" s="161" customFormat="1" ht="30" customHeight="1">
      <c r="A995" s="127">
        <v>958</v>
      </c>
      <c r="B995" s="127" t="s">
        <v>99</v>
      </c>
      <c r="C995" s="181">
        <v>4</v>
      </c>
      <c r="D995" s="131" t="s">
        <v>4424</v>
      </c>
      <c r="E995" s="127" t="s">
        <v>6</v>
      </c>
      <c r="F995" s="132" t="s">
        <v>5564</v>
      </c>
      <c r="G995" s="127" t="s">
        <v>1</v>
      </c>
      <c r="H995" s="127" t="s">
        <v>2</v>
      </c>
      <c r="I995" s="154" t="s">
        <v>12</v>
      </c>
      <c r="J995" s="132" t="s">
        <v>5565</v>
      </c>
      <c r="K995" s="132" t="s">
        <v>5566</v>
      </c>
      <c r="L995" s="132" t="s">
        <v>5567</v>
      </c>
      <c r="M995" s="127" t="s">
        <v>4</v>
      </c>
      <c r="N995" s="145" t="s">
        <v>216</v>
      </c>
      <c r="O995" s="133">
        <v>45574</v>
      </c>
      <c r="P995" s="133">
        <v>44944</v>
      </c>
      <c r="Q995" s="133" t="s">
        <v>186</v>
      </c>
      <c r="R995" s="133" t="s">
        <v>109</v>
      </c>
      <c r="S995" s="133" t="s">
        <v>109</v>
      </c>
      <c r="T995" s="133" t="s">
        <v>109</v>
      </c>
      <c r="U995" s="133">
        <v>44616</v>
      </c>
      <c r="V995" s="141">
        <v>44600</v>
      </c>
      <c r="W995" s="141">
        <v>44600</v>
      </c>
      <c r="X995" s="141">
        <v>44615</v>
      </c>
      <c r="Y995" s="141">
        <v>44622</v>
      </c>
      <c r="Z995" s="141">
        <v>44631</v>
      </c>
      <c r="AA995" s="140" t="s">
        <v>424</v>
      </c>
      <c r="AB995" s="132" t="s">
        <v>5565</v>
      </c>
      <c r="AC995" s="132" t="s">
        <v>5566</v>
      </c>
      <c r="AD995" s="132" t="s">
        <v>5567</v>
      </c>
      <c r="AE995" s="154" t="s">
        <v>12</v>
      </c>
      <c r="AF995" s="127" t="s">
        <v>109</v>
      </c>
      <c r="AG995" s="134">
        <v>8578.52</v>
      </c>
      <c r="AH995" s="134">
        <v>38578.519999999997</v>
      </c>
      <c r="AI995" s="127" t="s">
        <v>6</v>
      </c>
      <c r="AJ995" s="132" t="s">
        <v>3133</v>
      </c>
      <c r="AK995" s="127" t="s">
        <v>109</v>
      </c>
      <c r="AL995" s="127" t="s">
        <v>109</v>
      </c>
      <c r="AM995" s="127" t="s">
        <v>109</v>
      </c>
      <c r="AN995" s="127" t="s">
        <v>119</v>
      </c>
      <c r="AP995" s="132" t="s">
        <v>5568</v>
      </c>
      <c r="AQ995" s="161" t="s">
        <v>109</v>
      </c>
      <c r="AR995" s="161" t="s">
        <v>109</v>
      </c>
      <c r="AS995" s="161" t="s">
        <v>109</v>
      </c>
      <c r="AT995" s="161" t="s">
        <v>109</v>
      </c>
      <c r="AU995" s="164">
        <v>45755</v>
      </c>
      <c r="AV995" s="161" t="s">
        <v>109</v>
      </c>
      <c r="AW995" s="161" t="s">
        <v>109</v>
      </c>
      <c r="AX995" s="164">
        <v>45762</v>
      </c>
      <c r="AY995" s="135">
        <v>45762</v>
      </c>
      <c r="AZ995" s="141">
        <v>44631</v>
      </c>
      <c r="BA995" s="127" t="s">
        <v>31</v>
      </c>
      <c r="BB995" s="139" t="s">
        <v>109</v>
      </c>
      <c r="BC995" s="137">
        <f t="shared" si="92"/>
        <v>188</v>
      </c>
      <c r="BD995" s="127" t="str">
        <f t="shared" si="93"/>
        <v>INDENIZAÇÃO</v>
      </c>
      <c r="BE995" s="127" t="str">
        <f t="shared" si="94"/>
        <v>SIM</v>
      </c>
      <c r="BF995" s="133">
        <v>45797</v>
      </c>
      <c r="BG995" s="133">
        <v>45797</v>
      </c>
      <c r="BH995" s="133">
        <v>45797</v>
      </c>
      <c r="BI995" s="161" t="s">
        <v>109</v>
      </c>
      <c r="BJ995" s="161" t="s">
        <v>109</v>
      </c>
      <c r="BK995" s="133">
        <v>45859</v>
      </c>
      <c r="BL995" s="161" t="s">
        <v>109</v>
      </c>
      <c r="BM995" s="136" t="s">
        <v>33</v>
      </c>
    </row>
    <row r="996" spans="1:65" s="161" customFormat="1" ht="30" customHeight="1">
      <c r="A996" s="127">
        <v>959</v>
      </c>
      <c r="B996" s="127" t="s">
        <v>99</v>
      </c>
      <c r="C996" s="181">
        <v>4</v>
      </c>
      <c r="D996" s="131" t="s">
        <v>4424</v>
      </c>
      <c r="E996" s="127" t="s">
        <v>6</v>
      </c>
      <c r="F996" s="132" t="s">
        <v>5569</v>
      </c>
      <c r="G996" s="127" t="s">
        <v>1</v>
      </c>
      <c r="H996" s="127" t="s">
        <v>2</v>
      </c>
      <c r="I996" s="154" t="s">
        <v>111</v>
      </c>
      <c r="J996" s="132" t="s">
        <v>5570</v>
      </c>
      <c r="K996" s="132" t="s">
        <v>5571</v>
      </c>
      <c r="L996" s="132" t="s">
        <v>5572</v>
      </c>
      <c r="M996" s="127" t="s">
        <v>4</v>
      </c>
      <c r="N996" s="140" t="s">
        <v>4130</v>
      </c>
      <c r="O996" s="133">
        <v>44938</v>
      </c>
      <c r="P996" s="133">
        <v>44952</v>
      </c>
      <c r="Q996" s="133" t="s">
        <v>106</v>
      </c>
      <c r="R996" s="133" t="s">
        <v>109</v>
      </c>
      <c r="S996" s="133">
        <v>45015</v>
      </c>
      <c r="T996" s="133">
        <v>45012</v>
      </c>
      <c r="U996" s="133">
        <v>45014</v>
      </c>
      <c r="V996" s="133">
        <v>45016</v>
      </c>
      <c r="W996" s="133">
        <v>45022</v>
      </c>
      <c r="X996" s="133">
        <v>45036</v>
      </c>
      <c r="Y996" s="133">
        <v>45036</v>
      </c>
      <c r="Z996" s="133">
        <v>45070</v>
      </c>
      <c r="AA996" s="140" t="s">
        <v>424</v>
      </c>
      <c r="AB996" s="132" t="s">
        <v>5573</v>
      </c>
      <c r="AC996" s="132" t="s">
        <v>5574</v>
      </c>
      <c r="AD996" s="243" t="s">
        <v>5575</v>
      </c>
      <c r="AE996" s="127" t="s">
        <v>3</v>
      </c>
      <c r="AF996" s="127" t="s">
        <v>4</v>
      </c>
      <c r="AG996" s="134">
        <v>18355.330000000002</v>
      </c>
      <c r="AH996" s="134">
        <v>48355.33</v>
      </c>
      <c r="AI996" s="127" t="s">
        <v>6</v>
      </c>
      <c r="AJ996" s="132" t="s">
        <v>3133</v>
      </c>
      <c r="AK996" s="127" t="s">
        <v>109</v>
      </c>
      <c r="AL996" s="127" t="s">
        <v>109</v>
      </c>
      <c r="AM996" s="127" t="s">
        <v>109</v>
      </c>
      <c r="AN996" s="127" t="s">
        <v>119</v>
      </c>
      <c r="AP996" s="168" t="s">
        <v>5576</v>
      </c>
      <c r="AQ996" s="161" t="s">
        <v>109</v>
      </c>
      <c r="AR996" s="161" t="s">
        <v>109</v>
      </c>
      <c r="AS996" s="127" t="s">
        <v>109</v>
      </c>
      <c r="AT996" s="170" t="s">
        <v>109</v>
      </c>
      <c r="AU996" s="133">
        <v>45040</v>
      </c>
      <c r="AV996" s="127" t="s">
        <v>109</v>
      </c>
      <c r="AW996" s="127" t="s">
        <v>109</v>
      </c>
      <c r="AX996" s="133">
        <v>45063</v>
      </c>
      <c r="AY996" s="133">
        <v>45064</v>
      </c>
      <c r="AZ996" s="133">
        <v>45070</v>
      </c>
      <c r="BA996" s="127" t="s">
        <v>31</v>
      </c>
      <c r="BB996" s="161" t="s">
        <v>109</v>
      </c>
      <c r="BC996" s="137">
        <f t="shared" si="92"/>
        <v>126</v>
      </c>
      <c r="BD996" s="127" t="str">
        <f t="shared" si="93"/>
        <v>INDENIZAÇÃO</v>
      </c>
      <c r="BE996" s="127" t="str">
        <f t="shared" si="94"/>
        <v>NÃO</v>
      </c>
      <c r="BF996" s="127" t="s">
        <v>24</v>
      </c>
      <c r="BG996" s="127" t="s">
        <v>24</v>
      </c>
      <c r="BH996" s="127" t="s">
        <v>24</v>
      </c>
      <c r="BI996" s="127" t="s">
        <v>109</v>
      </c>
      <c r="BJ996" s="127" t="s">
        <v>109</v>
      </c>
      <c r="BK996" s="133">
        <v>45175</v>
      </c>
      <c r="BL996" s="127" t="s">
        <v>109</v>
      </c>
      <c r="BM996" s="221" t="s">
        <v>109</v>
      </c>
    </row>
    <row r="997" spans="1:65" s="161" customFormat="1" ht="30" hidden="1" customHeight="1">
      <c r="A997" s="127">
        <v>960</v>
      </c>
      <c r="B997" s="127" t="s">
        <v>99</v>
      </c>
      <c r="C997" s="181">
        <v>4</v>
      </c>
      <c r="D997" s="131" t="s">
        <v>4424</v>
      </c>
      <c r="E997" s="127" t="s">
        <v>6</v>
      </c>
      <c r="F997" s="132" t="s">
        <v>5577</v>
      </c>
      <c r="G997" s="127" t="s">
        <v>10</v>
      </c>
      <c r="H997" s="127" t="s">
        <v>2</v>
      </c>
      <c r="I997" s="154" t="s">
        <v>3</v>
      </c>
      <c r="J997" s="132" t="s">
        <v>24</v>
      </c>
      <c r="K997" s="132" t="s">
        <v>24</v>
      </c>
      <c r="L997" s="132" t="s">
        <v>24</v>
      </c>
      <c r="M997" s="127" t="s">
        <v>13</v>
      </c>
      <c r="N997" s="140" t="s">
        <v>24</v>
      </c>
      <c r="O997" s="133">
        <v>44938</v>
      </c>
      <c r="P997" s="133" t="s">
        <v>424</v>
      </c>
      <c r="Q997" s="133" t="s">
        <v>424</v>
      </c>
      <c r="R997" s="133" t="s">
        <v>424</v>
      </c>
      <c r="S997" s="133" t="s">
        <v>424</v>
      </c>
      <c r="T997" s="133" t="s">
        <v>424</v>
      </c>
      <c r="U997" s="133" t="s">
        <v>424</v>
      </c>
      <c r="V997" s="133" t="s">
        <v>424</v>
      </c>
      <c r="W997" s="133" t="s">
        <v>424</v>
      </c>
      <c r="X997" s="133" t="s">
        <v>424</v>
      </c>
      <c r="Y997" s="133" t="s">
        <v>424</v>
      </c>
      <c r="Z997" s="133" t="s">
        <v>424</v>
      </c>
      <c r="AA997" s="140" t="s">
        <v>424</v>
      </c>
      <c r="AB997" s="144" t="s">
        <v>5578</v>
      </c>
      <c r="AC997" s="132" t="s">
        <v>424</v>
      </c>
      <c r="AD997" s="132" t="s">
        <v>424</v>
      </c>
      <c r="AE997" s="127" t="s">
        <v>3</v>
      </c>
      <c r="AF997" s="127" t="s">
        <v>13</v>
      </c>
      <c r="AG997" s="134">
        <v>13759.19</v>
      </c>
      <c r="AH997" s="134">
        <v>43759.19</v>
      </c>
      <c r="AI997" s="127" t="s">
        <v>17</v>
      </c>
      <c r="AJ997" s="132" t="s">
        <v>3133</v>
      </c>
      <c r="AK997" s="127" t="s">
        <v>109</v>
      </c>
      <c r="AP997" s="168"/>
      <c r="AX997" s="141"/>
      <c r="AY997" s="133"/>
      <c r="AZ997" s="141"/>
      <c r="BA997" s="142" t="s">
        <v>1</v>
      </c>
      <c r="BC997" s="137" t="str">
        <f t="shared" si="92"/>
        <v/>
      </c>
      <c r="BD997" s="127" t="str">
        <f t="shared" si="93"/>
        <v>INDENIZAÇÃO</v>
      </c>
      <c r="BE997" s="127" t="str">
        <f t="shared" si="94"/>
        <v>NÃO</v>
      </c>
      <c r="BF997" s="127"/>
    </row>
    <row r="998" spans="1:65" s="161" customFormat="1" ht="30" hidden="1" customHeight="1">
      <c r="A998" s="127">
        <v>961</v>
      </c>
      <c r="B998" s="127" t="s">
        <v>99</v>
      </c>
      <c r="C998" s="181">
        <v>4</v>
      </c>
      <c r="D998" s="131" t="s">
        <v>4424</v>
      </c>
      <c r="E998" s="127" t="s">
        <v>6</v>
      </c>
      <c r="F998" s="132" t="s">
        <v>5579</v>
      </c>
      <c r="G998" s="127" t="s">
        <v>1</v>
      </c>
      <c r="H998" s="127" t="s">
        <v>2</v>
      </c>
      <c r="I998" s="154" t="s">
        <v>1118</v>
      </c>
      <c r="J998" s="132" t="s">
        <v>424</v>
      </c>
      <c r="K998" s="132" t="s">
        <v>424</v>
      </c>
      <c r="L998" s="132" t="s">
        <v>424</v>
      </c>
      <c r="M998" s="127" t="s">
        <v>13</v>
      </c>
      <c r="N998" s="140" t="s">
        <v>17</v>
      </c>
      <c r="O998" s="133">
        <v>44938</v>
      </c>
      <c r="P998" s="133" t="s">
        <v>424</v>
      </c>
      <c r="Q998" s="133" t="s">
        <v>424</v>
      </c>
      <c r="R998" s="133" t="s">
        <v>424</v>
      </c>
      <c r="S998" s="133" t="s">
        <v>424</v>
      </c>
      <c r="T998" s="133" t="s">
        <v>424</v>
      </c>
      <c r="U998" s="133" t="s">
        <v>424</v>
      </c>
      <c r="V998" s="133" t="s">
        <v>424</v>
      </c>
      <c r="W998" s="133" t="s">
        <v>424</v>
      </c>
      <c r="X998" s="133" t="s">
        <v>424</v>
      </c>
      <c r="Y998" s="133" t="s">
        <v>424</v>
      </c>
      <c r="Z998" s="133" t="s">
        <v>424</v>
      </c>
      <c r="AA998" s="140" t="s">
        <v>424</v>
      </c>
      <c r="AB998" s="132" t="s">
        <v>424</v>
      </c>
      <c r="AC998" s="132" t="s">
        <v>424</v>
      </c>
      <c r="AD998" s="132" t="s">
        <v>424</v>
      </c>
      <c r="AE998" s="154" t="s">
        <v>12</v>
      </c>
      <c r="AF998" s="127" t="s">
        <v>13</v>
      </c>
      <c r="AG998" s="134">
        <v>6871.8</v>
      </c>
      <c r="AH998" s="134">
        <v>36871.800000000003</v>
      </c>
      <c r="AI998" s="127" t="s">
        <v>17</v>
      </c>
      <c r="AJ998" s="132" t="s">
        <v>3133</v>
      </c>
      <c r="AK998" s="127" t="s">
        <v>109</v>
      </c>
      <c r="AP998" s="168"/>
      <c r="AX998" s="141"/>
      <c r="AY998" s="133"/>
      <c r="AZ998" s="141"/>
      <c r="BA998" s="142" t="s">
        <v>1</v>
      </c>
      <c r="BC998" s="137" t="str">
        <f t="shared" si="92"/>
        <v/>
      </c>
      <c r="BD998" s="127" t="str">
        <f t="shared" si="93"/>
        <v>INDENIZAÇÃO</v>
      </c>
      <c r="BE998" s="127" t="str">
        <f t="shared" si="94"/>
        <v>NÃO</v>
      </c>
      <c r="BF998" s="127"/>
    </row>
    <row r="999" spans="1:65" s="161" customFormat="1" ht="30" hidden="1" customHeight="1">
      <c r="A999" s="127">
        <v>962</v>
      </c>
      <c r="B999" s="127" t="s">
        <v>99</v>
      </c>
      <c r="C999" s="181">
        <v>4</v>
      </c>
      <c r="D999" s="131" t="s">
        <v>4424</v>
      </c>
      <c r="E999" s="127" t="s">
        <v>6</v>
      </c>
      <c r="F999" s="132" t="s">
        <v>5580</v>
      </c>
      <c r="G999" s="127" t="s">
        <v>1</v>
      </c>
      <c r="H999" s="127" t="s">
        <v>2</v>
      </c>
      <c r="I999" s="154" t="s">
        <v>111</v>
      </c>
      <c r="J999" s="132" t="s">
        <v>5581</v>
      </c>
      <c r="K999" s="132" t="s">
        <v>5582</v>
      </c>
      <c r="L999" s="132" t="s">
        <v>5583</v>
      </c>
      <c r="M999" s="127" t="s">
        <v>4</v>
      </c>
      <c r="N999" s="140" t="s">
        <v>4449</v>
      </c>
      <c r="O999" s="133">
        <v>44579</v>
      </c>
      <c r="P999" s="133">
        <v>44579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44656</v>
      </c>
      <c r="V999" s="133" t="s">
        <v>109</v>
      </c>
      <c r="W999" s="133" t="s">
        <v>109</v>
      </c>
      <c r="X999" s="133">
        <v>44673</v>
      </c>
      <c r="Y999" s="216">
        <v>44676</v>
      </c>
      <c r="Z999" s="135" t="s">
        <v>33</v>
      </c>
      <c r="AA999" s="140" t="s">
        <v>424</v>
      </c>
      <c r="AB999" s="144" t="s">
        <v>1118</v>
      </c>
      <c r="AC999" s="132" t="s">
        <v>424</v>
      </c>
      <c r="AD999" s="132" t="s">
        <v>424</v>
      </c>
      <c r="AE999" s="127" t="s">
        <v>3</v>
      </c>
      <c r="AF999" s="127"/>
      <c r="AG999" s="134">
        <v>29983.17</v>
      </c>
      <c r="AH999" s="134">
        <v>59983.17</v>
      </c>
      <c r="AI999" s="140" t="s">
        <v>4463</v>
      </c>
      <c r="AJ999" s="132" t="s">
        <v>3133</v>
      </c>
      <c r="AK999" s="127" t="s">
        <v>109</v>
      </c>
      <c r="AP999" s="168"/>
      <c r="AX999" s="141"/>
      <c r="AY999" s="133"/>
      <c r="AZ999" s="141"/>
      <c r="BA999" s="142" t="s">
        <v>1</v>
      </c>
      <c r="BC999" s="137" t="str">
        <f t="shared" si="92"/>
        <v/>
      </c>
      <c r="BD999" s="127" t="str">
        <f t="shared" si="93"/>
        <v>INDENIZAÇÃO</v>
      </c>
      <c r="BE999" s="127" t="str">
        <f t="shared" si="94"/>
        <v>NÃO</v>
      </c>
      <c r="BF999" s="127"/>
    </row>
    <row r="1000" spans="1:65" s="161" customFormat="1" ht="30" hidden="1" customHeight="1">
      <c r="A1000" s="127">
        <v>963</v>
      </c>
      <c r="B1000" s="127" t="s">
        <v>99</v>
      </c>
      <c r="C1000" s="181">
        <v>4</v>
      </c>
      <c r="D1000" s="131" t="s">
        <v>4424</v>
      </c>
      <c r="E1000" s="127" t="s">
        <v>6</v>
      </c>
      <c r="F1000" s="132" t="s">
        <v>5584</v>
      </c>
      <c r="G1000" s="127" t="s">
        <v>10</v>
      </c>
      <c r="H1000" s="127" t="s">
        <v>2</v>
      </c>
      <c r="I1000" s="154" t="s">
        <v>3</v>
      </c>
      <c r="J1000" s="132" t="s">
        <v>24</v>
      </c>
      <c r="K1000" s="132" t="s">
        <v>24</v>
      </c>
      <c r="L1000" s="132" t="s">
        <v>24</v>
      </c>
      <c r="M1000" s="127" t="s">
        <v>13</v>
      </c>
      <c r="N1000" s="140" t="s">
        <v>24</v>
      </c>
      <c r="O1000" s="133">
        <v>44938</v>
      </c>
      <c r="P1000" s="133" t="s">
        <v>424</v>
      </c>
      <c r="Q1000" s="133" t="s">
        <v>424</v>
      </c>
      <c r="R1000" s="133" t="s">
        <v>424</v>
      </c>
      <c r="S1000" s="133" t="s">
        <v>424</v>
      </c>
      <c r="T1000" s="133" t="s">
        <v>424</v>
      </c>
      <c r="U1000" s="133" t="s">
        <v>424</v>
      </c>
      <c r="V1000" s="133" t="s">
        <v>424</v>
      </c>
      <c r="W1000" s="133" t="s">
        <v>424</v>
      </c>
      <c r="X1000" s="133" t="s">
        <v>424</v>
      </c>
      <c r="Y1000" s="133" t="s">
        <v>424</v>
      </c>
      <c r="Z1000" s="133" t="s">
        <v>424</v>
      </c>
      <c r="AA1000" s="140" t="s">
        <v>424</v>
      </c>
      <c r="AB1000" s="144" t="s">
        <v>1118</v>
      </c>
      <c r="AC1000" s="132" t="s">
        <v>424</v>
      </c>
      <c r="AD1000" s="132" t="s">
        <v>424</v>
      </c>
      <c r="AE1000" s="127" t="s">
        <v>3</v>
      </c>
      <c r="AF1000" s="127" t="s">
        <v>13</v>
      </c>
      <c r="AG1000" s="134">
        <v>20755.91</v>
      </c>
      <c r="AH1000" s="134">
        <v>50755.91</v>
      </c>
      <c r="AI1000" s="127" t="s">
        <v>17</v>
      </c>
      <c r="AJ1000" s="132" t="s">
        <v>3133</v>
      </c>
      <c r="AK1000" s="127" t="s">
        <v>109</v>
      </c>
      <c r="AP1000" s="168"/>
      <c r="AX1000" s="141"/>
      <c r="AY1000" s="133"/>
      <c r="AZ1000" s="141"/>
      <c r="BA1000" s="142" t="s">
        <v>1</v>
      </c>
      <c r="BC1000" s="137" t="str">
        <f t="shared" si="92"/>
        <v/>
      </c>
      <c r="BD1000" s="127" t="str">
        <f t="shared" si="93"/>
        <v>INDENIZAÇÃO</v>
      </c>
      <c r="BE1000" s="127" t="str">
        <f t="shared" si="94"/>
        <v>NÃO</v>
      </c>
      <c r="BF1000" s="127"/>
    </row>
    <row r="1001" spans="1:65" s="161" customFormat="1" ht="30" hidden="1" customHeight="1">
      <c r="A1001" s="127">
        <v>964</v>
      </c>
      <c r="B1001" s="127" t="s">
        <v>99</v>
      </c>
      <c r="C1001" s="181">
        <v>4</v>
      </c>
      <c r="D1001" s="131" t="s">
        <v>4424</v>
      </c>
      <c r="E1001" s="127" t="s">
        <v>6</v>
      </c>
      <c r="F1001" s="132" t="s">
        <v>5585</v>
      </c>
      <c r="G1001" s="127" t="s">
        <v>1</v>
      </c>
      <c r="H1001" s="127" t="s">
        <v>2</v>
      </c>
      <c r="I1001" s="154" t="s">
        <v>1118</v>
      </c>
      <c r="J1001" s="132" t="s">
        <v>424</v>
      </c>
      <c r="K1001" s="132" t="s">
        <v>424</v>
      </c>
      <c r="L1001" s="132" t="s">
        <v>424</v>
      </c>
      <c r="M1001" s="127" t="s">
        <v>13</v>
      </c>
      <c r="N1001" s="140" t="s">
        <v>17</v>
      </c>
      <c r="O1001" s="133">
        <v>44938</v>
      </c>
      <c r="P1001" s="133" t="s">
        <v>424</v>
      </c>
      <c r="Q1001" s="133" t="s">
        <v>424</v>
      </c>
      <c r="R1001" s="133" t="s">
        <v>424</v>
      </c>
      <c r="S1001" s="133" t="s">
        <v>424</v>
      </c>
      <c r="T1001" s="133" t="s">
        <v>424</v>
      </c>
      <c r="U1001" s="133" t="s">
        <v>424</v>
      </c>
      <c r="V1001" s="133" t="s">
        <v>424</v>
      </c>
      <c r="W1001" s="133" t="s">
        <v>424</v>
      </c>
      <c r="X1001" s="133" t="s">
        <v>424</v>
      </c>
      <c r="Y1001" s="133" t="s">
        <v>424</v>
      </c>
      <c r="Z1001" s="133" t="s">
        <v>424</v>
      </c>
      <c r="AA1001" s="140" t="s">
        <v>424</v>
      </c>
      <c r="AB1001" s="144" t="s">
        <v>1118</v>
      </c>
      <c r="AC1001" s="132" t="s">
        <v>424</v>
      </c>
      <c r="AD1001" s="132" t="s">
        <v>424</v>
      </c>
      <c r="AE1001" s="127" t="s">
        <v>3</v>
      </c>
      <c r="AF1001" s="127" t="s">
        <v>13</v>
      </c>
      <c r="AG1001" s="134">
        <v>18161.41</v>
      </c>
      <c r="AH1001" s="134">
        <v>48161.41</v>
      </c>
      <c r="AI1001" s="127" t="s">
        <v>17</v>
      </c>
      <c r="AJ1001" s="132" t="s">
        <v>3133</v>
      </c>
      <c r="AK1001" s="127" t="s">
        <v>109</v>
      </c>
      <c r="AP1001" s="168"/>
      <c r="AX1001" s="141"/>
      <c r="AY1001" s="133"/>
      <c r="AZ1001" s="141"/>
      <c r="BA1001" s="142" t="s">
        <v>1</v>
      </c>
      <c r="BC1001" s="137" t="str">
        <f t="shared" si="92"/>
        <v/>
      </c>
      <c r="BD1001" s="127" t="str">
        <f t="shared" si="93"/>
        <v>INDENIZAÇÃO</v>
      </c>
      <c r="BE1001" s="127" t="str">
        <f t="shared" si="94"/>
        <v>NÃO</v>
      </c>
      <c r="BF1001" s="127"/>
    </row>
    <row r="1002" spans="1:65" s="161" customFormat="1" ht="30" hidden="1" customHeight="1">
      <c r="A1002" s="127">
        <v>965</v>
      </c>
      <c r="B1002" s="127" t="s">
        <v>99</v>
      </c>
      <c r="C1002" s="181">
        <v>4</v>
      </c>
      <c r="D1002" s="131" t="s">
        <v>4424</v>
      </c>
      <c r="E1002" s="127" t="s">
        <v>6</v>
      </c>
      <c r="F1002" s="132" t="s">
        <v>5586</v>
      </c>
      <c r="G1002" s="127" t="s">
        <v>10</v>
      </c>
      <c r="H1002" s="127" t="s">
        <v>2</v>
      </c>
      <c r="I1002" s="154" t="s">
        <v>3</v>
      </c>
      <c r="J1002" s="132" t="s">
        <v>24</v>
      </c>
      <c r="K1002" s="132" t="s">
        <v>24</v>
      </c>
      <c r="L1002" s="132" t="s">
        <v>24</v>
      </c>
      <c r="M1002" s="127" t="s">
        <v>13</v>
      </c>
      <c r="N1002" s="140" t="s">
        <v>24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5587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23925.33</v>
      </c>
      <c r="AH1002" s="134">
        <v>53925.33</v>
      </c>
      <c r="AI1002" s="127" t="s">
        <v>17</v>
      </c>
      <c r="AJ1002" s="132" t="s">
        <v>3133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 t="shared" si="92"/>
        <v/>
      </c>
      <c r="BD1002" s="127" t="str">
        <f t="shared" si="93"/>
        <v>INDENIZAÇÃO</v>
      </c>
      <c r="BE1002" s="127" t="str">
        <f t="shared" si="94"/>
        <v>NÃO</v>
      </c>
      <c r="BF1002" s="127"/>
    </row>
    <row r="1003" spans="1:65" s="161" customFormat="1" ht="30" hidden="1" customHeight="1">
      <c r="A1003" s="127">
        <v>966</v>
      </c>
      <c r="B1003" s="128" t="s">
        <v>99</v>
      </c>
      <c r="C1003" s="185">
        <v>4</v>
      </c>
      <c r="D1003" s="150" t="s">
        <v>4424</v>
      </c>
      <c r="E1003" s="128" t="s">
        <v>6</v>
      </c>
      <c r="F1003" s="257" t="s">
        <v>5588</v>
      </c>
      <c r="G1003" s="143"/>
      <c r="H1003" s="185"/>
      <c r="I1003" s="143"/>
      <c r="J1003" s="257"/>
      <c r="K1003" s="257"/>
      <c r="L1003" s="257"/>
      <c r="M1003" s="143"/>
      <c r="N1003" s="240" t="s">
        <v>157</v>
      </c>
      <c r="O1003" s="226"/>
      <c r="P1003" s="226"/>
      <c r="Q1003" s="226"/>
      <c r="R1003" s="226"/>
      <c r="S1003" s="226"/>
      <c r="T1003" s="226"/>
      <c r="U1003" s="226"/>
      <c r="V1003" s="226"/>
      <c r="W1003" s="226"/>
      <c r="X1003" s="226"/>
      <c r="Y1003" s="226"/>
      <c r="Z1003" s="226"/>
      <c r="AA1003" s="143"/>
      <c r="AB1003" s="257"/>
      <c r="AC1003" s="257"/>
      <c r="AD1003" s="257"/>
      <c r="AE1003" s="128" t="s">
        <v>17</v>
      </c>
      <c r="AF1003" s="143"/>
      <c r="AG1003" s="239">
        <v>11032.89</v>
      </c>
      <c r="AH1003" s="239">
        <v>41032.89</v>
      </c>
      <c r="AI1003" s="128" t="s">
        <v>157</v>
      </c>
      <c r="AJ1003" s="132" t="s">
        <v>3133</v>
      </c>
      <c r="AK1003" s="128" t="s">
        <v>109</v>
      </c>
      <c r="AL1003" s="143"/>
      <c r="AM1003" s="143"/>
      <c r="AN1003" s="143"/>
      <c r="AO1003" s="128" t="s">
        <v>157</v>
      </c>
      <c r="AP1003" s="257"/>
      <c r="AQ1003" s="143"/>
      <c r="AR1003" s="143"/>
      <c r="AS1003" s="143"/>
      <c r="AT1003" s="143"/>
      <c r="AU1003" s="143"/>
      <c r="AV1003" s="143"/>
      <c r="AW1003" s="143"/>
      <c r="AX1003" s="226"/>
      <c r="AY1003" s="133"/>
      <c r="AZ1003" s="226"/>
      <c r="BA1003" s="143" t="s">
        <v>1</v>
      </c>
      <c r="BB1003" s="128" t="s">
        <v>4828</v>
      </c>
      <c r="BC1003" s="249" t="str">
        <f t="shared" si="92"/>
        <v/>
      </c>
      <c r="BD1003" s="128" t="str">
        <f t="shared" si="93"/>
        <v>INDENIZAÇÃO</v>
      </c>
      <c r="BE1003" s="128" t="str">
        <f t="shared" si="94"/>
        <v>NÃO</v>
      </c>
      <c r="BF1003" s="128"/>
      <c r="BG1003" s="143"/>
      <c r="BH1003" s="143"/>
      <c r="BI1003" s="143"/>
      <c r="BJ1003" s="143"/>
      <c r="BK1003" s="143"/>
      <c r="BL1003" s="143"/>
      <c r="BM1003" s="143"/>
    </row>
    <row r="1004" spans="1:65" s="161" customFormat="1" ht="30" hidden="1" customHeight="1">
      <c r="A1004" s="127">
        <v>967</v>
      </c>
      <c r="B1004" s="127" t="s">
        <v>99</v>
      </c>
      <c r="C1004" s="181">
        <v>4</v>
      </c>
      <c r="D1004" s="131" t="s">
        <v>4424</v>
      </c>
      <c r="E1004" s="127" t="s">
        <v>6</v>
      </c>
      <c r="F1004" s="132" t="s">
        <v>5589</v>
      </c>
      <c r="G1004" s="127" t="s">
        <v>10</v>
      </c>
      <c r="H1004" s="127" t="s">
        <v>2</v>
      </c>
      <c r="I1004" s="154" t="s">
        <v>3</v>
      </c>
      <c r="J1004" s="132" t="s">
        <v>24</v>
      </c>
      <c r="K1004" s="132" t="s">
        <v>24</v>
      </c>
      <c r="L1004" s="132" t="s">
        <v>24</v>
      </c>
      <c r="M1004" s="127" t="s">
        <v>13</v>
      </c>
      <c r="N1004" s="140" t="s">
        <v>24</v>
      </c>
      <c r="O1004" s="133">
        <v>44938</v>
      </c>
      <c r="P1004" s="133" t="s">
        <v>424</v>
      </c>
      <c r="Q1004" s="133" t="s">
        <v>424</v>
      </c>
      <c r="R1004" s="133" t="s">
        <v>424</v>
      </c>
      <c r="S1004" s="133" t="s">
        <v>424</v>
      </c>
      <c r="T1004" s="133" t="s">
        <v>424</v>
      </c>
      <c r="U1004" s="133" t="s">
        <v>424</v>
      </c>
      <c r="V1004" s="133" t="s">
        <v>424</v>
      </c>
      <c r="W1004" s="133" t="s">
        <v>424</v>
      </c>
      <c r="X1004" s="133" t="s">
        <v>424</v>
      </c>
      <c r="Y1004" s="133" t="s">
        <v>424</v>
      </c>
      <c r="Z1004" s="133" t="s">
        <v>424</v>
      </c>
      <c r="AA1004" s="140" t="s">
        <v>424</v>
      </c>
      <c r="AB1004" s="144" t="s">
        <v>5590</v>
      </c>
      <c r="AC1004" s="132" t="s">
        <v>424</v>
      </c>
      <c r="AD1004" s="132" t="s">
        <v>424</v>
      </c>
      <c r="AE1004" s="127" t="s">
        <v>3</v>
      </c>
      <c r="AF1004" s="127" t="s">
        <v>13</v>
      </c>
      <c r="AG1004" s="134">
        <v>11833.24</v>
      </c>
      <c r="AH1004" s="134">
        <v>41833.24</v>
      </c>
      <c r="AI1004" s="127" t="s">
        <v>17</v>
      </c>
      <c r="AJ1004" s="132" t="s">
        <v>3133</v>
      </c>
      <c r="AK1004" s="127" t="s">
        <v>109</v>
      </c>
      <c r="AP1004" s="168"/>
      <c r="AX1004" s="141"/>
      <c r="AY1004" s="133"/>
      <c r="AZ1004" s="141"/>
      <c r="BA1004" s="142" t="s">
        <v>1</v>
      </c>
      <c r="BC1004" s="137" t="str">
        <f t="shared" si="92"/>
        <v/>
      </c>
      <c r="BD1004" s="127" t="str">
        <f t="shared" si="93"/>
        <v>INDENIZAÇÃO</v>
      </c>
      <c r="BE1004" s="127" t="str">
        <f t="shared" si="94"/>
        <v>NÃO</v>
      </c>
      <c r="BF1004" s="127"/>
    </row>
    <row r="1005" spans="1:65" s="161" customFormat="1" ht="30" hidden="1" customHeight="1">
      <c r="A1005" s="127">
        <v>968</v>
      </c>
      <c r="B1005" s="127" t="s">
        <v>99</v>
      </c>
      <c r="C1005" s="181">
        <v>4</v>
      </c>
      <c r="D1005" s="131" t="s">
        <v>4424</v>
      </c>
      <c r="E1005" s="127" t="s">
        <v>6</v>
      </c>
      <c r="F1005" s="132" t="s">
        <v>5591</v>
      </c>
      <c r="G1005" s="127" t="s">
        <v>1</v>
      </c>
      <c r="H1005" s="127" t="s">
        <v>2</v>
      </c>
      <c r="I1005" s="154" t="s">
        <v>111</v>
      </c>
      <c r="J1005" s="132" t="s">
        <v>5592</v>
      </c>
      <c r="K1005" s="132" t="s">
        <v>5593</v>
      </c>
      <c r="L1005" s="132" t="s">
        <v>5594</v>
      </c>
      <c r="M1005" s="127" t="s">
        <v>4</v>
      </c>
      <c r="N1005" s="140" t="s">
        <v>4449</v>
      </c>
      <c r="O1005" s="133">
        <v>44585</v>
      </c>
      <c r="P1005" s="133">
        <v>44585</v>
      </c>
      <c r="Q1005" s="133" t="s">
        <v>186</v>
      </c>
      <c r="R1005" s="133" t="s">
        <v>109</v>
      </c>
      <c r="S1005" s="133" t="s">
        <v>109</v>
      </c>
      <c r="T1005" s="133" t="s">
        <v>109</v>
      </c>
      <c r="U1005" s="133">
        <v>44616</v>
      </c>
      <c r="V1005" s="133" t="s">
        <v>109</v>
      </c>
      <c r="W1005" s="133" t="s">
        <v>109</v>
      </c>
      <c r="X1005" s="216">
        <v>44630</v>
      </c>
      <c r="Y1005" s="216">
        <v>44658</v>
      </c>
      <c r="Z1005" s="135" t="s">
        <v>33</v>
      </c>
      <c r="AA1005" s="140" t="s">
        <v>424</v>
      </c>
      <c r="AB1005" s="132" t="s">
        <v>1118</v>
      </c>
      <c r="AC1005" s="132" t="s">
        <v>424</v>
      </c>
      <c r="AD1005" s="132" t="s">
        <v>424</v>
      </c>
      <c r="AE1005" s="127" t="s">
        <v>3</v>
      </c>
      <c r="AF1005" s="127"/>
      <c r="AG1005" s="134">
        <v>24845.56</v>
      </c>
      <c r="AH1005" s="134">
        <v>54845.56</v>
      </c>
      <c r="AI1005" s="140" t="s">
        <v>4463</v>
      </c>
      <c r="AJ1005" s="132" t="s">
        <v>3133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 t="shared" si="92"/>
        <v/>
      </c>
      <c r="BD1005" s="127" t="str">
        <f t="shared" si="93"/>
        <v>INDENIZAÇÃO</v>
      </c>
      <c r="BE1005" s="127" t="str">
        <f t="shared" si="94"/>
        <v>NÃO</v>
      </c>
      <c r="BF1005" s="127"/>
    </row>
    <row r="1006" spans="1:65" s="161" customFormat="1" ht="30" hidden="1" customHeight="1">
      <c r="A1006" s="127">
        <v>969</v>
      </c>
      <c r="B1006" s="204" t="s">
        <v>99</v>
      </c>
      <c r="C1006" s="206">
        <v>4</v>
      </c>
      <c r="D1006" s="131" t="s">
        <v>4424</v>
      </c>
      <c r="E1006" s="127" t="s">
        <v>6</v>
      </c>
      <c r="F1006" s="182" t="s">
        <v>5595</v>
      </c>
      <c r="G1006" s="140" t="s">
        <v>1</v>
      </c>
      <c r="H1006" s="127" t="s">
        <v>2</v>
      </c>
      <c r="I1006" s="127" t="s">
        <v>12</v>
      </c>
      <c r="J1006" s="144" t="s">
        <v>5596</v>
      </c>
      <c r="K1006" s="132" t="s">
        <v>5597</v>
      </c>
      <c r="L1006" s="132" t="s">
        <v>5598</v>
      </c>
      <c r="M1006" s="127" t="s">
        <v>4</v>
      </c>
      <c r="N1006" s="140"/>
      <c r="O1006" s="133"/>
      <c r="P1006" s="133"/>
      <c r="Q1006" s="133"/>
      <c r="R1006" s="133"/>
      <c r="S1006" s="133"/>
      <c r="T1006" s="133"/>
      <c r="U1006" s="133"/>
      <c r="V1006" s="133"/>
      <c r="W1006" s="133"/>
      <c r="X1006" s="133"/>
      <c r="Y1006" s="133"/>
      <c r="Z1006" s="133"/>
      <c r="AA1006" s="140"/>
      <c r="AB1006" s="132"/>
      <c r="AC1006" s="132"/>
      <c r="AD1006" s="132"/>
      <c r="AE1006" s="127"/>
      <c r="AF1006" s="127"/>
      <c r="AG1006" s="134" t="s">
        <v>2004</v>
      </c>
      <c r="AH1006" s="134" t="s">
        <v>2004</v>
      </c>
      <c r="AI1006" s="127"/>
      <c r="AJ1006" s="132" t="s">
        <v>3133</v>
      </c>
      <c r="AK1006" s="127" t="s">
        <v>17</v>
      </c>
      <c r="AP1006" s="168"/>
      <c r="AX1006" s="141"/>
      <c r="AY1006" s="133"/>
      <c r="AZ1006" s="141"/>
      <c r="BA1006" s="142"/>
      <c r="BC1006" s="137"/>
      <c r="BD1006" s="127" t="str">
        <f t="shared" si="93"/>
        <v>INDENIZAÇÃO</v>
      </c>
      <c r="BE1006" s="127" t="str">
        <f t="shared" si="94"/>
        <v>NÃO</v>
      </c>
      <c r="BF1006" s="127"/>
    </row>
    <row r="1007" spans="1:65" s="161" customFormat="1" ht="30" hidden="1" customHeight="1">
      <c r="A1007" s="127">
        <v>970</v>
      </c>
      <c r="B1007" s="204" t="s">
        <v>99</v>
      </c>
      <c r="C1007" s="206">
        <v>4</v>
      </c>
      <c r="D1007" s="131" t="s">
        <v>4424</v>
      </c>
      <c r="E1007" s="127" t="s">
        <v>6</v>
      </c>
      <c r="F1007" s="182" t="s">
        <v>5599</v>
      </c>
      <c r="G1007" s="140" t="s">
        <v>1</v>
      </c>
      <c r="H1007" s="127" t="s">
        <v>2</v>
      </c>
      <c r="I1007" s="127" t="s">
        <v>12</v>
      </c>
      <c r="J1007" s="144" t="s">
        <v>5600</v>
      </c>
      <c r="K1007" s="132" t="s">
        <v>5601</v>
      </c>
      <c r="L1007" s="132" t="s">
        <v>5602</v>
      </c>
      <c r="M1007" s="127" t="s">
        <v>4</v>
      </c>
      <c r="N1007" s="140"/>
      <c r="O1007" s="133"/>
      <c r="P1007" s="133"/>
      <c r="Q1007" s="133"/>
      <c r="R1007" s="133"/>
      <c r="S1007" s="133"/>
      <c r="T1007" s="133"/>
      <c r="U1007" s="133"/>
      <c r="V1007" s="133"/>
      <c r="W1007" s="133"/>
      <c r="X1007" s="133"/>
      <c r="Y1007" s="133"/>
      <c r="Z1007" s="133"/>
      <c r="AA1007" s="140"/>
      <c r="AB1007" s="132"/>
      <c r="AC1007" s="132"/>
      <c r="AD1007" s="132"/>
      <c r="AE1007" s="127"/>
      <c r="AF1007" s="127"/>
      <c r="AG1007" s="134" t="s">
        <v>2004</v>
      </c>
      <c r="AH1007" s="134" t="s">
        <v>2004</v>
      </c>
      <c r="AI1007" s="127"/>
      <c r="AJ1007" s="132" t="s">
        <v>3133</v>
      </c>
      <c r="AK1007" s="127" t="s">
        <v>17</v>
      </c>
      <c r="AP1007" s="168"/>
      <c r="AX1007" s="141"/>
      <c r="AY1007" s="133"/>
      <c r="AZ1007" s="141"/>
      <c r="BA1007" s="142"/>
      <c r="BC1007" s="137"/>
      <c r="BD1007" s="127" t="str">
        <f t="shared" si="93"/>
        <v>INDENIZAÇÃO</v>
      </c>
      <c r="BE1007" s="127" t="str">
        <f t="shared" si="94"/>
        <v>NÃO</v>
      </c>
      <c r="BF1007" s="127"/>
    </row>
    <row r="1008" spans="1:65" s="161" customFormat="1" ht="30" hidden="1" customHeight="1">
      <c r="A1008" s="127">
        <v>971</v>
      </c>
      <c r="B1008" s="204" t="s">
        <v>99</v>
      </c>
      <c r="C1008" s="206">
        <v>4</v>
      </c>
      <c r="D1008" s="131" t="s">
        <v>4424</v>
      </c>
      <c r="E1008" s="127" t="s">
        <v>6</v>
      </c>
      <c r="F1008" s="182" t="s">
        <v>5603</v>
      </c>
      <c r="G1008" s="140" t="s">
        <v>1</v>
      </c>
      <c r="H1008" s="127" t="s">
        <v>2</v>
      </c>
      <c r="I1008" s="127" t="s">
        <v>12</v>
      </c>
      <c r="J1008" s="144" t="s">
        <v>5604</v>
      </c>
      <c r="K1008" s="132" t="s">
        <v>5605</v>
      </c>
      <c r="L1008" s="132" t="s">
        <v>5606</v>
      </c>
      <c r="M1008" s="127" t="s">
        <v>4</v>
      </c>
      <c r="N1008" s="140"/>
      <c r="O1008" s="133"/>
      <c r="P1008" s="133"/>
      <c r="Q1008" s="133"/>
      <c r="R1008" s="133"/>
      <c r="S1008" s="133"/>
      <c r="T1008" s="133"/>
      <c r="U1008" s="133"/>
      <c r="V1008" s="133"/>
      <c r="W1008" s="133"/>
      <c r="X1008" s="133"/>
      <c r="Y1008" s="133"/>
      <c r="Z1008" s="133"/>
      <c r="AA1008" s="140"/>
      <c r="AB1008" s="132"/>
      <c r="AC1008" s="132"/>
      <c r="AD1008" s="132"/>
      <c r="AE1008" s="127"/>
      <c r="AF1008" s="127"/>
      <c r="AG1008" s="134" t="s">
        <v>2004</v>
      </c>
      <c r="AH1008" s="134" t="s">
        <v>2004</v>
      </c>
      <c r="AI1008" s="127"/>
      <c r="AJ1008" s="132" t="s">
        <v>3133</v>
      </c>
      <c r="AK1008" s="127" t="s">
        <v>17</v>
      </c>
      <c r="AP1008" s="168"/>
      <c r="AX1008" s="141"/>
      <c r="AY1008" s="133"/>
      <c r="AZ1008" s="141"/>
      <c r="BA1008" s="142"/>
      <c r="BC1008" s="137"/>
      <c r="BD1008" s="127" t="str">
        <f t="shared" si="93"/>
        <v>INDENIZAÇÃO</v>
      </c>
      <c r="BE1008" s="127" t="str">
        <f t="shared" si="94"/>
        <v>NÃO</v>
      </c>
      <c r="BF1008" s="127"/>
    </row>
    <row r="1009" spans="1:65" s="161" customFormat="1" ht="30" hidden="1" customHeight="1">
      <c r="A1009" s="127">
        <v>972</v>
      </c>
      <c r="B1009" s="127" t="s">
        <v>99</v>
      </c>
      <c r="C1009" s="181">
        <v>4</v>
      </c>
      <c r="D1009" s="131" t="s">
        <v>4424</v>
      </c>
      <c r="E1009" s="127" t="s">
        <v>6</v>
      </c>
      <c r="F1009" s="132" t="s">
        <v>5607</v>
      </c>
      <c r="G1009" s="127" t="s">
        <v>1</v>
      </c>
      <c r="H1009" s="127" t="s">
        <v>2</v>
      </c>
      <c r="I1009" s="154" t="s">
        <v>12</v>
      </c>
      <c r="J1009" s="132" t="s">
        <v>5608</v>
      </c>
      <c r="K1009" s="132" t="s">
        <v>5609</v>
      </c>
      <c r="L1009" s="132" t="s">
        <v>5610</v>
      </c>
      <c r="M1009" s="127" t="s">
        <v>4</v>
      </c>
      <c r="N1009" s="140" t="s">
        <v>4449</v>
      </c>
      <c r="O1009" s="133">
        <v>44938</v>
      </c>
      <c r="P1009" s="133">
        <v>44944</v>
      </c>
      <c r="Q1009" s="133" t="s">
        <v>186</v>
      </c>
      <c r="R1009" s="133" t="s">
        <v>109</v>
      </c>
      <c r="S1009" s="133" t="s">
        <v>109</v>
      </c>
      <c r="T1009" s="133" t="s">
        <v>109</v>
      </c>
      <c r="U1009" s="133">
        <v>44616</v>
      </c>
      <c r="V1009" s="141">
        <v>44602</v>
      </c>
      <c r="W1009" s="141" t="s">
        <v>109</v>
      </c>
      <c r="X1009" s="141">
        <v>44615</v>
      </c>
      <c r="Y1009" s="141">
        <v>44623</v>
      </c>
      <c r="Z1009" s="141">
        <v>44677</v>
      </c>
      <c r="AA1009" s="140" t="s">
        <v>424</v>
      </c>
      <c r="AB1009" s="132" t="s">
        <v>5608</v>
      </c>
      <c r="AC1009" s="132" t="s">
        <v>5609</v>
      </c>
      <c r="AD1009" s="132" t="s">
        <v>5610</v>
      </c>
      <c r="AE1009" s="154" t="s">
        <v>12</v>
      </c>
      <c r="AF1009" s="127" t="s">
        <v>24</v>
      </c>
      <c r="AG1009" s="134">
        <v>32132.61</v>
      </c>
      <c r="AH1009" s="134">
        <v>60000</v>
      </c>
      <c r="AI1009" s="140" t="s">
        <v>23</v>
      </c>
      <c r="AJ1009" s="132" t="s">
        <v>3133</v>
      </c>
      <c r="AK1009" s="127" t="s">
        <v>24</v>
      </c>
      <c r="AL1009" s="127" t="s">
        <v>24</v>
      </c>
      <c r="AM1009" s="127" t="s">
        <v>24</v>
      </c>
      <c r="AN1009" s="127" t="s">
        <v>24</v>
      </c>
      <c r="AP1009" s="132" t="s">
        <v>24</v>
      </c>
      <c r="AQ1009" s="127" t="s">
        <v>24</v>
      </c>
      <c r="AR1009" s="127" t="s">
        <v>24</v>
      </c>
      <c r="AS1009" s="127" t="s">
        <v>24</v>
      </c>
      <c r="AT1009" s="127" t="s">
        <v>24</v>
      </c>
      <c r="AU1009" s="127" t="s">
        <v>24</v>
      </c>
      <c r="AV1009" s="127" t="s">
        <v>24</v>
      </c>
      <c r="AW1009" s="127" t="s">
        <v>24</v>
      </c>
      <c r="AX1009" s="141">
        <v>44615</v>
      </c>
      <c r="AY1009" s="141">
        <v>44623</v>
      </c>
      <c r="AZ1009" s="141">
        <v>44677</v>
      </c>
      <c r="BA1009" s="127" t="s">
        <v>31</v>
      </c>
      <c r="BB1009" s="139" t="s">
        <v>109</v>
      </c>
      <c r="BC1009" s="137">
        <f t="shared" ref="BC1009:BC1021" si="95">IF(AY1009-KD1009=0,"",AY1009-O1009)</f>
        <v>-315</v>
      </c>
      <c r="BD1009" s="127" t="str">
        <f t="shared" si="93"/>
        <v>AA</v>
      </c>
      <c r="BE1009" s="127" t="str">
        <f t="shared" si="94"/>
        <v>NÃO</v>
      </c>
      <c r="BF1009" s="127" t="s">
        <v>24</v>
      </c>
      <c r="BG1009" s="127" t="s">
        <v>24</v>
      </c>
      <c r="BH1009" s="127" t="s">
        <v>24</v>
      </c>
      <c r="BI1009" s="127" t="s">
        <v>24</v>
      </c>
      <c r="BJ1009" s="127" t="s">
        <v>24</v>
      </c>
      <c r="BK1009" s="127" t="s">
        <v>24</v>
      </c>
      <c r="BL1009" s="127" t="s">
        <v>24</v>
      </c>
      <c r="BM1009" s="221" t="s">
        <v>109</v>
      </c>
    </row>
    <row r="1010" spans="1:65" s="161" customFormat="1" ht="30" hidden="1" customHeight="1">
      <c r="A1010" s="127">
        <v>973</v>
      </c>
      <c r="B1010" s="127" t="s">
        <v>99</v>
      </c>
      <c r="C1010" s="181">
        <v>4</v>
      </c>
      <c r="D1010" s="131" t="s">
        <v>4424</v>
      </c>
      <c r="E1010" s="127" t="s">
        <v>6</v>
      </c>
      <c r="F1010" s="132" t="s">
        <v>5611</v>
      </c>
      <c r="G1010" s="127" t="s">
        <v>1</v>
      </c>
      <c r="H1010" s="127" t="s">
        <v>2</v>
      </c>
      <c r="I1010" s="154" t="s">
        <v>1118</v>
      </c>
      <c r="J1010" s="132" t="s">
        <v>424</v>
      </c>
      <c r="K1010" s="132" t="s">
        <v>424</v>
      </c>
      <c r="L1010" s="132" t="s">
        <v>424</v>
      </c>
      <c r="M1010" s="127" t="s">
        <v>13</v>
      </c>
      <c r="N1010" s="140" t="s">
        <v>17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424</v>
      </c>
      <c r="AC1010" s="132" t="s">
        <v>424</v>
      </c>
      <c r="AD1010" s="132" t="s">
        <v>424</v>
      </c>
      <c r="AE1010" s="127" t="s">
        <v>932</v>
      </c>
      <c r="AF1010" s="127" t="s">
        <v>13</v>
      </c>
      <c r="AG1010" s="134" t="s">
        <v>17</v>
      </c>
      <c r="AH1010" s="134" t="s">
        <v>17</v>
      </c>
      <c r="AI1010" s="127" t="s">
        <v>17</v>
      </c>
      <c r="AJ1010" s="132" t="s">
        <v>3133</v>
      </c>
      <c r="AK1010" s="127" t="s">
        <v>17</v>
      </c>
      <c r="AO1010" s="161" t="s">
        <v>5612</v>
      </c>
      <c r="AP1010" s="168"/>
      <c r="AX1010" s="141"/>
      <c r="AY1010" s="133"/>
      <c r="AZ1010" s="141"/>
      <c r="BA1010" s="142" t="s">
        <v>1</v>
      </c>
      <c r="BC1010" s="137" t="str">
        <f t="shared" si="95"/>
        <v/>
      </c>
      <c r="BD1010" s="127" t="str">
        <f t="shared" si="93"/>
        <v>INDENIZAÇÃO</v>
      </c>
      <c r="BE1010" s="127" t="str">
        <f t="shared" si="94"/>
        <v>NÃO</v>
      </c>
      <c r="BF1010" s="127"/>
    </row>
    <row r="1011" spans="1:65" s="161" customFormat="1" ht="30" hidden="1" customHeight="1">
      <c r="A1011" s="127">
        <v>974</v>
      </c>
      <c r="B1011" s="127" t="s">
        <v>99</v>
      </c>
      <c r="C1011" s="181">
        <v>4</v>
      </c>
      <c r="D1011" s="131" t="s">
        <v>4424</v>
      </c>
      <c r="E1011" s="127" t="s">
        <v>6</v>
      </c>
      <c r="F1011" s="132" t="s">
        <v>5613</v>
      </c>
      <c r="G1011" s="127" t="s">
        <v>1</v>
      </c>
      <c r="H1011" s="127" t="s">
        <v>2</v>
      </c>
      <c r="I1011" s="154" t="s">
        <v>1118</v>
      </c>
      <c r="J1011" s="132" t="s">
        <v>424</v>
      </c>
      <c r="K1011" s="132" t="s">
        <v>424</v>
      </c>
      <c r="L1011" s="132" t="s">
        <v>424</v>
      </c>
      <c r="M1011" s="127" t="s">
        <v>13</v>
      </c>
      <c r="N1011" s="140" t="s">
        <v>17</v>
      </c>
      <c r="O1011" s="133">
        <v>44938</v>
      </c>
      <c r="P1011" s="133" t="s">
        <v>424</v>
      </c>
      <c r="Q1011" s="133" t="s">
        <v>424</v>
      </c>
      <c r="R1011" s="133" t="s">
        <v>424</v>
      </c>
      <c r="S1011" s="133" t="s">
        <v>424</v>
      </c>
      <c r="T1011" s="133" t="s">
        <v>424</v>
      </c>
      <c r="U1011" s="133" t="s">
        <v>424</v>
      </c>
      <c r="V1011" s="133" t="s">
        <v>424</v>
      </c>
      <c r="W1011" s="133" t="s">
        <v>424</v>
      </c>
      <c r="X1011" s="133" t="s">
        <v>424</v>
      </c>
      <c r="Y1011" s="133" t="s">
        <v>424</v>
      </c>
      <c r="Z1011" s="133" t="s">
        <v>424</v>
      </c>
      <c r="AA1011" s="140" t="s">
        <v>424</v>
      </c>
      <c r="AB1011" s="144" t="s">
        <v>424</v>
      </c>
      <c r="AC1011" s="132" t="s">
        <v>424</v>
      </c>
      <c r="AD1011" s="132" t="s">
        <v>424</v>
      </c>
      <c r="AE1011" s="127" t="s">
        <v>932</v>
      </c>
      <c r="AF1011" s="127" t="s">
        <v>13</v>
      </c>
      <c r="AG1011" s="134" t="s">
        <v>17</v>
      </c>
      <c r="AH1011" s="134" t="s">
        <v>17</v>
      </c>
      <c r="AI1011" s="127" t="s">
        <v>17</v>
      </c>
      <c r="AJ1011" s="132" t="s">
        <v>3133</v>
      </c>
      <c r="AK1011" s="127" t="s">
        <v>17</v>
      </c>
      <c r="AO1011" s="161" t="s">
        <v>5612</v>
      </c>
      <c r="AP1011" s="168"/>
      <c r="AX1011" s="141"/>
      <c r="AY1011" s="133"/>
      <c r="AZ1011" s="141"/>
      <c r="BA1011" s="142" t="s">
        <v>1</v>
      </c>
      <c r="BC1011" s="137" t="str">
        <f t="shared" si="95"/>
        <v/>
      </c>
      <c r="BD1011" s="127" t="str">
        <f t="shared" si="93"/>
        <v>INDENIZAÇÃO</v>
      </c>
      <c r="BE1011" s="127" t="str">
        <f t="shared" si="94"/>
        <v>NÃO</v>
      </c>
      <c r="BF1011" s="127"/>
    </row>
    <row r="1012" spans="1:65" s="161" customFormat="1" ht="30" hidden="1" customHeight="1">
      <c r="A1012" s="127">
        <v>975</v>
      </c>
      <c r="B1012" s="127" t="s">
        <v>99</v>
      </c>
      <c r="C1012" s="181">
        <v>4</v>
      </c>
      <c r="D1012" s="131" t="s">
        <v>4424</v>
      </c>
      <c r="E1012" s="127" t="s">
        <v>6</v>
      </c>
      <c r="F1012" s="132" t="s">
        <v>5614</v>
      </c>
      <c r="G1012" s="127" t="s">
        <v>1</v>
      </c>
      <c r="H1012" s="127" t="s">
        <v>2</v>
      </c>
      <c r="I1012" s="154" t="s">
        <v>111</v>
      </c>
      <c r="J1012" s="132" t="s">
        <v>5615</v>
      </c>
      <c r="K1012" s="132" t="s">
        <v>5616</v>
      </c>
      <c r="L1012" s="132" t="s">
        <v>5617</v>
      </c>
      <c r="M1012" s="127" t="s">
        <v>4</v>
      </c>
      <c r="N1012" s="140" t="s">
        <v>4449</v>
      </c>
      <c r="O1012" s="133">
        <v>44579</v>
      </c>
      <c r="P1012" s="133">
        <v>44579</v>
      </c>
      <c r="Q1012" s="133" t="s">
        <v>186</v>
      </c>
      <c r="R1012" s="133" t="s">
        <v>109</v>
      </c>
      <c r="S1012" s="133" t="s">
        <v>109</v>
      </c>
      <c r="T1012" s="133" t="s">
        <v>109</v>
      </c>
      <c r="U1012" s="133">
        <v>44616</v>
      </c>
      <c r="V1012" s="133" t="s">
        <v>109</v>
      </c>
      <c r="W1012" s="133" t="s">
        <v>109</v>
      </c>
      <c r="X1012" s="216">
        <v>44615</v>
      </c>
      <c r="Y1012" s="216">
        <v>44629</v>
      </c>
      <c r="Z1012" s="135" t="s">
        <v>33</v>
      </c>
      <c r="AA1012" s="140" t="s">
        <v>424</v>
      </c>
      <c r="AB1012" s="144" t="s">
        <v>5618</v>
      </c>
      <c r="AC1012" s="132" t="s">
        <v>424</v>
      </c>
      <c r="AD1012" s="132" t="s">
        <v>424</v>
      </c>
      <c r="AE1012" s="127" t="s">
        <v>3</v>
      </c>
      <c r="AF1012" s="127"/>
      <c r="AG1012" s="134" t="s">
        <v>17</v>
      </c>
      <c r="AH1012" s="134"/>
      <c r="AI1012" s="140" t="s">
        <v>4463</v>
      </c>
      <c r="AJ1012" s="132" t="s">
        <v>3133</v>
      </c>
      <c r="AK1012" s="127"/>
      <c r="AO1012" s="161" t="s">
        <v>5612</v>
      </c>
      <c r="AP1012" s="168"/>
      <c r="AX1012" s="141"/>
      <c r="AY1012" s="133"/>
      <c r="AZ1012" s="141"/>
      <c r="BA1012" s="142" t="s">
        <v>1</v>
      </c>
      <c r="BC1012" s="137" t="str">
        <f t="shared" si="95"/>
        <v/>
      </c>
      <c r="BD1012" s="127" t="str">
        <f t="shared" si="93"/>
        <v>INDENIZAÇÃO</v>
      </c>
      <c r="BE1012" s="127" t="str">
        <f t="shared" si="94"/>
        <v>NÃO</v>
      </c>
      <c r="BF1012" s="127"/>
    </row>
    <row r="1013" spans="1:65" s="161" customFormat="1" ht="30" hidden="1" customHeight="1">
      <c r="A1013" s="127">
        <v>976</v>
      </c>
      <c r="B1013" s="127" t="s">
        <v>99</v>
      </c>
      <c r="C1013" s="181">
        <v>4</v>
      </c>
      <c r="D1013" s="131" t="s">
        <v>4424</v>
      </c>
      <c r="E1013" s="127" t="s">
        <v>6</v>
      </c>
      <c r="F1013" s="132" t="s">
        <v>5619</v>
      </c>
      <c r="G1013" s="127" t="s">
        <v>1</v>
      </c>
      <c r="H1013" s="127" t="s">
        <v>2</v>
      </c>
      <c r="I1013" s="154" t="s">
        <v>111</v>
      </c>
      <c r="J1013" s="132" t="s">
        <v>5620</v>
      </c>
      <c r="K1013" s="132" t="s">
        <v>5621</v>
      </c>
      <c r="L1013" s="132" t="s">
        <v>5622</v>
      </c>
      <c r="M1013" s="127" t="s">
        <v>4</v>
      </c>
      <c r="N1013" s="140" t="s">
        <v>4449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44644</v>
      </c>
      <c r="Z1013" s="135" t="s">
        <v>33</v>
      </c>
      <c r="AA1013" s="140" t="s">
        <v>424</v>
      </c>
      <c r="AB1013" s="144" t="s">
        <v>5623</v>
      </c>
      <c r="AC1013" s="132" t="s">
        <v>424</v>
      </c>
      <c r="AD1013" s="132" t="s">
        <v>424</v>
      </c>
      <c r="AE1013" s="127" t="s">
        <v>3</v>
      </c>
      <c r="AF1013" s="127"/>
      <c r="AG1013" s="134" t="s">
        <v>17</v>
      </c>
      <c r="AH1013" s="134"/>
      <c r="AI1013" s="140" t="s">
        <v>4463</v>
      </c>
      <c r="AJ1013" s="132" t="s">
        <v>3133</v>
      </c>
      <c r="AK1013" s="127"/>
      <c r="AO1013" s="161" t="s">
        <v>5612</v>
      </c>
      <c r="AP1013" s="168"/>
      <c r="AX1013" s="141"/>
      <c r="AY1013" s="133"/>
      <c r="AZ1013" s="141"/>
      <c r="BA1013" s="142" t="s">
        <v>1</v>
      </c>
      <c r="BC1013" s="137" t="str">
        <f t="shared" si="95"/>
        <v/>
      </c>
      <c r="BD1013" s="127" t="str">
        <f t="shared" si="93"/>
        <v>INDENIZAÇÃO</v>
      </c>
      <c r="BE1013" s="127" t="str">
        <f t="shared" si="94"/>
        <v>NÃO</v>
      </c>
      <c r="BF1013" s="127"/>
    </row>
    <row r="1014" spans="1:65" s="161" customFormat="1" ht="30" hidden="1" customHeight="1">
      <c r="A1014" s="127">
        <v>977</v>
      </c>
      <c r="B1014" s="127" t="s">
        <v>99</v>
      </c>
      <c r="C1014" s="181">
        <v>4</v>
      </c>
      <c r="D1014" s="131" t="s">
        <v>4424</v>
      </c>
      <c r="E1014" s="127" t="s">
        <v>6</v>
      </c>
      <c r="F1014" s="132" t="s">
        <v>5624</v>
      </c>
      <c r="G1014" s="127" t="s">
        <v>1</v>
      </c>
      <c r="H1014" s="127" t="s">
        <v>2</v>
      </c>
      <c r="I1014" s="154" t="s">
        <v>111</v>
      </c>
      <c r="J1014" s="132" t="s">
        <v>5625</v>
      </c>
      <c r="K1014" s="132" t="s">
        <v>5626</v>
      </c>
      <c r="L1014" s="132" t="s">
        <v>5627</v>
      </c>
      <c r="M1014" s="127" t="s">
        <v>4</v>
      </c>
      <c r="N1014" s="140" t="s">
        <v>4449</v>
      </c>
      <c r="O1014" s="133"/>
      <c r="P1014" s="133" t="s">
        <v>424</v>
      </c>
      <c r="Q1014" s="133" t="s">
        <v>424</v>
      </c>
      <c r="R1014" s="133" t="s">
        <v>424</v>
      </c>
      <c r="S1014" s="133" t="s">
        <v>424</v>
      </c>
      <c r="T1014" s="133" t="s">
        <v>424</v>
      </c>
      <c r="U1014" s="133" t="s">
        <v>424</v>
      </c>
      <c r="V1014" s="133" t="s">
        <v>424</v>
      </c>
      <c r="W1014" s="133" t="s">
        <v>424</v>
      </c>
      <c r="X1014" s="133" t="s">
        <v>424</v>
      </c>
      <c r="Y1014" s="133" t="s">
        <v>424</v>
      </c>
      <c r="Z1014" s="133" t="s">
        <v>424</v>
      </c>
      <c r="AA1014" s="140" t="s">
        <v>424</v>
      </c>
      <c r="AB1014" s="144" t="s">
        <v>5628</v>
      </c>
      <c r="AC1014" s="132" t="s">
        <v>424</v>
      </c>
      <c r="AD1014" s="132" t="s">
        <v>424</v>
      </c>
      <c r="AE1014" s="127" t="s">
        <v>3</v>
      </c>
      <c r="AF1014" s="127" t="s">
        <v>13</v>
      </c>
      <c r="AG1014" s="134">
        <v>21453.57</v>
      </c>
      <c r="AH1014" s="134">
        <v>51453.57</v>
      </c>
      <c r="AI1014" s="127" t="s">
        <v>17</v>
      </c>
      <c r="AJ1014" s="132" t="s">
        <v>3133</v>
      </c>
      <c r="AK1014" s="127" t="s">
        <v>109</v>
      </c>
      <c r="AP1014" s="168"/>
      <c r="AX1014" s="141"/>
      <c r="AY1014" s="133"/>
      <c r="AZ1014" s="141"/>
      <c r="BA1014" s="142" t="s">
        <v>1</v>
      </c>
      <c r="BC1014" s="137" t="str">
        <f t="shared" si="95"/>
        <v/>
      </c>
      <c r="BD1014" s="127" t="str">
        <f t="shared" si="93"/>
        <v>INDENIZAÇÃO</v>
      </c>
      <c r="BE1014" s="127" t="str">
        <f t="shared" si="94"/>
        <v>NÃO</v>
      </c>
      <c r="BF1014" s="127"/>
    </row>
    <row r="1015" spans="1:65" s="161" customFormat="1" ht="30" hidden="1" customHeight="1">
      <c r="A1015" s="127">
        <v>978</v>
      </c>
      <c r="B1015" s="127" t="s">
        <v>99</v>
      </c>
      <c r="C1015" s="181">
        <v>4</v>
      </c>
      <c r="D1015" s="131" t="s">
        <v>4424</v>
      </c>
      <c r="E1015" s="127" t="s">
        <v>6</v>
      </c>
      <c r="F1015" s="132" t="s">
        <v>5629</v>
      </c>
      <c r="G1015" s="127" t="s">
        <v>1</v>
      </c>
      <c r="H1015" s="127" t="s">
        <v>2</v>
      </c>
      <c r="I1015" s="154" t="s">
        <v>1118</v>
      </c>
      <c r="J1015" s="132" t="s">
        <v>424</v>
      </c>
      <c r="K1015" s="132" t="s">
        <v>424</v>
      </c>
      <c r="L1015" s="132" t="s">
        <v>424</v>
      </c>
      <c r="M1015" s="127" t="s">
        <v>13</v>
      </c>
      <c r="N1015" s="140" t="s">
        <v>17</v>
      </c>
      <c r="O1015" s="133">
        <v>44938</v>
      </c>
      <c r="P1015" s="133" t="s">
        <v>424</v>
      </c>
      <c r="Q1015" s="133" t="s">
        <v>424</v>
      </c>
      <c r="R1015" s="133" t="s">
        <v>424</v>
      </c>
      <c r="S1015" s="133" t="s">
        <v>424</v>
      </c>
      <c r="T1015" s="133" t="s">
        <v>424</v>
      </c>
      <c r="U1015" s="133" t="s">
        <v>424</v>
      </c>
      <c r="V1015" s="133" t="s">
        <v>424</v>
      </c>
      <c r="W1015" s="133" t="s">
        <v>424</v>
      </c>
      <c r="X1015" s="133" t="s">
        <v>424</v>
      </c>
      <c r="Y1015" s="133" t="s">
        <v>424</v>
      </c>
      <c r="Z1015" s="133" t="s">
        <v>424</v>
      </c>
      <c r="AA1015" s="140" t="s">
        <v>424</v>
      </c>
      <c r="AB1015" s="132" t="s">
        <v>424</v>
      </c>
      <c r="AC1015" s="132" t="s">
        <v>424</v>
      </c>
      <c r="AD1015" s="132" t="s">
        <v>424</v>
      </c>
      <c r="AE1015" s="154" t="s">
        <v>12</v>
      </c>
      <c r="AF1015" s="127" t="s">
        <v>13</v>
      </c>
      <c r="AG1015" s="134">
        <v>11378.07</v>
      </c>
      <c r="AH1015" s="134">
        <v>41378.07</v>
      </c>
      <c r="AI1015" s="127" t="s">
        <v>17</v>
      </c>
      <c r="AJ1015" s="132" t="s">
        <v>3133</v>
      </c>
      <c r="AK1015" s="127" t="s">
        <v>109</v>
      </c>
      <c r="AP1015" s="168"/>
      <c r="AX1015" s="141"/>
      <c r="AY1015" s="133"/>
      <c r="AZ1015" s="141"/>
      <c r="BA1015" s="142" t="s">
        <v>1</v>
      </c>
      <c r="BC1015" s="137" t="str">
        <f t="shared" si="95"/>
        <v/>
      </c>
      <c r="BD1015" s="127" t="str">
        <f t="shared" si="93"/>
        <v>INDENIZAÇÃO</v>
      </c>
      <c r="BE1015" s="127" t="str">
        <f t="shared" si="94"/>
        <v>NÃO</v>
      </c>
      <c r="BF1015" s="127"/>
    </row>
    <row r="1016" spans="1:65" s="161" customFormat="1" ht="30" hidden="1" customHeight="1">
      <c r="A1016" s="127">
        <v>979</v>
      </c>
      <c r="B1016" s="127" t="s">
        <v>99</v>
      </c>
      <c r="C1016" s="181">
        <v>4</v>
      </c>
      <c r="D1016" s="131" t="s">
        <v>4424</v>
      </c>
      <c r="E1016" s="127" t="s">
        <v>6</v>
      </c>
      <c r="F1016" s="132" t="s">
        <v>5630</v>
      </c>
      <c r="G1016" s="127" t="s">
        <v>1</v>
      </c>
      <c r="H1016" s="127" t="s">
        <v>2</v>
      </c>
      <c r="I1016" s="154" t="s">
        <v>1118</v>
      </c>
      <c r="J1016" s="132" t="s">
        <v>424</v>
      </c>
      <c r="K1016" s="132" t="s">
        <v>424</v>
      </c>
      <c r="L1016" s="132" t="s">
        <v>424</v>
      </c>
      <c r="M1016" s="127" t="s">
        <v>13</v>
      </c>
      <c r="N1016" s="140" t="s">
        <v>17</v>
      </c>
      <c r="O1016" s="133">
        <v>44938</v>
      </c>
      <c r="P1016" s="133" t="s">
        <v>424</v>
      </c>
      <c r="Q1016" s="133" t="s">
        <v>424</v>
      </c>
      <c r="R1016" s="133" t="s">
        <v>424</v>
      </c>
      <c r="S1016" s="133" t="s">
        <v>424</v>
      </c>
      <c r="T1016" s="133" t="s">
        <v>424</v>
      </c>
      <c r="U1016" s="133" t="s">
        <v>424</v>
      </c>
      <c r="V1016" s="133" t="s">
        <v>424</v>
      </c>
      <c r="W1016" s="133" t="s">
        <v>424</v>
      </c>
      <c r="X1016" s="133" t="s">
        <v>424</v>
      </c>
      <c r="Y1016" s="133" t="s">
        <v>424</v>
      </c>
      <c r="Z1016" s="133" t="s">
        <v>424</v>
      </c>
      <c r="AA1016" s="140" t="s">
        <v>424</v>
      </c>
      <c r="AB1016" s="144" t="s">
        <v>5631</v>
      </c>
      <c r="AC1016" s="132" t="s">
        <v>424</v>
      </c>
      <c r="AD1016" s="132" t="s">
        <v>424</v>
      </c>
      <c r="AE1016" s="127" t="s">
        <v>3</v>
      </c>
      <c r="AF1016" s="127" t="s">
        <v>13</v>
      </c>
      <c r="AG1016" s="134">
        <v>15855.61</v>
      </c>
      <c r="AH1016" s="134">
        <v>45855.61</v>
      </c>
      <c r="AI1016" s="127" t="s">
        <v>17</v>
      </c>
      <c r="AJ1016" s="132" t="s">
        <v>3133</v>
      </c>
      <c r="AK1016" s="127" t="s">
        <v>109</v>
      </c>
      <c r="AP1016" s="168"/>
      <c r="AX1016" s="141"/>
      <c r="AY1016" s="133"/>
      <c r="AZ1016" s="141"/>
      <c r="BA1016" s="142" t="s">
        <v>1</v>
      </c>
      <c r="BC1016" s="137" t="str">
        <f t="shared" si="95"/>
        <v/>
      </c>
      <c r="BD1016" s="127" t="str">
        <f t="shared" si="93"/>
        <v>INDENIZAÇÃO</v>
      </c>
      <c r="BE1016" s="127" t="str">
        <f t="shared" si="94"/>
        <v>NÃO</v>
      </c>
      <c r="BF1016" s="127"/>
    </row>
    <row r="1017" spans="1:65" s="161" customFormat="1" ht="30" customHeight="1">
      <c r="A1017" s="127">
        <v>980</v>
      </c>
      <c r="B1017" s="127" t="s">
        <v>99</v>
      </c>
      <c r="C1017" s="181">
        <v>4</v>
      </c>
      <c r="D1017" s="131" t="s">
        <v>4424</v>
      </c>
      <c r="E1017" s="127" t="s">
        <v>6</v>
      </c>
      <c r="F1017" s="132" t="s">
        <v>5632</v>
      </c>
      <c r="G1017" s="127" t="s">
        <v>1</v>
      </c>
      <c r="H1017" s="127" t="s">
        <v>2</v>
      </c>
      <c r="I1017" s="154" t="s">
        <v>12</v>
      </c>
      <c r="J1017" s="132" t="s">
        <v>5633</v>
      </c>
      <c r="K1017" s="132" t="s">
        <v>5634</v>
      </c>
      <c r="L1017" s="132" t="s">
        <v>5635</v>
      </c>
      <c r="M1017" s="127" t="s">
        <v>4</v>
      </c>
      <c r="N1017" s="140" t="s">
        <v>5</v>
      </c>
      <c r="O1017" s="133">
        <v>45405</v>
      </c>
      <c r="P1017" s="133" t="s">
        <v>24</v>
      </c>
      <c r="Q1017" s="133" t="s">
        <v>24</v>
      </c>
      <c r="R1017" s="133" t="s">
        <v>24</v>
      </c>
      <c r="S1017" s="133" t="s">
        <v>24</v>
      </c>
      <c r="T1017" s="133" t="s">
        <v>24</v>
      </c>
      <c r="U1017" s="133" t="s">
        <v>24</v>
      </c>
      <c r="V1017" s="133" t="s">
        <v>24</v>
      </c>
      <c r="W1017" s="133" t="s">
        <v>24</v>
      </c>
      <c r="X1017" s="133" t="s">
        <v>24</v>
      </c>
      <c r="Y1017" s="133" t="s">
        <v>24</v>
      </c>
      <c r="Z1017" s="133" t="s">
        <v>24</v>
      </c>
      <c r="AA1017" s="140" t="s">
        <v>424</v>
      </c>
      <c r="AB1017" s="132" t="s">
        <v>5633</v>
      </c>
      <c r="AC1017" s="132" t="s">
        <v>5634</v>
      </c>
      <c r="AD1017" s="132" t="s">
        <v>5635</v>
      </c>
      <c r="AE1017" s="154" t="s">
        <v>12</v>
      </c>
      <c r="AF1017" s="127" t="s">
        <v>4</v>
      </c>
      <c r="AG1017" s="134">
        <v>22112.39</v>
      </c>
      <c r="AH1017" s="134">
        <f>AG1017+30000</f>
        <v>52112.39</v>
      </c>
      <c r="AI1017" s="127" t="s">
        <v>6</v>
      </c>
      <c r="AJ1017" s="132" t="s">
        <v>3133</v>
      </c>
      <c r="AK1017" s="127" t="s">
        <v>109</v>
      </c>
      <c r="AL1017" s="127" t="s">
        <v>109</v>
      </c>
      <c r="AM1017" s="161" t="s">
        <v>109</v>
      </c>
      <c r="AN1017" s="140" t="s">
        <v>119</v>
      </c>
      <c r="AP1017" s="168" t="s">
        <v>5636</v>
      </c>
      <c r="AQ1017" s="161" t="s">
        <v>109</v>
      </c>
      <c r="AR1017" s="161" t="s">
        <v>109</v>
      </c>
      <c r="AS1017" s="161" t="s">
        <v>109</v>
      </c>
      <c r="AT1017" s="161" t="s">
        <v>109</v>
      </c>
      <c r="AU1017" s="141">
        <v>45457</v>
      </c>
      <c r="AV1017" s="161" t="s">
        <v>109</v>
      </c>
      <c r="AW1017" s="161" t="s">
        <v>109</v>
      </c>
      <c r="AX1017" s="133">
        <v>45462</v>
      </c>
      <c r="AY1017" s="135">
        <v>45462</v>
      </c>
      <c r="AZ1017" s="141">
        <v>45495</v>
      </c>
      <c r="BA1017" s="127" t="s">
        <v>31</v>
      </c>
      <c r="BB1017" s="161" t="s">
        <v>109</v>
      </c>
      <c r="BC1017" s="137">
        <f t="shared" si="95"/>
        <v>57</v>
      </c>
      <c r="BD1017" s="127" t="str">
        <f t="shared" si="93"/>
        <v>INDENIZAÇÃO</v>
      </c>
      <c r="BE1017" s="127" t="str">
        <f t="shared" si="94"/>
        <v>NÃO</v>
      </c>
      <c r="BF1017" s="127" t="s">
        <v>24</v>
      </c>
      <c r="BG1017" s="127" t="s">
        <v>24</v>
      </c>
      <c r="BH1017" s="127" t="s">
        <v>24</v>
      </c>
      <c r="BI1017" s="161" t="s">
        <v>109</v>
      </c>
      <c r="BJ1017" s="251" t="s">
        <v>257</v>
      </c>
      <c r="BK1017" s="133">
        <v>45483</v>
      </c>
      <c r="BL1017" s="251" t="s">
        <v>257</v>
      </c>
      <c r="BM1017" s="136" t="s">
        <v>33</v>
      </c>
    </row>
    <row r="1018" spans="1:65" s="161" customFormat="1" ht="30" hidden="1" customHeight="1">
      <c r="A1018" s="127">
        <v>981</v>
      </c>
      <c r="B1018" s="127" t="s">
        <v>99</v>
      </c>
      <c r="C1018" s="181">
        <v>4</v>
      </c>
      <c r="D1018" s="131" t="s">
        <v>4424</v>
      </c>
      <c r="E1018" s="127" t="s">
        <v>6</v>
      </c>
      <c r="F1018" s="132" t="s">
        <v>5637</v>
      </c>
      <c r="G1018" s="127" t="s">
        <v>1</v>
      </c>
      <c r="H1018" s="127" t="s">
        <v>2</v>
      </c>
      <c r="I1018" s="154" t="s">
        <v>1118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932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3133</v>
      </c>
      <c r="AK1018" s="127" t="s">
        <v>17</v>
      </c>
      <c r="AP1018" s="168"/>
      <c r="AX1018" s="141"/>
      <c r="AY1018" s="133"/>
      <c r="AZ1018" s="141"/>
      <c r="BA1018" s="142" t="s">
        <v>1</v>
      </c>
      <c r="BC1018" s="137" t="str">
        <f t="shared" si="95"/>
        <v/>
      </c>
      <c r="BD1018" s="127" t="str">
        <f t="shared" si="93"/>
        <v>INDENIZAÇÃO</v>
      </c>
      <c r="BE1018" s="127" t="str">
        <f t="shared" si="94"/>
        <v>NÃO</v>
      </c>
      <c r="BF1018" s="127"/>
    </row>
    <row r="1019" spans="1:65" s="161" customFormat="1" ht="30" hidden="1" customHeight="1">
      <c r="A1019" s="127">
        <v>982</v>
      </c>
      <c r="B1019" s="127" t="s">
        <v>99</v>
      </c>
      <c r="C1019" s="181">
        <v>4</v>
      </c>
      <c r="D1019" s="131" t="s">
        <v>4424</v>
      </c>
      <c r="E1019" s="127" t="s">
        <v>6</v>
      </c>
      <c r="F1019" s="132" t="s">
        <v>5638</v>
      </c>
      <c r="G1019" s="127" t="s">
        <v>1</v>
      </c>
      <c r="H1019" s="127" t="s">
        <v>2</v>
      </c>
      <c r="I1019" s="154" t="s">
        <v>1118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932</v>
      </c>
      <c r="AF1019" s="127" t="s">
        <v>13</v>
      </c>
      <c r="AG1019" s="134">
        <v>15787.59</v>
      </c>
      <c r="AH1019" s="134">
        <v>45787.59</v>
      </c>
      <c r="AI1019" s="127" t="s">
        <v>17</v>
      </c>
      <c r="AJ1019" s="132" t="s">
        <v>3133</v>
      </c>
      <c r="AK1019" s="127" t="s">
        <v>109</v>
      </c>
      <c r="AP1019" s="168"/>
      <c r="AX1019" s="141"/>
      <c r="AY1019" s="133"/>
      <c r="AZ1019" s="141"/>
      <c r="BA1019" s="142" t="s">
        <v>1</v>
      </c>
      <c r="BC1019" s="137" t="str">
        <f t="shared" si="95"/>
        <v/>
      </c>
      <c r="BD1019" s="127" t="str">
        <f t="shared" si="93"/>
        <v>INDENIZAÇÃO</v>
      </c>
      <c r="BE1019" s="127" t="str">
        <f t="shared" si="94"/>
        <v>NÃO</v>
      </c>
      <c r="BF1019" s="127"/>
    </row>
    <row r="1020" spans="1:65" s="161" customFormat="1" ht="30" hidden="1" customHeight="1">
      <c r="A1020" s="127">
        <v>983</v>
      </c>
      <c r="B1020" s="127" t="s">
        <v>99</v>
      </c>
      <c r="C1020" s="181">
        <v>4</v>
      </c>
      <c r="D1020" s="131" t="s">
        <v>4424</v>
      </c>
      <c r="E1020" s="127" t="s">
        <v>6</v>
      </c>
      <c r="F1020" s="132" t="s">
        <v>5639</v>
      </c>
      <c r="G1020" s="127" t="s">
        <v>1</v>
      </c>
      <c r="H1020" s="127" t="s">
        <v>2</v>
      </c>
      <c r="I1020" s="154" t="s">
        <v>12</v>
      </c>
      <c r="J1020" s="132" t="s">
        <v>5640</v>
      </c>
      <c r="K1020" s="132" t="s">
        <v>5641</v>
      </c>
      <c r="L1020" s="132" t="s">
        <v>5642</v>
      </c>
      <c r="M1020" s="127" t="s">
        <v>4</v>
      </c>
      <c r="N1020" s="140" t="s">
        <v>17</v>
      </c>
      <c r="O1020" s="133">
        <v>44938</v>
      </c>
      <c r="P1020" s="133" t="s">
        <v>424</v>
      </c>
      <c r="Q1020" s="133" t="s">
        <v>424</v>
      </c>
      <c r="R1020" s="133" t="s">
        <v>424</v>
      </c>
      <c r="S1020" s="133" t="s">
        <v>424</v>
      </c>
      <c r="T1020" s="133" t="s">
        <v>424</v>
      </c>
      <c r="U1020" s="133" t="s">
        <v>424</v>
      </c>
      <c r="V1020" s="133" t="s">
        <v>424</v>
      </c>
      <c r="W1020" s="133" t="s">
        <v>424</v>
      </c>
      <c r="X1020" s="133" t="s">
        <v>424</v>
      </c>
      <c r="Y1020" s="133" t="s">
        <v>424</v>
      </c>
      <c r="Z1020" s="133" t="s">
        <v>424</v>
      </c>
      <c r="AA1020" s="140" t="s">
        <v>424</v>
      </c>
      <c r="AB1020" s="132" t="s">
        <v>5640</v>
      </c>
      <c r="AC1020" s="132" t="s">
        <v>5641</v>
      </c>
      <c r="AD1020" s="132" t="s">
        <v>5642</v>
      </c>
      <c r="AE1020" s="154" t="s">
        <v>12</v>
      </c>
      <c r="AF1020" s="127" t="s">
        <v>4</v>
      </c>
      <c r="AG1020" s="134" t="s">
        <v>17</v>
      </c>
      <c r="AH1020" s="134" t="s">
        <v>17</v>
      </c>
      <c r="AI1020" s="127" t="s">
        <v>17</v>
      </c>
      <c r="AJ1020" s="132" t="s">
        <v>3133</v>
      </c>
      <c r="AK1020" s="127" t="s">
        <v>17</v>
      </c>
      <c r="AP1020" s="168"/>
      <c r="AX1020" s="141"/>
      <c r="AY1020" s="133"/>
      <c r="AZ1020" s="141"/>
      <c r="BA1020" s="142" t="s">
        <v>1</v>
      </c>
      <c r="BC1020" s="137" t="str">
        <f t="shared" si="95"/>
        <v/>
      </c>
      <c r="BD1020" s="127" t="str">
        <f t="shared" si="93"/>
        <v>INDENIZAÇÃO</v>
      </c>
      <c r="BE1020" s="127" t="str">
        <f t="shared" si="94"/>
        <v>NÃO</v>
      </c>
      <c r="BF1020" s="127"/>
    </row>
    <row r="1021" spans="1:65" s="161" customFormat="1" ht="30" hidden="1" customHeight="1">
      <c r="A1021" s="127">
        <v>984</v>
      </c>
      <c r="B1021" s="127" t="s">
        <v>99</v>
      </c>
      <c r="C1021" s="181">
        <v>4</v>
      </c>
      <c r="D1021" s="131" t="s">
        <v>4424</v>
      </c>
      <c r="E1021" s="127" t="s">
        <v>6</v>
      </c>
      <c r="F1021" s="132" t="s">
        <v>5643</v>
      </c>
      <c r="G1021" s="127" t="s">
        <v>1</v>
      </c>
      <c r="H1021" s="127" t="s">
        <v>2</v>
      </c>
      <c r="I1021" s="127" t="s">
        <v>1118</v>
      </c>
      <c r="J1021" s="132" t="s">
        <v>1118</v>
      </c>
      <c r="K1021" s="132" t="s">
        <v>424</v>
      </c>
      <c r="L1021" s="132" t="s">
        <v>424</v>
      </c>
      <c r="M1021" s="127" t="s">
        <v>13</v>
      </c>
      <c r="N1021" s="140" t="s">
        <v>17</v>
      </c>
      <c r="O1021" s="133">
        <v>44938</v>
      </c>
      <c r="P1021" s="133" t="s">
        <v>424</v>
      </c>
      <c r="Q1021" s="133" t="s">
        <v>424</v>
      </c>
      <c r="R1021" s="133" t="s">
        <v>424</v>
      </c>
      <c r="S1021" s="133" t="s">
        <v>424</v>
      </c>
      <c r="T1021" s="133" t="s">
        <v>424</v>
      </c>
      <c r="U1021" s="133" t="s">
        <v>424</v>
      </c>
      <c r="V1021" s="133" t="s">
        <v>424</v>
      </c>
      <c r="W1021" s="133" t="s">
        <v>424</v>
      </c>
      <c r="X1021" s="133" t="s">
        <v>424</v>
      </c>
      <c r="Y1021" s="133" t="s">
        <v>424</v>
      </c>
      <c r="Z1021" s="133" t="s">
        <v>424</v>
      </c>
      <c r="AA1021" s="140" t="s">
        <v>424</v>
      </c>
      <c r="AB1021" s="132" t="s">
        <v>1118</v>
      </c>
      <c r="AC1021" s="132" t="s">
        <v>424</v>
      </c>
      <c r="AD1021" s="132" t="s">
        <v>424</v>
      </c>
      <c r="AE1021" s="127" t="s">
        <v>932</v>
      </c>
      <c r="AF1021" s="127" t="s">
        <v>13</v>
      </c>
      <c r="AG1021" s="134">
        <v>17439.939999999999</v>
      </c>
      <c r="AH1021" s="134">
        <v>47439.94</v>
      </c>
      <c r="AI1021" s="127" t="s">
        <v>17</v>
      </c>
      <c r="AJ1021" s="132" t="s">
        <v>3133</v>
      </c>
      <c r="AK1021" s="127" t="s">
        <v>109</v>
      </c>
      <c r="AP1021" s="168"/>
      <c r="AX1021" s="141"/>
      <c r="AY1021" s="133"/>
      <c r="AZ1021" s="141"/>
      <c r="BA1021" s="142" t="s">
        <v>1</v>
      </c>
      <c r="BC1021" s="137" t="str">
        <f t="shared" si="95"/>
        <v/>
      </c>
      <c r="BD1021" s="127" t="str">
        <f t="shared" si="93"/>
        <v>INDENIZAÇÃO</v>
      </c>
      <c r="BE1021" s="127" t="str">
        <f t="shared" si="94"/>
        <v>NÃO</v>
      </c>
      <c r="BF1021" s="127"/>
    </row>
    <row r="1022" spans="1:65" s="161" customFormat="1" ht="30" hidden="1" customHeight="1">
      <c r="A1022" s="127">
        <v>985</v>
      </c>
      <c r="B1022" s="204" t="s">
        <v>99</v>
      </c>
      <c r="C1022" s="206">
        <v>4</v>
      </c>
      <c r="D1022" s="131" t="s">
        <v>4424</v>
      </c>
      <c r="E1022" s="127" t="s">
        <v>6</v>
      </c>
      <c r="F1022" s="182" t="s">
        <v>5644</v>
      </c>
      <c r="G1022" s="140" t="s">
        <v>1</v>
      </c>
      <c r="H1022" s="127" t="s">
        <v>2</v>
      </c>
      <c r="I1022" s="127" t="s">
        <v>12</v>
      </c>
      <c r="J1022" s="144" t="s">
        <v>5645</v>
      </c>
      <c r="K1022" s="132" t="s">
        <v>5646</v>
      </c>
      <c r="L1022" s="132" t="s">
        <v>5647</v>
      </c>
      <c r="M1022" s="127" t="s">
        <v>5648</v>
      </c>
      <c r="N1022" s="140"/>
      <c r="O1022" s="133"/>
      <c r="P1022" s="133"/>
      <c r="Q1022" s="133"/>
      <c r="R1022" s="133"/>
      <c r="S1022" s="133"/>
      <c r="T1022" s="133"/>
      <c r="U1022" s="133"/>
      <c r="V1022" s="133"/>
      <c r="W1022" s="133"/>
      <c r="X1022" s="133"/>
      <c r="Y1022" s="133"/>
      <c r="Z1022" s="133"/>
      <c r="AA1022" s="140"/>
      <c r="AB1022" s="132"/>
      <c r="AC1022" s="132"/>
      <c r="AD1022" s="132"/>
      <c r="AE1022" s="127"/>
      <c r="AF1022" s="127"/>
      <c r="AG1022" s="134" t="s">
        <v>17</v>
      </c>
      <c r="AH1022" s="134" t="s">
        <v>17</v>
      </c>
      <c r="AI1022" s="127"/>
      <c r="AJ1022" s="132" t="s">
        <v>3133</v>
      </c>
      <c r="AK1022" s="127" t="s">
        <v>17</v>
      </c>
      <c r="AP1022" s="168"/>
      <c r="AX1022" s="141"/>
      <c r="AY1022" s="133"/>
      <c r="AZ1022" s="141"/>
      <c r="BA1022" s="142"/>
      <c r="BC1022" s="137"/>
      <c r="BD1022" s="127" t="str">
        <f t="shared" si="93"/>
        <v>INDENIZAÇÃO</v>
      </c>
      <c r="BE1022" s="127" t="str">
        <f t="shared" si="94"/>
        <v>NÃO</v>
      </c>
      <c r="BF1022" s="127"/>
    </row>
    <row r="1023" spans="1:65" s="161" customFormat="1" ht="30" hidden="1" customHeight="1">
      <c r="A1023" s="127">
        <v>986</v>
      </c>
      <c r="B1023" s="204" t="s">
        <v>99</v>
      </c>
      <c r="C1023" s="206">
        <v>4</v>
      </c>
      <c r="D1023" s="131" t="s">
        <v>4424</v>
      </c>
      <c r="E1023" s="127" t="s">
        <v>6</v>
      </c>
      <c r="F1023" s="182" t="s">
        <v>5649</v>
      </c>
      <c r="G1023" s="140" t="s">
        <v>1</v>
      </c>
      <c r="H1023" s="127" t="s">
        <v>2</v>
      </c>
      <c r="I1023" s="127" t="s">
        <v>12</v>
      </c>
      <c r="J1023" s="144" t="s">
        <v>5650</v>
      </c>
      <c r="K1023" s="132" t="s">
        <v>5651</v>
      </c>
      <c r="L1023" s="132" t="s">
        <v>5652</v>
      </c>
      <c r="M1023" s="127" t="s">
        <v>4</v>
      </c>
      <c r="N1023" s="140"/>
      <c r="O1023" s="133"/>
      <c r="P1023" s="133"/>
      <c r="Q1023" s="133"/>
      <c r="R1023" s="133"/>
      <c r="S1023" s="133"/>
      <c r="T1023" s="133"/>
      <c r="U1023" s="133"/>
      <c r="V1023" s="133"/>
      <c r="W1023" s="133"/>
      <c r="X1023" s="133"/>
      <c r="Y1023" s="133"/>
      <c r="Z1023" s="133"/>
      <c r="AA1023" s="140"/>
      <c r="AB1023" s="132"/>
      <c r="AC1023" s="132"/>
      <c r="AD1023" s="132"/>
      <c r="AE1023" s="127"/>
      <c r="AF1023" s="127"/>
      <c r="AG1023" s="134" t="s">
        <v>17</v>
      </c>
      <c r="AH1023" s="134" t="s">
        <v>17</v>
      </c>
      <c r="AI1023" s="127"/>
      <c r="AJ1023" s="132" t="s">
        <v>3133</v>
      </c>
      <c r="AK1023" s="127" t="s">
        <v>17</v>
      </c>
      <c r="AP1023" s="168"/>
      <c r="AX1023" s="141"/>
      <c r="AY1023" s="133"/>
      <c r="AZ1023" s="141"/>
      <c r="BA1023" s="142"/>
      <c r="BC1023" s="137"/>
      <c r="BD1023" s="127" t="str">
        <f t="shared" si="93"/>
        <v>INDENIZAÇÃO</v>
      </c>
      <c r="BE1023" s="127" t="str">
        <f t="shared" si="94"/>
        <v>NÃO</v>
      </c>
      <c r="BF1023" s="127"/>
    </row>
    <row r="1024" spans="1:65" s="161" customFormat="1" ht="30" hidden="1" customHeight="1">
      <c r="A1024" s="127">
        <v>987</v>
      </c>
      <c r="B1024" s="204" t="s">
        <v>99</v>
      </c>
      <c r="C1024" s="206">
        <v>4</v>
      </c>
      <c r="D1024" s="131" t="s">
        <v>4424</v>
      </c>
      <c r="E1024" s="127" t="s">
        <v>6</v>
      </c>
      <c r="F1024" s="182" t="s">
        <v>5653</v>
      </c>
      <c r="G1024" s="140" t="s">
        <v>1</v>
      </c>
      <c r="H1024" s="127" t="s">
        <v>2</v>
      </c>
      <c r="I1024" s="127" t="s">
        <v>111</v>
      </c>
      <c r="J1024" s="144" t="s">
        <v>5654</v>
      </c>
      <c r="K1024" s="132" t="s">
        <v>5655</v>
      </c>
      <c r="L1024" s="132" t="s">
        <v>5656</v>
      </c>
      <c r="M1024" s="127" t="s">
        <v>4</v>
      </c>
      <c r="N1024" s="140"/>
      <c r="O1024" s="133"/>
      <c r="P1024" s="133"/>
      <c r="Q1024" s="133"/>
      <c r="R1024" s="133"/>
      <c r="S1024" s="133"/>
      <c r="T1024" s="133"/>
      <c r="U1024" s="133"/>
      <c r="V1024" s="133"/>
      <c r="W1024" s="133"/>
      <c r="X1024" s="133"/>
      <c r="Y1024" s="133"/>
      <c r="Z1024" s="133"/>
      <c r="AA1024" s="140"/>
      <c r="AB1024" s="132"/>
      <c r="AC1024" s="132"/>
      <c r="AD1024" s="132"/>
      <c r="AE1024" s="127"/>
      <c r="AF1024" s="127"/>
      <c r="AG1024" s="134" t="s">
        <v>17</v>
      </c>
      <c r="AH1024" s="134" t="s">
        <v>17</v>
      </c>
      <c r="AI1024" s="127"/>
      <c r="AJ1024" s="132" t="s">
        <v>3133</v>
      </c>
      <c r="AK1024" s="127" t="s">
        <v>17</v>
      </c>
      <c r="AP1024" s="168"/>
      <c r="AX1024" s="141"/>
      <c r="AY1024" s="133"/>
      <c r="AZ1024" s="141"/>
      <c r="BA1024" s="142"/>
      <c r="BC1024" s="137"/>
      <c r="BD1024" s="127" t="str">
        <f t="shared" si="93"/>
        <v>INDENIZAÇÃO</v>
      </c>
      <c r="BE1024" s="127" t="str">
        <f t="shared" si="94"/>
        <v>NÃO</v>
      </c>
      <c r="BF1024" s="127"/>
    </row>
    <row r="1025" spans="1:65" s="161" customFormat="1" ht="30" hidden="1" customHeight="1">
      <c r="A1025" s="127">
        <v>988</v>
      </c>
      <c r="B1025" s="204" t="s">
        <v>99</v>
      </c>
      <c r="C1025" s="206">
        <v>4</v>
      </c>
      <c r="D1025" s="131" t="s">
        <v>4424</v>
      </c>
      <c r="E1025" s="127" t="s">
        <v>6</v>
      </c>
      <c r="F1025" s="182" t="s">
        <v>5657</v>
      </c>
      <c r="G1025" s="140" t="s">
        <v>26</v>
      </c>
      <c r="H1025" s="127" t="s">
        <v>424</v>
      </c>
      <c r="I1025" s="127" t="s">
        <v>424</v>
      </c>
      <c r="J1025" s="144" t="s">
        <v>424</v>
      </c>
      <c r="K1025" s="132" t="s">
        <v>424</v>
      </c>
      <c r="L1025" s="132" t="s">
        <v>424</v>
      </c>
      <c r="M1025" s="127" t="s">
        <v>424</v>
      </c>
      <c r="N1025" s="140"/>
      <c r="O1025" s="133"/>
      <c r="P1025" s="133"/>
      <c r="Q1025" s="133"/>
      <c r="R1025" s="133"/>
      <c r="S1025" s="133"/>
      <c r="T1025" s="133"/>
      <c r="U1025" s="133"/>
      <c r="V1025" s="133"/>
      <c r="W1025" s="133"/>
      <c r="X1025" s="133"/>
      <c r="Y1025" s="133"/>
      <c r="Z1025" s="133"/>
      <c r="AA1025" s="140"/>
      <c r="AB1025" s="132"/>
      <c r="AC1025" s="132"/>
      <c r="AD1025" s="132"/>
      <c r="AE1025" s="127"/>
      <c r="AF1025" s="127"/>
      <c r="AG1025" s="134" t="s">
        <v>17</v>
      </c>
      <c r="AH1025" s="134" t="s">
        <v>17</v>
      </c>
      <c r="AI1025" s="127"/>
      <c r="AJ1025" s="132" t="s">
        <v>3133</v>
      </c>
      <c r="AK1025" s="127" t="s">
        <v>17</v>
      </c>
      <c r="AP1025" s="168"/>
      <c r="AX1025" s="141"/>
      <c r="AY1025" s="133"/>
      <c r="AZ1025" s="141"/>
      <c r="BA1025" s="142"/>
      <c r="BC1025" s="137"/>
      <c r="BD1025" s="127" t="str">
        <f t="shared" si="93"/>
        <v>INDENIZAÇÃO</v>
      </c>
      <c r="BE1025" s="127" t="str">
        <f t="shared" si="94"/>
        <v>NÃO</v>
      </c>
      <c r="BF1025" s="127"/>
    </row>
    <row r="1026" spans="1:65" s="161" customFormat="1" ht="30" hidden="1" customHeight="1">
      <c r="A1026" s="127">
        <v>989</v>
      </c>
      <c r="B1026" s="204" t="s">
        <v>99</v>
      </c>
      <c r="C1026" s="206">
        <v>4</v>
      </c>
      <c r="D1026" s="131" t="s">
        <v>4424</v>
      </c>
      <c r="E1026" s="127" t="s">
        <v>6</v>
      </c>
      <c r="F1026" s="182" t="s">
        <v>5658</v>
      </c>
      <c r="G1026" s="140" t="s">
        <v>26</v>
      </c>
      <c r="H1026" s="127" t="s">
        <v>424</v>
      </c>
      <c r="I1026" s="127" t="s">
        <v>424</v>
      </c>
      <c r="J1026" s="144" t="s">
        <v>424</v>
      </c>
      <c r="K1026" s="132" t="s">
        <v>424</v>
      </c>
      <c r="L1026" s="132" t="s">
        <v>424</v>
      </c>
      <c r="M1026" s="127" t="s">
        <v>424</v>
      </c>
      <c r="N1026" s="140"/>
      <c r="O1026" s="133"/>
      <c r="P1026" s="133"/>
      <c r="Q1026" s="133"/>
      <c r="R1026" s="133"/>
      <c r="S1026" s="133"/>
      <c r="T1026" s="133"/>
      <c r="U1026" s="133"/>
      <c r="V1026" s="133"/>
      <c r="W1026" s="133"/>
      <c r="X1026" s="133"/>
      <c r="Y1026" s="133"/>
      <c r="Z1026" s="133"/>
      <c r="AA1026" s="140"/>
      <c r="AB1026" s="132"/>
      <c r="AC1026" s="132"/>
      <c r="AD1026" s="132"/>
      <c r="AE1026" s="127"/>
      <c r="AF1026" s="127"/>
      <c r="AG1026" s="134" t="s">
        <v>17</v>
      </c>
      <c r="AH1026" s="134" t="s">
        <v>17</v>
      </c>
      <c r="AI1026" s="127"/>
      <c r="AJ1026" s="132" t="s">
        <v>3133</v>
      </c>
      <c r="AK1026" s="127" t="s">
        <v>17</v>
      </c>
      <c r="AP1026" s="168"/>
      <c r="AX1026" s="141"/>
      <c r="AY1026" s="133"/>
      <c r="AZ1026" s="141"/>
      <c r="BA1026" s="142"/>
      <c r="BC1026" s="137"/>
      <c r="BD1026" s="127" t="str">
        <f t="shared" si="93"/>
        <v>INDENIZAÇÃO</v>
      </c>
      <c r="BE1026" s="127" t="str">
        <f t="shared" si="94"/>
        <v>NÃO</v>
      </c>
      <c r="BF1026" s="127"/>
    </row>
    <row r="1027" spans="1:65" s="161" customFormat="1" ht="30" hidden="1" customHeight="1">
      <c r="A1027" s="127">
        <v>990</v>
      </c>
      <c r="B1027" s="204" t="s">
        <v>99</v>
      </c>
      <c r="C1027" s="206">
        <v>4</v>
      </c>
      <c r="D1027" s="131" t="s">
        <v>4424</v>
      </c>
      <c r="E1027" s="127" t="s">
        <v>6</v>
      </c>
      <c r="F1027" s="182" t="s">
        <v>5659</v>
      </c>
      <c r="G1027" s="140" t="s">
        <v>1</v>
      </c>
      <c r="H1027" s="127" t="s">
        <v>2</v>
      </c>
      <c r="I1027" s="127" t="s">
        <v>424</v>
      </c>
      <c r="J1027" s="144" t="s">
        <v>424</v>
      </c>
      <c r="K1027" s="132" t="s">
        <v>424</v>
      </c>
      <c r="L1027" s="132" t="s">
        <v>424</v>
      </c>
      <c r="M1027" s="127" t="s">
        <v>424</v>
      </c>
      <c r="N1027" s="140"/>
      <c r="O1027" s="133"/>
      <c r="P1027" s="133"/>
      <c r="Q1027" s="133"/>
      <c r="R1027" s="133"/>
      <c r="S1027" s="133"/>
      <c r="T1027" s="133"/>
      <c r="U1027" s="133"/>
      <c r="V1027" s="133"/>
      <c r="W1027" s="133"/>
      <c r="X1027" s="133"/>
      <c r="Y1027" s="133"/>
      <c r="Z1027" s="133"/>
      <c r="AA1027" s="140"/>
      <c r="AB1027" s="132"/>
      <c r="AC1027" s="132"/>
      <c r="AD1027" s="132"/>
      <c r="AE1027" s="127"/>
      <c r="AF1027" s="127"/>
      <c r="AG1027" s="134" t="s">
        <v>17</v>
      </c>
      <c r="AH1027" s="134" t="s">
        <v>17</v>
      </c>
      <c r="AI1027" s="127"/>
      <c r="AJ1027" s="132" t="s">
        <v>3133</v>
      </c>
      <c r="AK1027" s="127" t="s">
        <v>17</v>
      </c>
      <c r="AP1027" s="168"/>
      <c r="AX1027" s="141"/>
      <c r="AY1027" s="133"/>
      <c r="AZ1027" s="141"/>
      <c r="BA1027" s="142"/>
      <c r="BC1027" s="137"/>
      <c r="BD1027" s="127" t="str">
        <f t="shared" si="93"/>
        <v>INDENIZAÇÃO</v>
      </c>
      <c r="BE1027" s="127" t="str">
        <f t="shared" si="94"/>
        <v>NÃO</v>
      </c>
      <c r="BF1027" s="127"/>
    </row>
    <row r="1028" spans="1:65" s="161" customFormat="1" ht="30" hidden="1" customHeight="1">
      <c r="A1028" s="127">
        <v>991</v>
      </c>
      <c r="B1028" s="204" t="s">
        <v>99</v>
      </c>
      <c r="C1028" s="206">
        <v>4</v>
      </c>
      <c r="D1028" s="131" t="s">
        <v>4424</v>
      </c>
      <c r="E1028" s="127" t="s">
        <v>6</v>
      </c>
      <c r="F1028" s="182" t="s">
        <v>5660</v>
      </c>
      <c r="G1028" s="140" t="s">
        <v>1</v>
      </c>
      <c r="H1028" s="127" t="s">
        <v>2</v>
      </c>
      <c r="I1028" s="127" t="s">
        <v>111</v>
      </c>
      <c r="J1028" s="144" t="s">
        <v>5661</v>
      </c>
      <c r="K1028" s="132" t="s">
        <v>5662</v>
      </c>
      <c r="L1028" s="132" t="s">
        <v>5663</v>
      </c>
      <c r="M1028" s="127" t="s">
        <v>4</v>
      </c>
      <c r="N1028" s="140"/>
      <c r="O1028" s="133"/>
      <c r="P1028" s="133"/>
      <c r="Q1028" s="133"/>
      <c r="R1028" s="133"/>
      <c r="S1028" s="133"/>
      <c r="T1028" s="133"/>
      <c r="U1028" s="133"/>
      <c r="V1028" s="133"/>
      <c r="W1028" s="133"/>
      <c r="X1028" s="133"/>
      <c r="Y1028" s="133"/>
      <c r="Z1028" s="133"/>
      <c r="AA1028" s="140"/>
      <c r="AB1028" s="132"/>
      <c r="AC1028" s="132"/>
      <c r="AD1028" s="132"/>
      <c r="AE1028" s="127"/>
      <c r="AF1028" s="127"/>
      <c r="AG1028" s="134" t="s">
        <v>17</v>
      </c>
      <c r="AH1028" s="134" t="s">
        <v>17</v>
      </c>
      <c r="AI1028" s="127"/>
      <c r="AJ1028" s="132" t="s">
        <v>3133</v>
      </c>
      <c r="AK1028" s="127" t="s">
        <v>17</v>
      </c>
      <c r="AP1028" s="168"/>
      <c r="AX1028" s="141"/>
      <c r="AY1028" s="133"/>
      <c r="AZ1028" s="141"/>
      <c r="BA1028" s="142"/>
      <c r="BC1028" s="137"/>
      <c r="BD1028" s="127" t="str">
        <f t="shared" si="93"/>
        <v>INDENIZAÇÃO</v>
      </c>
      <c r="BE1028" s="127" t="str">
        <f t="shared" si="94"/>
        <v>NÃO</v>
      </c>
      <c r="BF1028" s="127"/>
    </row>
    <row r="1029" spans="1:65" s="161" customFormat="1" ht="30" hidden="1" customHeight="1">
      <c r="A1029" s="127">
        <v>992</v>
      </c>
      <c r="B1029" s="204" t="s">
        <v>99</v>
      </c>
      <c r="C1029" s="206">
        <v>4</v>
      </c>
      <c r="D1029" s="131" t="s">
        <v>4424</v>
      </c>
      <c r="E1029" s="127" t="s">
        <v>6</v>
      </c>
      <c r="F1029" s="182" t="s">
        <v>5664</v>
      </c>
      <c r="G1029" s="140" t="s">
        <v>1</v>
      </c>
      <c r="H1029" s="127" t="s">
        <v>2</v>
      </c>
      <c r="I1029" s="127" t="s">
        <v>12</v>
      </c>
      <c r="J1029" s="144" t="s">
        <v>5665</v>
      </c>
      <c r="K1029" s="132" t="s">
        <v>5666</v>
      </c>
      <c r="L1029" s="132" t="s">
        <v>5667</v>
      </c>
      <c r="M1029" s="127" t="s">
        <v>4</v>
      </c>
      <c r="N1029" s="140"/>
      <c r="O1029" s="133"/>
      <c r="P1029" s="133"/>
      <c r="Q1029" s="133"/>
      <c r="R1029" s="133"/>
      <c r="S1029" s="133"/>
      <c r="T1029" s="133"/>
      <c r="U1029" s="133"/>
      <c r="V1029" s="133"/>
      <c r="W1029" s="133"/>
      <c r="X1029" s="133"/>
      <c r="Y1029" s="133"/>
      <c r="Z1029" s="133"/>
      <c r="AA1029" s="140"/>
      <c r="AB1029" s="132"/>
      <c r="AC1029" s="132"/>
      <c r="AD1029" s="132"/>
      <c r="AE1029" s="127"/>
      <c r="AF1029" s="127"/>
      <c r="AG1029" s="134" t="s">
        <v>17</v>
      </c>
      <c r="AH1029" s="134" t="s">
        <v>17</v>
      </c>
      <c r="AI1029" s="127"/>
      <c r="AJ1029" s="132" t="s">
        <v>3133</v>
      </c>
      <c r="AK1029" s="127" t="s">
        <v>17</v>
      </c>
      <c r="AP1029" s="168"/>
      <c r="AX1029" s="141"/>
      <c r="AY1029" s="133"/>
      <c r="AZ1029" s="141"/>
      <c r="BA1029" s="142"/>
      <c r="BC1029" s="137"/>
      <c r="BD1029" s="127" t="str">
        <f t="shared" si="93"/>
        <v>INDENIZAÇÃO</v>
      </c>
      <c r="BE1029" s="127" t="str">
        <f t="shared" si="94"/>
        <v>NÃO</v>
      </c>
      <c r="BF1029" s="127"/>
    </row>
    <row r="1030" spans="1:65" s="161" customFormat="1" ht="30" hidden="1" customHeight="1">
      <c r="A1030" s="127">
        <v>993</v>
      </c>
      <c r="B1030" s="127" t="s">
        <v>99</v>
      </c>
      <c r="C1030" s="127">
        <v>4</v>
      </c>
      <c r="D1030" s="131" t="s">
        <v>4424</v>
      </c>
      <c r="E1030" s="127" t="s">
        <v>6</v>
      </c>
      <c r="F1030" s="132" t="s">
        <v>5668</v>
      </c>
      <c r="G1030" s="127" t="s">
        <v>1</v>
      </c>
      <c r="H1030" s="127" t="s">
        <v>2</v>
      </c>
      <c r="I1030" s="127" t="s">
        <v>12</v>
      </c>
      <c r="J1030" s="144" t="s">
        <v>5669</v>
      </c>
      <c r="K1030" s="132" t="s">
        <v>5670</v>
      </c>
      <c r="L1030" s="132" t="s">
        <v>5671</v>
      </c>
      <c r="M1030" s="127" t="s">
        <v>4</v>
      </c>
      <c r="N1030" s="145" t="s">
        <v>216</v>
      </c>
      <c r="O1030" s="141">
        <v>44881</v>
      </c>
      <c r="P1030" s="133">
        <v>44579</v>
      </c>
      <c r="Q1030" s="133" t="s">
        <v>186</v>
      </c>
      <c r="R1030" s="133" t="s">
        <v>109</v>
      </c>
      <c r="S1030" s="133" t="s">
        <v>109</v>
      </c>
      <c r="T1030" s="133" t="s">
        <v>109</v>
      </c>
      <c r="U1030" s="133">
        <v>44603</v>
      </c>
      <c r="V1030" s="141">
        <v>44775</v>
      </c>
      <c r="W1030" s="141">
        <v>44775</v>
      </c>
      <c r="X1030" s="138" t="s">
        <v>469</v>
      </c>
      <c r="Y1030" s="138" t="s">
        <v>469</v>
      </c>
      <c r="Z1030" s="155" t="s">
        <v>33</v>
      </c>
      <c r="AA1030" s="161" t="s">
        <v>4437</v>
      </c>
      <c r="AB1030" s="144" t="s">
        <v>5669</v>
      </c>
      <c r="AC1030" s="132" t="s">
        <v>5670</v>
      </c>
      <c r="AD1030" s="132" t="s">
        <v>5671</v>
      </c>
      <c r="AE1030" s="127" t="s">
        <v>12</v>
      </c>
      <c r="AF1030" s="127"/>
      <c r="AG1030" s="134"/>
      <c r="AH1030" s="134"/>
      <c r="AI1030" s="127"/>
      <c r="AJ1030" s="132" t="s">
        <v>3133</v>
      </c>
      <c r="AK1030" s="127"/>
      <c r="AL1030" s="127"/>
      <c r="AP1030" s="168"/>
      <c r="AX1030" s="141"/>
      <c r="AY1030" s="133"/>
      <c r="AZ1030" s="141"/>
      <c r="BA1030" s="127" t="s">
        <v>1</v>
      </c>
      <c r="BB1030" s="139" t="s">
        <v>5122</v>
      </c>
      <c r="BC1030" s="137" t="str">
        <f>IF(AY1030-KD1030=0,"",AY1030-O1030)</f>
        <v/>
      </c>
      <c r="BD1030" s="127" t="str">
        <f t="shared" si="93"/>
        <v>INDENIZAÇÃO</v>
      </c>
      <c r="BE1030" s="127" t="str">
        <f t="shared" si="94"/>
        <v>NÃO</v>
      </c>
      <c r="BF1030" s="127"/>
    </row>
    <row r="1031" spans="1:65" s="161" customFormat="1" ht="30" hidden="1" customHeight="1">
      <c r="A1031" s="127">
        <v>994</v>
      </c>
      <c r="B1031" s="127" t="s">
        <v>99</v>
      </c>
      <c r="C1031" s="127">
        <v>4</v>
      </c>
      <c r="D1031" s="131" t="s">
        <v>4424</v>
      </c>
      <c r="E1031" s="127" t="s">
        <v>6</v>
      </c>
      <c r="F1031" s="132" t="s">
        <v>5672</v>
      </c>
      <c r="G1031" s="127" t="s">
        <v>1</v>
      </c>
      <c r="H1031" s="127" t="s">
        <v>2</v>
      </c>
      <c r="I1031" s="127" t="s">
        <v>12</v>
      </c>
      <c r="J1031" s="144" t="s">
        <v>5673</v>
      </c>
      <c r="K1031" s="132" t="s">
        <v>5674</v>
      </c>
      <c r="L1031" s="132" t="s">
        <v>5675</v>
      </c>
      <c r="M1031" s="127" t="s">
        <v>4</v>
      </c>
      <c r="N1031" s="145" t="s">
        <v>216</v>
      </c>
      <c r="O1031" s="141">
        <v>44881</v>
      </c>
      <c r="P1031" s="133">
        <v>44579</v>
      </c>
      <c r="Q1031" s="133" t="s">
        <v>186</v>
      </c>
      <c r="R1031" s="133" t="s">
        <v>109</v>
      </c>
      <c r="S1031" s="133" t="s">
        <v>109</v>
      </c>
      <c r="T1031" s="133" t="s">
        <v>109</v>
      </c>
      <c r="U1031" s="133">
        <v>44642</v>
      </c>
      <c r="V1031" s="141">
        <v>44775</v>
      </c>
      <c r="W1031" s="141">
        <v>44775</v>
      </c>
      <c r="X1031" s="138" t="s">
        <v>469</v>
      </c>
      <c r="Y1031" s="138" t="s">
        <v>469</v>
      </c>
      <c r="Z1031" s="155" t="s">
        <v>33</v>
      </c>
      <c r="AA1031" s="161" t="s">
        <v>5676</v>
      </c>
      <c r="AB1031" s="144" t="s">
        <v>5673</v>
      </c>
      <c r="AC1031" s="132" t="s">
        <v>5674</v>
      </c>
      <c r="AD1031" s="132" t="s">
        <v>5675</v>
      </c>
      <c r="AE1031" s="127" t="s">
        <v>12</v>
      </c>
      <c r="AF1031" s="127"/>
      <c r="AG1031" s="134"/>
      <c r="AH1031" s="134"/>
      <c r="AI1031" s="127"/>
      <c r="AJ1031" s="132" t="s">
        <v>3133</v>
      </c>
      <c r="AK1031" s="127"/>
      <c r="AL1031" s="127"/>
      <c r="AP1031" s="168"/>
      <c r="AX1031" s="141"/>
      <c r="AY1031" s="133"/>
      <c r="AZ1031" s="141"/>
      <c r="BA1031" s="142" t="s">
        <v>1</v>
      </c>
      <c r="BB1031" s="139" t="s">
        <v>5122</v>
      </c>
      <c r="BC1031" s="137" t="str">
        <f>IF(AY1031-KD1031=0,"",AY1031-O1031)</f>
        <v/>
      </c>
      <c r="BD1031" s="127" t="str">
        <f t="shared" si="93"/>
        <v>INDENIZAÇÃO</v>
      </c>
      <c r="BE1031" s="127" t="str">
        <f t="shared" si="94"/>
        <v>NÃO</v>
      </c>
      <c r="BF1031" s="127"/>
    </row>
    <row r="1032" spans="1:65" s="161" customFormat="1" ht="30" hidden="1" customHeight="1">
      <c r="A1032" s="127">
        <v>995</v>
      </c>
      <c r="B1032" s="127" t="s">
        <v>99</v>
      </c>
      <c r="C1032" s="181">
        <v>4</v>
      </c>
      <c r="D1032" s="131" t="s">
        <v>4424</v>
      </c>
      <c r="E1032" s="127" t="s">
        <v>6</v>
      </c>
      <c r="F1032" s="132" t="s">
        <v>5677</v>
      </c>
      <c r="G1032" s="127" t="s">
        <v>26</v>
      </c>
      <c r="H1032" s="127" t="s">
        <v>2</v>
      </c>
      <c r="I1032" s="154" t="s">
        <v>3</v>
      </c>
      <c r="J1032" s="132" t="s">
        <v>24</v>
      </c>
      <c r="K1032" s="132" t="s">
        <v>24</v>
      </c>
      <c r="L1032" s="132" t="s">
        <v>24</v>
      </c>
      <c r="M1032" s="127" t="s">
        <v>13</v>
      </c>
      <c r="N1032" s="140" t="s">
        <v>24</v>
      </c>
      <c r="O1032" s="133">
        <v>44938</v>
      </c>
      <c r="P1032" s="133" t="s">
        <v>424</v>
      </c>
      <c r="Q1032" s="133" t="s">
        <v>424</v>
      </c>
      <c r="R1032" s="133" t="s">
        <v>424</v>
      </c>
      <c r="S1032" s="133" t="s">
        <v>424</v>
      </c>
      <c r="T1032" s="133" t="s">
        <v>424</v>
      </c>
      <c r="U1032" s="133" t="s">
        <v>424</v>
      </c>
      <c r="V1032" s="133" t="s">
        <v>424</v>
      </c>
      <c r="W1032" s="133" t="s">
        <v>424</v>
      </c>
      <c r="X1032" s="133" t="s">
        <v>424</v>
      </c>
      <c r="Y1032" s="133" t="s">
        <v>424</v>
      </c>
      <c r="Z1032" s="133" t="s">
        <v>424</v>
      </c>
      <c r="AA1032" s="140" t="s">
        <v>424</v>
      </c>
      <c r="AB1032" s="144" t="s">
        <v>5678</v>
      </c>
      <c r="AC1032" s="132" t="s">
        <v>424</v>
      </c>
      <c r="AD1032" s="132" t="s">
        <v>424</v>
      </c>
      <c r="AE1032" s="127" t="s">
        <v>3</v>
      </c>
      <c r="AF1032" s="127" t="s">
        <v>13</v>
      </c>
      <c r="AG1032" s="134">
        <v>9773.86</v>
      </c>
      <c r="AH1032" s="134">
        <v>39773.86</v>
      </c>
      <c r="AI1032" s="127" t="s">
        <v>17</v>
      </c>
      <c r="AJ1032" s="132" t="s">
        <v>3133</v>
      </c>
      <c r="AK1032" s="127" t="s">
        <v>109</v>
      </c>
      <c r="AP1032" s="168"/>
      <c r="AX1032" s="141"/>
      <c r="AY1032" s="133"/>
      <c r="AZ1032" s="141"/>
      <c r="BA1032" s="142" t="s">
        <v>1</v>
      </c>
      <c r="BC1032" s="137" t="str">
        <f>IF(AY1032-KD1032=0,"",AY1032-O1032)</f>
        <v/>
      </c>
      <c r="BD1032" s="127" t="str">
        <f t="shared" si="93"/>
        <v>INDENIZAÇÃO</v>
      </c>
      <c r="BE1032" s="127" t="str">
        <f t="shared" si="94"/>
        <v>NÃO</v>
      </c>
      <c r="BF1032" s="127"/>
    </row>
    <row r="1033" spans="1:65" s="161" customFormat="1" ht="30" hidden="1" customHeight="1">
      <c r="A1033" s="127">
        <v>996</v>
      </c>
      <c r="B1033" s="127" t="s">
        <v>99</v>
      </c>
      <c r="C1033" s="127">
        <v>4</v>
      </c>
      <c r="D1033" s="131" t="s">
        <v>4424</v>
      </c>
      <c r="E1033" s="127" t="s">
        <v>15</v>
      </c>
      <c r="F1033" s="132" t="s">
        <v>5679</v>
      </c>
      <c r="G1033" s="127" t="s">
        <v>1</v>
      </c>
      <c r="H1033" s="127" t="s">
        <v>2</v>
      </c>
      <c r="I1033" s="154" t="s">
        <v>111</v>
      </c>
      <c r="J1033" s="132" t="s">
        <v>5680</v>
      </c>
      <c r="K1033" s="149">
        <v>3433336</v>
      </c>
      <c r="L1033" s="132" t="s">
        <v>5681</v>
      </c>
      <c r="M1033" s="133" t="s">
        <v>24</v>
      </c>
      <c r="N1033" s="140" t="s">
        <v>2344</v>
      </c>
      <c r="O1033" s="133" t="s">
        <v>24</v>
      </c>
      <c r="P1033" s="133" t="s">
        <v>24</v>
      </c>
      <c r="Q1033" s="133" t="s">
        <v>24</v>
      </c>
      <c r="R1033" s="133" t="s">
        <v>24</v>
      </c>
      <c r="S1033" s="133" t="s">
        <v>24</v>
      </c>
      <c r="T1033" s="133" t="s">
        <v>24</v>
      </c>
      <c r="U1033" s="133" t="s">
        <v>24</v>
      </c>
      <c r="V1033" s="133" t="s">
        <v>24</v>
      </c>
      <c r="W1033" s="133" t="s">
        <v>24</v>
      </c>
      <c r="X1033" s="133" t="s">
        <v>24</v>
      </c>
      <c r="Y1033" s="133" t="s">
        <v>24</v>
      </c>
      <c r="Z1033" s="133" t="s">
        <v>24</v>
      </c>
      <c r="AA1033" s="140" t="s">
        <v>2344</v>
      </c>
      <c r="AB1033" s="132" t="s">
        <v>1118</v>
      </c>
      <c r="AC1033" s="132" t="s">
        <v>424</v>
      </c>
      <c r="AD1033" s="132" t="s">
        <v>424</v>
      </c>
      <c r="AE1033" s="127" t="s">
        <v>3</v>
      </c>
      <c r="AF1033" s="133" t="s">
        <v>24</v>
      </c>
      <c r="AG1033" s="134" t="s">
        <v>17</v>
      </c>
      <c r="AH1033" s="134" t="s">
        <v>17</v>
      </c>
      <c r="AI1033" s="140" t="s">
        <v>2344</v>
      </c>
      <c r="AJ1033" s="132" t="s">
        <v>3133</v>
      </c>
      <c r="AK1033" s="133" t="s">
        <v>24</v>
      </c>
      <c r="AL1033" s="133" t="s">
        <v>24</v>
      </c>
      <c r="AM1033" s="133" t="s">
        <v>24</v>
      </c>
      <c r="AN1033" s="133" t="s">
        <v>24</v>
      </c>
      <c r="AO1033" s="140" t="s">
        <v>2344</v>
      </c>
      <c r="AP1033" s="250" t="s">
        <v>24</v>
      </c>
      <c r="AQ1033" s="133" t="s">
        <v>24</v>
      </c>
      <c r="AR1033" s="133" t="s">
        <v>24</v>
      </c>
      <c r="AS1033" s="133" t="s">
        <v>24</v>
      </c>
      <c r="AT1033" s="133" t="s">
        <v>24</v>
      </c>
      <c r="AU1033" s="133" t="s">
        <v>24</v>
      </c>
      <c r="AV1033" s="133" t="s">
        <v>24</v>
      </c>
      <c r="AW1033" s="133" t="s">
        <v>24</v>
      </c>
      <c r="AX1033" s="133" t="s">
        <v>24</v>
      </c>
      <c r="AY1033" s="133" t="s">
        <v>24</v>
      </c>
      <c r="AZ1033" s="133" t="s">
        <v>24</v>
      </c>
      <c r="BA1033" s="133" t="s">
        <v>1</v>
      </c>
      <c r="BB1033" s="140" t="s">
        <v>2344</v>
      </c>
      <c r="BC1033" s="133" t="s">
        <v>24</v>
      </c>
      <c r="BD1033" s="133" t="s">
        <v>24</v>
      </c>
      <c r="BE1033" s="133" t="s">
        <v>24</v>
      </c>
      <c r="BF1033" s="133" t="s">
        <v>24</v>
      </c>
      <c r="BG1033" s="133" t="s">
        <v>24</v>
      </c>
      <c r="BH1033" s="133" t="s">
        <v>24</v>
      </c>
      <c r="BI1033" s="133" t="s">
        <v>24</v>
      </c>
      <c r="BJ1033" s="133" t="s">
        <v>24</v>
      </c>
      <c r="BK1033" s="133" t="s">
        <v>24</v>
      </c>
      <c r="BL1033" s="133" t="s">
        <v>24</v>
      </c>
      <c r="BM1033" s="140" t="s">
        <v>2344</v>
      </c>
    </row>
    <row r="1034" spans="1:65" s="161" customFormat="1" ht="30" hidden="1" customHeight="1">
      <c r="A1034" s="127">
        <v>997</v>
      </c>
      <c r="B1034" s="127" t="s">
        <v>99</v>
      </c>
      <c r="C1034" s="127">
        <v>4</v>
      </c>
      <c r="D1034" s="131" t="s">
        <v>4424</v>
      </c>
      <c r="E1034" s="127" t="s">
        <v>15</v>
      </c>
      <c r="F1034" s="132" t="s">
        <v>5682</v>
      </c>
      <c r="G1034" s="127" t="s">
        <v>1</v>
      </c>
      <c r="H1034" s="127" t="s">
        <v>2</v>
      </c>
      <c r="I1034" s="154" t="s">
        <v>1118</v>
      </c>
      <c r="J1034" s="132" t="s">
        <v>424</v>
      </c>
      <c r="K1034" s="132" t="s">
        <v>424</v>
      </c>
      <c r="L1034" s="132" t="s">
        <v>424</v>
      </c>
      <c r="M1034" s="133" t="s">
        <v>24</v>
      </c>
      <c r="N1034" s="140" t="s">
        <v>2344</v>
      </c>
      <c r="O1034" s="133" t="s">
        <v>24</v>
      </c>
      <c r="P1034" s="133" t="s">
        <v>24</v>
      </c>
      <c r="Q1034" s="133" t="s">
        <v>24</v>
      </c>
      <c r="R1034" s="133" t="s">
        <v>24</v>
      </c>
      <c r="S1034" s="133" t="s">
        <v>24</v>
      </c>
      <c r="T1034" s="133" t="s">
        <v>24</v>
      </c>
      <c r="U1034" s="133" t="s">
        <v>24</v>
      </c>
      <c r="V1034" s="133" t="s">
        <v>24</v>
      </c>
      <c r="W1034" s="133" t="s">
        <v>24</v>
      </c>
      <c r="X1034" s="133" t="s">
        <v>24</v>
      </c>
      <c r="Y1034" s="133" t="s">
        <v>24</v>
      </c>
      <c r="Z1034" s="133" t="s">
        <v>24</v>
      </c>
      <c r="AA1034" s="140" t="s">
        <v>2344</v>
      </c>
      <c r="AB1034" s="144" t="s">
        <v>424</v>
      </c>
      <c r="AC1034" s="132" t="s">
        <v>424</v>
      </c>
      <c r="AD1034" s="132" t="s">
        <v>424</v>
      </c>
      <c r="AE1034" s="127" t="s">
        <v>932</v>
      </c>
      <c r="AF1034" s="133" t="s">
        <v>24</v>
      </c>
      <c r="AG1034" s="134" t="s">
        <v>17</v>
      </c>
      <c r="AH1034" s="134" t="s">
        <v>17</v>
      </c>
      <c r="AI1034" s="140" t="s">
        <v>2344</v>
      </c>
      <c r="AJ1034" s="132" t="s">
        <v>3133</v>
      </c>
      <c r="AK1034" s="133" t="s">
        <v>24</v>
      </c>
      <c r="AL1034" s="133" t="s">
        <v>24</v>
      </c>
      <c r="AM1034" s="133" t="s">
        <v>24</v>
      </c>
      <c r="AN1034" s="133" t="s">
        <v>24</v>
      </c>
      <c r="AO1034" s="140" t="s">
        <v>2344</v>
      </c>
      <c r="AP1034" s="250" t="s">
        <v>24</v>
      </c>
      <c r="AQ1034" s="133" t="s">
        <v>24</v>
      </c>
      <c r="AR1034" s="133" t="s">
        <v>24</v>
      </c>
      <c r="AS1034" s="133" t="s">
        <v>24</v>
      </c>
      <c r="AT1034" s="133" t="s">
        <v>24</v>
      </c>
      <c r="AU1034" s="133" t="s">
        <v>24</v>
      </c>
      <c r="AV1034" s="133" t="s">
        <v>24</v>
      </c>
      <c r="AW1034" s="133" t="s">
        <v>24</v>
      </c>
      <c r="AX1034" s="133" t="s">
        <v>24</v>
      </c>
      <c r="AY1034" s="133" t="s">
        <v>24</v>
      </c>
      <c r="AZ1034" s="133" t="s">
        <v>24</v>
      </c>
      <c r="BA1034" s="133" t="s">
        <v>1</v>
      </c>
      <c r="BB1034" s="140" t="s">
        <v>2344</v>
      </c>
      <c r="BC1034" s="133" t="s">
        <v>24</v>
      </c>
      <c r="BD1034" s="133" t="s">
        <v>24</v>
      </c>
      <c r="BE1034" s="133" t="s">
        <v>24</v>
      </c>
      <c r="BF1034" s="133" t="s">
        <v>24</v>
      </c>
      <c r="BG1034" s="133" t="s">
        <v>24</v>
      </c>
      <c r="BH1034" s="133" t="s">
        <v>24</v>
      </c>
      <c r="BI1034" s="133" t="s">
        <v>24</v>
      </c>
      <c r="BJ1034" s="133" t="s">
        <v>24</v>
      </c>
      <c r="BK1034" s="133" t="s">
        <v>24</v>
      </c>
      <c r="BL1034" s="133" t="s">
        <v>24</v>
      </c>
      <c r="BM1034" s="140" t="s">
        <v>2344</v>
      </c>
    </row>
    <row r="1035" spans="1:65" s="161" customFormat="1" ht="30" hidden="1" customHeight="1">
      <c r="A1035" s="127">
        <v>998</v>
      </c>
      <c r="B1035" s="127" t="s">
        <v>99</v>
      </c>
      <c r="C1035" s="127">
        <v>4</v>
      </c>
      <c r="D1035" s="131" t="s">
        <v>4424</v>
      </c>
      <c r="E1035" s="127" t="s">
        <v>15</v>
      </c>
      <c r="F1035" s="132" t="s">
        <v>5683</v>
      </c>
      <c r="G1035" s="127" t="s">
        <v>1</v>
      </c>
      <c r="H1035" s="127" t="s">
        <v>2</v>
      </c>
      <c r="I1035" s="154" t="s">
        <v>1118</v>
      </c>
      <c r="J1035" s="132" t="s">
        <v>424</v>
      </c>
      <c r="K1035" s="132" t="s">
        <v>424</v>
      </c>
      <c r="L1035" s="132" t="s">
        <v>424</v>
      </c>
      <c r="M1035" s="133" t="s">
        <v>24</v>
      </c>
      <c r="N1035" s="140" t="s">
        <v>2344</v>
      </c>
      <c r="O1035" s="133" t="s">
        <v>24</v>
      </c>
      <c r="P1035" s="133" t="s">
        <v>24</v>
      </c>
      <c r="Q1035" s="133" t="s">
        <v>24</v>
      </c>
      <c r="R1035" s="133" t="s">
        <v>24</v>
      </c>
      <c r="S1035" s="133" t="s">
        <v>24</v>
      </c>
      <c r="T1035" s="133" t="s">
        <v>24</v>
      </c>
      <c r="U1035" s="133" t="s">
        <v>24</v>
      </c>
      <c r="V1035" s="133" t="s">
        <v>24</v>
      </c>
      <c r="W1035" s="133" t="s">
        <v>24</v>
      </c>
      <c r="X1035" s="133" t="s">
        <v>24</v>
      </c>
      <c r="Y1035" s="133" t="s">
        <v>24</v>
      </c>
      <c r="Z1035" s="133" t="s">
        <v>24</v>
      </c>
      <c r="AA1035" s="140" t="s">
        <v>2344</v>
      </c>
      <c r="AB1035" s="144" t="s">
        <v>424</v>
      </c>
      <c r="AC1035" s="132" t="s">
        <v>424</v>
      </c>
      <c r="AD1035" s="132" t="s">
        <v>424</v>
      </c>
      <c r="AE1035" s="127" t="s">
        <v>932</v>
      </c>
      <c r="AF1035" s="133" t="s">
        <v>24</v>
      </c>
      <c r="AG1035" s="134" t="s">
        <v>17</v>
      </c>
      <c r="AH1035" s="134" t="s">
        <v>17</v>
      </c>
      <c r="AI1035" s="140" t="s">
        <v>2344</v>
      </c>
      <c r="AJ1035" s="132" t="s">
        <v>3133</v>
      </c>
      <c r="AK1035" s="133" t="s">
        <v>24</v>
      </c>
      <c r="AL1035" s="133" t="s">
        <v>24</v>
      </c>
      <c r="AM1035" s="133" t="s">
        <v>24</v>
      </c>
      <c r="AN1035" s="133" t="s">
        <v>24</v>
      </c>
      <c r="AO1035" s="140" t="s">
        <v>2344</v>
      </c>
      <c r="AP1035" s="250" t="s">
        <v>24</v>
      </c>
      <c r="AQ1035" s="133" t="s">
        <v>24</v>
      </c>
      <c r="AR1035" s="133" t="s">
        <v>24</v>
      </c>
      <c r="AS1035" s="133" t="s">
        <v>24</v>
      </c>
      <c r="AT1035" s="133" t="s">
        <v>24</v>
      </c>
      <c r="AU1035" s="133" t="s">
        <v>24</v>
      </c>
      <c r="AV1035" s="133" t="s">
        <v>24</v>
      </c>
      <c r="AW1035" s="133" t="s">
        <v>24</v>
      </c>
      <c r="AX1035" s="133" t="s">
        <v>24</v>
      </c>
      <c r="AY1035" s="133" t="s">
        <v>24</v>
      </c>
      <c r="AZ1035" s="133" t="s">
        <v>24</v>
      </c>
      <c r="BA1035" s="133" t="s">
        <v>1</v>
      </c>
      <c r="BB1035" s="140" t="s">
        <v>2344</v>
      </c>
      <c r="BC1035" s="133" t="s">
        <v>24</v>
      </c>
      <c r="BD1035" s="133" t="s">
        <v>24</v>
      </c>
      <c r="BE1035" s="133" t="s">
        <v>24</v>
      </c>
      <c r="BF1035" s="133" t="s">
        <v>24</v>
      </c>
      <c r="BG1035" s="133" t="s">
        <v>24</v>
      </c>
      <c r="BH1035" s="133" t="s">
        <v>24</v>
      </c>
      <c r="BI1035" s="133" t="s">
        <v>24</v>
      </c>
      <c r="BJ1035" s="133" t="s">
        <v>24</v>
      </c>
      <c r="BK1035" s="133" t="s">
        <v>24</v>
      </c>
      <c r="BL1035" s="133" t="s">
        <v>24</v>
      </c>
      <c r="BM1035" s="140" t="s">
        <v>2344</v>
      </c>
    </row>
    <row r="1036" spans="1:65" s="161" customFormat="1" ht="30" hidden="1" customHeight="1">
      <c r="A1036" s="127">
        <v>999</v>
      </c>
      <c r="B1036" s="127" t="s">
        <v>99</v>
      </c>
      <c r="C1036" s="127">
        <v>4</v>
      </c>
      <c r="D1036" s="131" t="s">
        <v>4424</v>
      </c>
      <c r="E1036" s="127" t="s">
        <v>15</v>
      </c>
      <c r="F1036" s="132" t="s">
        <v>5684</v>
      </c>
      <c r="G1036" s="127" t="s">
        <v>1</v>
      </c>
      <c r="H1036" s="127" t="s">
        <v>2</v>
      </c>
      <c r="I1036" s="154" t="s">
        <v>1118</v>
      </c>
      <c r="J1036" s="132" t="s">
        <v>424</v>
      </c>
      <c r="K1036" s="132" t="s">
        <v>424</v>
      </c>
      <c r="L1036" s="132" t="s">
        <v>424</v>
      </c>
      <c r="M1036" s="133" t="s">
        <v>24</v>
      </c>
      <c r="N1036" s="140" t="s">
        <v>2344</v>
      </c>
      <c r="O1036" s="133" t="s">
        <v>24</v>
      </c>
      <c r="P1036" s="133" t="s">
        <v>24</v>
      </c>
      <c r="Q1036" s="133" t="s">
        <v>24</v>
      </c>
      <c r="R1036" s="133" t="s">
        <v>24</v>
      </c>
      <c r="S1036" s="133" t="s">
        <v>24</v>
      </c>
      <c r="T1036" s="133" t="s">
        <v>24</v>
      </c>
      <c r="U1036" s="133" t="s">
        <v>24</v>
      </c>
      <c r="V1036" s="133" t="s">
        <v>24</v>
      </c>
      <c r="W1036" s="133" t="s">
        <v>24</v>
      </c>
      <c r="X1036" s="133" t="s">
        <v>24</v>
      </c>
      <c r="Y1036" s="133" t="s">
        <v>24</v>
      </c>
      <c r="Z1036" s="133" t="s">
        <v>24</v>
      </c>
      <c r="AA1036" s="140" t="s">
        <v>2344</v>
      </c>
      <c r="AB1036" s="144" t="s">
        <v>424</v>
      </c>
      <c r="AC1036" s="132" t="s">
        <v>424</v>
      </c>
      <c r="AD1036" s="132" t="s">
        <v>424</v>
      </c>
      <c r="AE1036" s="127" t="s">
        <v>932</v>
      </c>
      <c r="AF1036" s="133" t="s">
        <v>24</v>
      </c>
      <c r="AG1036" s="134" t="s">
        <v>17</v>
      </c>
      <c r="AH1036" s="134" t="s">
        <v>17</v>
      </c>
      <c r="AI1036" s="140" t="s">
        <v>2344</v>
      </c>
      <c r="AJ1036" s="132" t="s">
        <v>3133</v>
      </c>
      <c r="AK1036" s="133" t="s">
        <v>24</v>
      </c>
      <c r="AL1036" s="133" t="s">
        <v>24</v>
      </c>
      <c r="AM1036" s="133" t="s">
        <v>24</v>
      </c>
      <c r="AN1036" s="133" t="s">
        <v>24</v>
      </c>
      <c r="AO1036" s="140" t="s">
        <v>2344</v>
      </c>
      <c r="AP1036" s="250" t="s">
        <v>24</v>
      </c>
      <c r="AQ1036" s="133" t="s">
        <v>24</v>
      </c>
      <c r="AR1036" s="133" t="s">
        <v>24</v>
      </c>
      <c r="AS1036" s="133" t="s">
        <v>24</v>
      </c>
      <c r="AT1036" s="133" t="s">
        <v>24</v>
      </c>
      <c r="AU1036" s="133" t="s">
        <v>24</v>
      </c>
      <c r="AV1036" s="133" t="s">
        <v>24</v>
      </c>
      <c r="AW1036" s="133" t="s">
        <v>24</v>
      </c>
      <c r="AX1036" s="133" t="s">
        <v>24</v>
      </c>
      <c r="AY1036" s="133" t="s">
        <v>24</v>
      </c>
      <c r="AZ1036" s="133" t="s">
        <v>24</v>
      </c>
      <c r="BA1036" s="133" t="s">
        <v>1</v>
      </c>
      <c r="BB1036" s="140" t="s">
        <v>2344</v>
      </c>
      <c r="BC1036" s="133" t="s">
        <v>24</v>
      </c>
      <c r="BD1036" s="133" t="s">
        <v>24</v>
      </c>
      <c r="BE1036" s="133" t="s">
        <v>24</v>
      </c>
      <c r="BF1036" s="133" t="s">
        <v>24</v>
      </c>
      <c r="BG1036" s="133" t="s">
        <v>24</v>
      </c>
      <c r="BH1036" s="133" t="s">
        <v>24</v>
      </c>
      <c r="BI1036" s="133" t="s">
        <v>24</v>
      </c>
      <c r="BJ1036" s="133" t="s">
        <v>24</v>
      </c>
      <c r="BK1036" s="133" t="s">
        <v>24</v>
      </c>
      <c r="BL1036" s="133" t="s">
        <v>24</v>
      </c>
      <c r="BM1036" s="140" t="s">
        <v>2344</v>
      </c>
    </row>
    <row r="1037" spans="1:65" s="161" customFormat="1" ht="30" hidden="1" customHeight="1">
      <c r="A1037" s="127">
        <v>1000</v>
      </c>
      <c r="B1037" s="127" t="s">
        <v>99</v>
      </c>
      <c r="C1037" s="127">
        <v>4</v>
      </c>
      <c r="D1037" s="131" t="s">
        <v>4424</v>
      </c>
      <c r="E1037" s="127" t="s">
        <v>15</v>
      </c>
      <c r="F1037" s="132" t="s">
        <v>5685</v>
      </c>
      <c r="G1037" s="127" t="s">
        <v>1</v>
      </c>
      <c r="H1037" s="127" t="s">
        <v>2</v>
      </c>
      <c r="I1037" s="154" t="s">
        <v>12</v>
      </c>
      <c r="J1037" s="132" t="s">
        <v>5686</v>
      </c>
      <c r="K1037" s="132" t="s">
        <v>5687</v>
      </c>
      <c r="L1037" s="132" t="s">
        <v>5688</v>
      </c>
      <c r="M1037" s="133" t="s">
        <v>24</v>
      </c>
      <c r="N1037" s="140" t="s">
        <v>2344</v>
      </c>
      <c r="O1037" s="133" t="s">
        <v>24</v>
      </c>
      <c r="P1037" s="133" t="s">
        <v>24</v>
      </c>
      <c r="Q1037" s="133" t="s">
        <v>24</v>
      </c>
      <c r="R1037" s="133" t="s">
        <v>24</v>
      </c>
      <c r="S1037" s="133" t="s">
        <v>24</v>
      </c>
      <c r="T1037" s="133" t="s">
        <v>24</v>
      </c>
      <c r="U1037" s="133" t="s">
        <v>24</v>
      </c>
      <c r="V1037" s="133" t="s">
        <v>24</v>
      </c>
      <c r="W1037" s="133" t="s">
        <v>24</v>
      </c>
      <c r="X1037" s="133" t="s">
        <v>24</v>
      </c>
      <c r="Y1037" s="133" t="s">
        <v>24</v>
      </c>
      <c r="Z1037" s="133" t="s">
        <v>24</v>
      </c>
      <c r="AA1037" s="140" t="s">
        <v>2344</v>
      </c>
      <c r="AB1037" s="132" t="s">
        <v>5686</v>
      </c>
      <c r="AC1037" s="132" t="s">
        <v>5687</v>
      </c>
      <c r="AD1037" s="132" t="s">
        <v>5688</v>
      </c>
      <c r="AE1037" s="154" t="s">
        <v>12</v>
      </c>
      <c r="AF1037" s="133" t="s">
        <v>24</v>
      </c>
      <c r="AG1037" s="134" t="s">
        <v>17</v>
      </c>
      <c r="AH1037" s="134" t="s">
        <v>17</v>
      </c>
      <c r="AI1037" s="140" t="s">
        <v>2344</v>
      </c>
      <c r="AJ1037" s="132" t="s">
        <v>3133</v>
      </c>
      <c r="AK1037" s="133" t="s">
        <v>24</v>
      </c>
      <c r="AL1037" s="133" t="s">
        <v>24</v>
      </c>
      <c r="AM1037" s="133" t="s">
        <v>24</v>
      </c>
      <c r="AN1037" s="133" t="s">
        <v>24</v>
      </c>
      <c r="AO1037" s="140" t="s">
        <v>2344</v>
      </c>
      <c r="AP1037" s="250" t="s">
        <v>24</v>
      </c>
      <c r="AQ1037" s="133" t="s">
        <v>24</v>
      </c>
      <c r="AR1037" s="133" t="s">
        <v>24</v>
      </c>
      <c r="AS1037" s="133" t="s">
        <v>24</v>
      </c>
      <c r="AT1037" s="133" t="s">
        <v>24</v>
      </c>
      <c r="AU1037" s="133" t="s">
        <v>24</v>
      </c>
      <c r="AV1037" s="133" t="s">
        <v>24</v>
      </c>
      <c r="AW1037" s="133" t="s">
        <v>24</v>
      </c>
      <c r="AX1037" s="133" t="s">
        <v>24</v>
      </c>
      <c r="AY1037" s="133" t="s">
        <v>24</v>
      </c>
      <c r="AZ1037" s="133" t="s">
        <v>24</v>
      </c>
      <c r="BA1037" s="133" t="s">
        <v>1</v>
      </c>
      <c r="BB1037" s="140" t="s">
        <v>2344</v>
      </c>
      <c r="BC1037" s="133" t="s">
        <v>24</v>
      </c>
      <c r="BD1037" s="133" t="s">
        <v>24</v>
      </c>
      <c r="BE1037" s="133" t="s">
        <v>24</v>
      </c>
      <c r="BF1037" s="133" t="s">
        <v>24</v>
      </c>
      <c r="BG1037" s="133" t="s">
        <v>24</v>
      </c>
      <c r="BH1037" s="133" t="s">
        <v>24</v>
      </c>
      <c r="BI1037" s="133" t="s">
        <v>24</v>
      </c>
      <c r="BJ1037" s="133" t="s">
        <v>24</v>
      </c>
      <c r="BK1037" s="133" t="s">
        <v>24</v>
      </c>
      <c r="BL1037" s="133" t="s">
        <v>24</v>
      </c>
      <c r="BM1037" s="140" t="s">
        <v>2344</v>
      </c>
    </row>
    <row r="1038" spans="1:65" s="161" customFormat="1" ht="30" hidden="1" customHeight="1">
      <c r="A1038" s="127">
        <v>1001</v>
      </c>
      <c r="B1038" s="127" t="s">
        <v>99</v>
      </c>
      <c r="C1038" s="127">
        <v>4</v>
      </c>
      <c r="D1038" s="131" t="s">
        <v>4424</v>
      </c>
      <c r="E1038" s="127" t="s">
        <v>15</v>
      </c>
      <c r="F1038" s="132" t="s">
        <v>5689</v>
      </c>
      <c r="G1038" s="127" t="s">
        <v>1</v>
      </c>
      <c r="H1038" s="127" t="s">
        <v>2</v>
      </c>
      <c r="I1038" s="154" t="s">
        <v>12</v>
      </c>
      <c r="J1038" s="132" t="s">
        <v>5690</v>
      </c>
      <c r="K1038" s="132" t="s">
        <v>5691</v>
      </c>
      <c r="L1038" s="132" t="s">
        <v>5692</v>
      </c>
      <c r="M1038" s="133" t="s">
        <v>24</v>
      </c>
      <c r="N1038" s="140" t="s">
        <v>2344</v>
      </c>
      <c r="O1038" s="133" t="s">
        <v>24</v>
      </c>
      <c r="P1038" s="133" t="s">
        <v>24</v>
      </c>
      <c r="Q1038" s="133" t="s">
        <v>24</v>
      </c>
      <c r="R1038" s="133" t="s">
        <v>24</v>
      </c>
      <c r="S1038" s="133" t="s">
        <v>24</v>
      </c>
      <c r="T1038" s="133" t="s">
        <v>24</v>
      </c>
      <c r="U1038" s="133" t="s">
        <v>24</v>
      </c>
      <c r="V1038" s="133" t="s">
        <v>24</v>
      </c>
      <c r="W1038" s="133" t="s">
        <v>24</v>
      </c>
      <c r="X1038" s="133" t="s">
        <v>24</v>
      </c>
      <c r="Y1038" s="133" t="s">
        <v>24</v>
      </c>
      <c r="Z1038" s="133" t="s">
        <v>24</v>
      </c>
      <c r="AA1038" s="140" t="s">
        <v>2344</v>
      </c>
      <c r="AB1038" s="132" t="s">
        <v>5690</v>
      </c>
      <c r="AC1038" s="132" t="s">
        <v>5691</v>
      </c>
      <c r="AD1038" s="132" t="s">
        <v>5692</v>
      </c>
      <c r="AE1038" s="154" t="s">
        <v>12</v>
      </c>
      <c r="AF1038" s="133" t="s">
        <v>24</v>
      </c>
      <c r="AG1038" s="134" t="s">
        <v>17</v>
      </c>
      <c r="AH1038" s="134" t="s">
        <v>17</v>
      </c>
      <c r="AI1038" s="140" t="s">
        <v>2344</v>
      </c>
      <c r="AJ1038" s="132" t="s">
        <v>3133</v>
      </c>
      <c r="AK1038" s="133" t="s">
        <v>24</v>
      </c>
      <c r="AL1038" s="133" t="s">
        <v>24</v>
      </c>
      <c r="AM1038" s="133" t="s">
        <v>24</v>
      </c>
      <c r="AN1038" s="133" t="s">
        <v>24</v>
      </c>
      <c r="AO1038" s="140" t="s">
        <v>2344</v>
      </c>
      <c r="AP1038" s="250" t="s">
        <v>24</v>
      </c>
      <c r="AQ1038" s="133" t="s">
        <v>24</v>
      </c>
      <c r="AR1038" s="133" t="s">
        <v>24</v>
      </c>
      <c r="AS1038" s="133" t="s">
        <v>24</v>
      </c>
      <c r="AT1038" s="133" t="s">
        <v>24</v>
      </c>
      <c r="AU1038" s="133" t="s">
        <v>24</v>
      </c>
      <c r="AV1038" s="133" t="s">
        <v>24</v>
      </c>
      <c r="AW1038" s="133" t="s">
        <v>24</v>
      </c>
      <c r="AX1038" s="133" t="s">
        <v>24</v>
      </c>
      <c r="AY1038" s="133" t="s">
        <v>24</v>
      </c>
      <c r="AZ1038" s="133" t="s">
        <v>24</v>
      </c>
      <c r="BA1038" s="133" t="s">
        <v>1</v>
      </c>
      <c r="BB1038" s="140" t="s">
        <v>2344</v>
      </c>
      <c r="BC1038" s="133" t="s">
        <v>24</v>
      </c>
      <c r="BD1038" s="133" t="s">
        <v>24</v>
      </c>
      <c r="BE1038" s="133" t="s">
        <v>24</v>
      </c>
      <c r="BF1038" s="133" t="s">
        <v>24</v>
      </c>
      <c r="BG1038" s="133" t="s">
        <v>24</v>
      </c>
      <c r="BH1038" s="133" t="s">
        <v>24</v>
      </c>
      <c r="BI1038" s="133" t="s">
        <v>24</v>
      </c>
      <c r="BJ1038" s="133" t="s">
        <v>24</v>
      </c>
      <c r="BK1038" s="133" t="s">
        <v>24</v>
      </c>
      <c r="BL1038" s="133" t="s">
        <v>24</v>
      </c>
      <c r="BM1038" s="140" t="s">
        <v>2344</v>
      </c>
    </row>
    <row r="1039" spans="1:65" s="161" customFormat="1" ht="30" hidden="1" customHeight="1">
      <c r="A1039" s="127">
        <v>1002</v>
      </c>
      <c r="B1039" s="127" t="s">
        <v>99</v>
      </c>
      <c r="C1039" s="127">
        <v>4</v>
      </c>
      <c r="D1039" s="131" t="s">
        <v>4424</v>
      </c>
      <c r="E1039" s="127" t="s">
        <v>15</v>
      </c>
      <c r="F1039" s="132" t="s">
        <v>5693</v>
      </c>
      <c r="G1039" s="127" t="s">
        <v>1</v>
      </c>
      <c r="H1039" s="127" t="s">
        <v>2</v>
      </c>
      <c r="I1039" s="154" t="s">
        <v>12</v>
      </c>
      <c r="J1039" s="132" t="s">
        <v>5694</v>
      </c>
      <c r="K1039" s="132" t="s">
        <v>5695</v>
      </c>
      <c r="L1039" s="132" t="s">
        <v>5696</v>
      </c>
      <c r="M1039" s="133" t="s">
        <v>24</v>
      </c>
      <c r="N1039" s="140" t="s">
        <v>2344</v>
      </c>
      <c r="O1039" s="133" t="s">
        <v>24</v>
      </c>
      <c r="P1039" s="133" t="s">
        <v>24</v>
      </c>
      <c r="Q1039" s="133" t="s">
        <v>24</v>
      </c>
      <c r="R1039" s="133" t="s">
        <v>24</v>
      </c>
      <c r="S1039" s="133" t="s">
        <v>24</v>
      </c>
      <c r="T1039" s="133" t="s">
        <v>24</v>
      </c>
      <c r="U1039" s="133" t="s">
        <v>24</v>
      </c>
      <c r="V1039" s="133" t="s">
        <v>24</v>
      </c>
      <c r="W1039" s="133" t="s">
        <v>24</v>
      </c>
      <c r="X1039" s="133" t="s">
        <v>24</v>
      </c>
      <c r="Y1039" s="133" t="s">
        <v>24</v>
      </c>
      <c r="Z1039" s="133" t="s">
        <v>24</v>
      </c>
      <c r="AA1039" s="140" t="s">
        <v>2344</v>
      </c>
      <c r="AB1039" s="132" t="s">
        <v>5694</v>
      </c>
      <c r="AC1039" s="132" t="s">
        <v>5695</v>
      </c>
      <c r="AD1039" s="132" t="s">
        <v>5696</v>
      </c>
      <c r="AE1039" s="154" t="s">
        <v>12</v>
      </c>
      <c r="AF1039" s="133" t="s">
        <v>24</v>
      </c>
      <c r="AG1039" s="134" t="s">
        <v>17</v>
      </c>
      <c r="AH1039" s="134" t="s">
        <v>17</v>
      </c>
      <c r="AI1039" s="140" t="s">
        <v>2344</v>
      </c>
      <c r="AJ1039" s="132" t="s">
        <v>3133</v>
      </c>
      <c r="AK1039" s="133" t="s">
        <v>24</v>
      </c>
      <c r="AL1039" s="133" t="s">
        <v>24</v>
      </c>
      <c r="AM1039" s="133" t="s">
        <v>24</v>
      </c>
      <c r="AN1039" s="133" t="s">
        <v>24</v>
      </c>
      <c r="AO1039" s="140" t="s">
        <v>2344</v>
      </c>
      <c r="AP1039" s="250" t="s">
        <v>24</v>
      </c>
      <c r="AQ1039" s="133" t="s">
        <v>24</v>
      </c>
      <c r="AR1039" s="133" t="s">
        <v>24</v>
      </c>
      <c r="AS1039" s="133" t="s">
        <v>24</v>
      </c>
      <c r="AT1039" s="133" t="s">
        <v>24</v>
      </c>
      <c r="AU1039" s="133" t="s">
        <v>24</v>
      </c>
      <c r="AV1039" s="133" t="s">
        <v>24</v>
      </c>
      <c r="AW1039" s="133" t="s">
        <v>24</v>
      </c>
      <c r="AX1039" s="133" t="s">
        <v>24</v>
      </c>
      <c r="AY1039" s="133" t="s">
        <v>24</v>
      </c>
      <c r="AZ1039" s="133" t="s">
        <v>24</v>
      </c>
      <c r="BA1039" s="133" t="s">
        <v>1</v>
      </c>
      <c r="BB1039" s="140" t="s">
        <v>2344</v>
      </c>
      <c r="BC1039" s="133" t="s">
        <v>24</v>
      </c>
      <c r="BD1039" s="133" t="s">
        <v>24</v>
      </c>
      <c r="BE1039" s="133" t="s">
        <v>24</v>
      </c>
      <c r="BF1039" s="133" t="s">
        <v>24</v>
      </c>
      <c r="BG1039" s="133" t="s">
        <v>24</v>
      </c>
      <c r="BH1039" s="133" t="s">
        <v>24</v>
      </c>
      <c r="BI1039" s="133" t="s">
        <v>24</v>
      </c>
      <c r="BJ1039" s="133" t="s">
        <v>24</v>
      </c>
      <c r="BK1039" s="133" t="s">
        <v>24</v>
      </c>
      <c r="BL1039" s="133" t="s">
        <v>24</v>
      </c>
      <c r="BM1039" s="140" t="s">
        <v>2344</v>
      </c>
    </row>
    <row r="1040" spans="1:65" s="161" customFormat="1" ht="30" hidden="1" customHeight="1">
      <c r="A1040" s="127">
        <v>1003</v>
      </c>
      <c r="B1040" s="127" t="s">
        <v>99</v>
      </c>
      <c r="C1040" s="127">
        <v>4</v>
      </c>
      <c r="D1040" s="131" t="s">
        <v>4424</v>
      </c>
      <c r="E1040" s="127" t="s">
        <v>15</v>
      </c>
      <c r="F1040" s="132" t="s">
        <v>5697</v>
      </c>
      <c r="G1040" s="127" t="s">
        <v>1</v>
      </c>
      <c r="H1040" s="127" t="s">
        <v>2</v>
      </c>
      <c r="I1040" s="154" t="s">
        <v>12</v>
      </c>
      <c r="J1040" s="132" t="s">
        <v>5698</v>
      </c>
      <c r="K1040" s="132" t="s">
        <v>5699</v>
      </c>
      <c r="L1040" s="132" t="s">
        <v>5700</v>
      </c>
      <c r="M1040" s="133" t="s">
        <v>24</v>
      </c>
      <c r="N1040" s="140" t="s">
        <v>2344</v>
      </c>
      <c r="O1040" s="133" t="s">
        <v>24</v>
      </c>
      <c r="P1040" s="133" t="s">
        <v>24</v>
      </c>
      <c r="Q1040" s="133" t="s">
        <v>24</v>
      </c>
      <c r="R1040" s="133" t="s">
        <v>24</v>
      </c>
      <c r="S1040" s="133" t="s">
        <v>24</v>
      </c>
      <c r="T1040" s="133" t="s">
        <v>24</v>
      </c>
      <c r="U1040" s="133" t="s">
        <v>24</v>
      </c>
      <c r="V1040" s="133" t="s">
        <v>24</v>
      </c>
      <c r="W1040" s="133" t="s">
        <v>24</v>
      </c>
      <c r="X1040" s="133" t="s">
        <v>24</v>
      </c>
      <c r="Y1040" s="133" t="s">
        <v>24</v>
      </c>
      <c r="Z1040" s="133" t="s">
        <v>24</v>
      </c>
      <c r="AA1040" s="140" t="s">
        <v>2344</v>
      </c>
      <c r="AB1040" s="132" t="s">
        <v>5698</v>
      </c>
      <c r="AC1040" s="132" t="s">
        <v>5699</v>
      </c>
      <c r="AD1040" s="132" t="s">
        <v>5700</v>
      </c>
      <c r="AE1040" s="154" t="s">
        <v>12</v>
      </c>
      <c r="AF1040" s="133" t="s">
        <v>24</v>
      </c>
      <c r="AG1040" s="134" t="s">
        <v>17</v>
      </c>
      <c r="AH1040" s="134" t="s">
        <v>17</v>
      </c>
      <c r="AI1040" s="140" t="s">
        <v>2344</v>
      </c>
      <c r="AJ1040" s="132" t="s">
        <v>3133</v>
      </c>
      <c r="AK1040" s="133" t="s">
        <v>24</v>
      </c>
      <c r="AL1040" s="133" t="s">
        <v>24</v>
      </c>
      <c r="AM1040" s="133" t="s">
        <v>24</v>
      </c>
      <c r="AN1040" s="133" t="s">
        <v>24</v>
      </c>
      <c r="AO1040" s="140" t="s">
        <v>2344</v>
      </c>
      <c r="AP1040" s="250" t="s">
        <v>24</v>
      </c>
      <c r="AQ1040" s="133" t="s">
        <v>24</v>
      </c>
      <c r="AR1040" s="133" t="s">
        <v>24</v>
      </c>
      <c r="AS1040" s="133" t="s">
        <v>24</v>
      </c>
      <c r="AT1040" s="133" t="s">
        <v>24</v>
      </c>
      <c r="AU1040" s="133" t="s">
        <v>24</v>
      </c>
      <c r="AV1040" s="133" t="s">
        <v>24</v>
      </c>
      <c r="AW1040" s="133" t="s">
        <v>24</v>
      </c>
      <c r="AX1040" s="133" t="s">
        <v>24</v>
      </c>
      <c r="AY1040" s="133" t="s">
        <v>24</v>
      </c>
      <c r="AZ1040" s="133" t="s">
        <v>24</v>
      </c>
      <c r="BA1040" s="133" t="s">
        <v>1</v>
      </c>
      <c r="BB1040" s="140" t="s">
        <v>2344</v>
      </c>
      <c r="BC1040" s="133" t="s">
        <v>24</v>
      </c>
      <c r="BD1040" s="133" t="s">
        <v>24</v>
      </c>
      <c r="BE1040" s="133" t="s">
        <v>24</v>
      </c>
      <c r="BF1040" s="133" t="s">
        <v>24</v>
      </c>
      <c r="BG1040" s="133" t="s">
        <v>24</v>
      </c>
      <c r="BH1040" s="133" t="s">
        <v>24</v>
      </c>
      <c r="BI1040" s="133" t="s">
        <v>24</v>
      </c>
      <c r="BJ1040" s="133" t="s">
        <v>24</v>
      </c>
      <c r="BK1040" s="133" t="s">
        <v>24</v>
      </c>
      <c r="BL1040" s="133" t="s">
        <v>24</v>
      </c>
      <c r="BM1040" s="140" t="s">
        <v>2344</v>
      </c>
    </row>
    <row r="1041" spans="1:65" s="161" customFormat="1" ht="30" hidden="1" customHeight="1">
      <c r="A1041" s="127">
        <v>1004</v>
      </c>
      <c r="B1041" s="127" t="s">
        <v>99</v>
      </c>
      <c r="C1041" s="127">
        <v>4</v>
      </c>
      <c r="D1041" s="131" t="s">
        <v>4424</v>
      </c>
      <c r="E1041" s="127" t="s">
        <v>15</v>
      </c>
      <c r="F1041" s="132" t="s">
        <v>5701</v>
      </c>
      <c r="G1041" s="127" t="s">
        <v>1</v>
      </c>
      <c r="H1041" s="127" t="s">
        <v>2</v>
      </c>
      <c r="I1041" s="154" t="s">
        <v>12</v>
      </c>
      <c r="J1041" s="132" t="s">
        <v>5702</v>
      </c>
      <c r="K1041" s="132" t="s">
        <v>5703</v>
      </c>
      <c r="L1041" s="132" t="s">
        <v>5704</v>
      </c>
      <c r="M1041" s="133" t="s">
        <v>24</v>
      </c>
      <c r="N1041" s="140" t="s">
        <v>2344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2344</v>
      </c>
      <c r="AB1041" s="132" t="s">
        <v>5702</v>
      </c>
      <c r="AC1041" s="132" t="s">
        <v>5703</v>
      </c>
      <c r="AD1041" s="132" t="s">
        <v>5704</v>
      </c>
      <c r="AE1041" s="154" t="s">
        <v>12</v>
      </c>
      <c r="AF1041" s="133" t="s">
        <v>24</v>
      </c>
      <c r="AG1041" s="134" t="s">
        <v>17</v>
      </c>
      <c r="AH1041" s="134" t="s">
        <v>17</v>
      </c>
      <c r="AI1041" s="140" t="s">
        <v>2344</v>
      </c>
      <c r="AJ1041" s="132" t="s">
        <v>3133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2344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2344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2344</v>
      </c>
    </row>
    <row r="1042" spans="1:65" s="161" customFormat="1" ht="30" hidden="1" customHeight="1">
      <c r="A1042" s="127">
        <v>1005</v>
      </c>
      <c r="B1042" s="127" t="s">
        <v>99</v>
      </c>
      <c r="C1042" s="127">
        <v>4</v>
      </c>
      <c r="D1042" s="131" t="s">
        <v>4424</v>
      </c>
      <c r="E1042" s="127" t="s">
        <v>15</v>
      </c>
      <c r="F1042" s="132" t="s">
        <v>5705</v>
      </c>
      <c r="G1042" s="127" t="s">
        <v>1</v>
      </c>
      <c r="H1042" s="127" t="s">
        <v>2</v>
      </c>
      <c r="I1042" s="154" t="s">
        <v>12</v>
      </c>
      <c r="J1042" s="132" t="s">
        <v>5706</v>
      </c>
      <c r="K1042" s="132" t="s">
        <v>5707</v>
      </c>
      <c r="L1042" s="132" t="s">
        <v>5708</v>
      </c>
      <c r="M1042" s="133" t="s">
        <v>24</v>
      </c>
      <c r="N1042" s="140" t="s">
        <v>2344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2344</v>
      </c>
      <c r="AB1042" s="132" t="s">
        <v>5706</v>
      </c>
      <c r="AC1042" s="132" t="s">
        <v>5707</v>
      </c>
      <c r="AD1042" s="132" t="s">
        <v>5708</v>
      </c>
      <c r="AE1042" s="154" t="s">
        <v>12</v>
      </c>
      <c r="AF1042" s="133" t="s">
        <v>24</v>
      </c>
      <c r="AG1042" s="134" t="s">
        <v>17</v>
      </c>
      <c r="AH1042" s="134" t="s">
        <v>17</v>
      </c>
      <c r="AI1042" s="140" t="s">
        <v>2344</v>
      </c>
      <c r="AJ1042" s="132" t="s">
        <v>3133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2344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2344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2344</v>
      </c>
    </row>
    <row r="1043" spans="1:65" s="161" customFormat="1" ht="30" hidden="1" customHeight="1">
      <c r="A1043" s="127">
        <v>1006</v>
      </c>
      <c r="B1043" s="127" t="s">
        <v>99</v>
      </c>
      <c r="C1043" s="127">
        <v>4</v>
      </c>
      <c r="D1043" s="131" t="s">
        <v>4424</v>
      </c>
      <c r="E1043" s="127" t="s">
        <v>15</v>
      </c>
      <c r="F1043" s="132" t="s">
        <v>5709</v>
      </c>
      <c r="G1043" s="127" t="s">
        <v>26</v>
      </c>
      <c r="H1043" s="127" t="s">
        <v>2</v>
      </c>
      <c r="I1043" s="154" t="s">
        <v>3</v>
      </c>
      <c r="J1043" s="132" t="s">
        <v>24</v>
      </c>
      <c r="K1043" s="132" t="s">
        <v>24</v>
      </c>
      <c r="L1043" s="132" t="s">
        <v>24</v>
      </c>
      <c r="M1043" s="133" t="s">
        <v>24</v>
      </c>
      <c r="N1043" s="140" t="s">
        <v>2344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2344</v>
      </c>
      <c r="AB1043" s="144" t="s">
        <v>1118</v>
      </c>
      <c r="AC1043" s="132" t="s">
        <v>424</v>
      </c>
      <c r="AD1043" s="132" t="s">
        <v>424</v>
      </c>
      <c r="AE1043" s="127" t="s">
        <v>3</v>
      </c>
      <c r="AF1043" s="133" t="s">
        <v>24</v>
      </c>
      <c r="AG1043" s="134" t="s">
        <v>17</v>
      </c>
      <c r="AH1043" s="134" t="s">
        <v>17</v>
      </c>
      <c r="AI1043" s="140" t="s">
        <v>2344</v>
      </c>
      <c r="AJ1043" s="132" t="s">
        <v>3133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2344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2344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2344</v>
      </c>
    </row>
    <row r="1044" spans="1:65" s="161" customFormat="1" ht="30" hidden="1" customHeight="1">
      <c r="A1044" s="127">
        <v>1007</v>
      </c>
      <c r="B1044" s="127" t="s">
        <v>99</v>
      </c>
      <c r="C1044" s="127">
        <v>4</v>
      </c>
      <c r="D1044" s="131" t="s">
        <v>4424</v>
      </c>
      <c r="E1044" s="127" t="s">
        <v>15</v>
      </c>
      <c r="F1044" s="132" t="s">
        <v>5710</v>
      </c>
      <c r="G1044" s="127" t="s">
        <v>26</v>
      </c>
      <c r="H1044" s="127" t="s">
        <v>2</v>
      </c>
      <c r="I1044" s="154" t="s">
        <v>3</v>
      </c>
      <c r="J1044" s="132" t="s">
        <v>24</v>
      </c>
      <c r="K1044" s="132" t="s">
        <v>24</v>
      </c>
      <c r="L1044" s="132" t="s">
        <v>24</v>
      </c>
      <c r="M1044" s="133" t="s">
        <v>24</v>
      </c>
      <c r="N1044" s="140" t="s">
        <v>2344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2344</v>
      </c>
      <c r="AB1044" s="144" t="s">
        <v>1118</v>
      </c>
      <c r="AC1044" s="132" t="s">
        <v>424</v>
      </c>
      <c r="AD1044" s="132" t="s">
        <v>424</v>
      </c>
      <c r="AE1044" s="127" t="s">
        <v>3</v>
      </c>
      <c r="AF1044" s="133" t="s">
        <v>24</v>
      </c>
      <c r="AG1044" s="134" t="s">
        <v>17</v>
      </c>
      <c r="AH1044" s="134" t="s">
        <v>17</v>
      </c>
      <c r="AI1044" s="140" t="s">
        <v>2344</v>
      </c>
      <c r="AJ1044" s="132" t="s">
        <v>3133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2344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2344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2344</v>
      </c>
    </row>
    <row r="1045" spans="1:65" s="161" customFormat="1" ht="30" hidden="1" customHeight="1">
      <c r="A1045" s="127">
        <v>1008</v>
      </c>
      <c r="B1045" s="127" t="s">
        <v>99</v>
      </c>
      <c r="C1045" s="127">
        <v>4</v>
      </c>
      <c r="D1045" s="131" t="s">
        <v>4424</v>
      </c>
      <c r="E1045" s="127" t="s">
        <v>15</v>
      </c>
      <c r="F1045" s="132" t="s">
        <v>5711</v>
      </c>
      <c r="G1045" s="127" t="s">
        <v>26</v>
      </c>
      <c r="H1045" s="127" t="s">
        <v>2</v>
      </c>
      <c r="I1045" s="154" t="s">
        <v>3</v>
      </c>
      <c r="J1045" s="132" t="s">
        <v>24</v>
      </c>
      <c r="K1045" s="132" t="s">
        <v>24</v>
      </c>
      <c r="L1045" s="132" t="s">
        <v>24</v>
      </c>
      <c r="M1045" s="133" t="s">
        <v>24</v>
      </c>
      <c r="N1045" s="140" t="s">
        <v>2344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2344</v>
      </c>
      <c r="AB1045" s="144" t="s">
        <v>1118</v>
      </c>
      <c r="AC1045" s="132" t="s">
        <v>424</v>
      </c>
      <c r="AD1045" s="132" t="s">
        <v>424</v>
      </c>
      <c r="AE1045" s="127" t="s">
        <v>3</v>
      </c>
      <c r="AF1045" s="133" t="s">
        <v>24</v>
      </c>
      <c r="AG1045" s="134" t="s">
        <v>17</v>
      </c>
      <c r="AH1045" s="134" t="s">
        <v>17</v>
      </c>
      <c r="AI1045" s="140" t="s">
        <v>2344</v>
      </c>
      <c r="AJ1045" s="132" t="s">
        <v>3133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2344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2344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2344</v>
      </c>
    </row>
    <row r="1046" spans="1:65" s="161" customFormat="1" ht="30" hidden="1" customHeight="1">
      <c r="A1046" s="127">
        <v>1009</v>
      </c>
      <c r="B1046" s="127" t="s">
        <v>99</v>
      </c>
      <c r="C1046" s="181">
        <v>4</v>
      </c>
      <c r="D1046" s="131" t="s">
        <v>4424</v>
      </c>
      <c r="E1046" s="127" t="s">
        <v>6</v>
      </c>
      <c r="F1046" s="132" t="s">
        <v>5712</v>
      </c>
      <c r="G1046" s="127" t="s">
        <v>1</v>
      </c>
      <c r="H1046" s="127" t="s">
        <v>2</v>
      </c>
      <c r="I1046" s="154" t="s">
        <v>12</v>
      </c>
      <c r="J1046" s="132" t="s">
        <v>5713</v>
      </c>
      <c r="K1046" s="132" t="s">
        <v>5714</v>
      </c>
      <c r="L1046" s="132" t="s">
        <v>5715</v>
      </c>
      <c r="M1046" s="127" t="s">
        <v>4</v>
      </c>
      <c r="N1046" s="140" t="s">
        <v>4449</v>
      </c>
      <c r="O1046" s="133">
        <v>44938</v>
      </c>
      <c r="P1046" s="133">
        <v>44944</v>
      </c>
      <c r="Q1046" s="133" t="s">
        <v>186</v>
      </c>
      <c r="R1046" s="133" t="s">
        <v>109</v>
      </c>
      <c r="S1046" s="133" t="s">
        <v>109</v>
      </c>
      <c r="T1046" s="133" t="s">
        <v>109</v>
      </c>
      <c r="U1046" s="133">
        <v>44616</v>
      </c>
      <c r="V1046" s="141">
        <v>44600</v>
      </c>
      <c r="W1046" s="141" t="s">
        <v>109</v>
      </c>
      <c r="X1046" s="141">
        <v>44615</v>
      </c>
      <c r="Y1046" s="141">
        <v>44615</v>
      </c>
      <c r="Z1046" s="141">
        <v>44634</v>
      </c>
      <c r="AA1046" s="140" t="s">
        <v>424</v>
      </c>
      <c r="AB1046" s="132" t="s">
        <v>5713</v>
      </c>
      <c r="AC1046" s="132" t="s">
        <v>5714</v>
      </c>
      <c r="AD1046" s="132" t="s">
        <v>5715</v>
      </c>
      <c r="AE1046" s="154" t="s">
        <v>12</v>
      </c>
      <c r="AF1046" s="127" t="s">
        <v>24</v>
      </c>
      <c r="AG1046" s="134">
        <v>10963.76</v>
      </c>
      <c r="AH1046" s="134">
        <v>40963.760000000002</v>
      </c>
      <c r="AI1046" s="140" t="s">
        <v>23</v>
      </c>
      <c r="AJ1046" s="132" t="s">
        <v>3133</v>
      </c>
      <c r="AK1046" s="127" t="s">
        <v>24</v>
      </c>
      <c r="AL1046" s="127" t="s">
        <v>24</v>
      </c>
      <c r="AM1046" s="127" t="s">
        <v>24</v>
      </c>
      <c r="AN1046" s="127" t="s">
        <v>24</v>
      </c>
      <c r="AP1046" s="132" t="s">
        <v>24</v>
      </c>
      <c r="AQ1046" s="127" t="s">
        <v>24</v>
      </c>
      <c r="AR1046" s="127" t="s">
        <v>24</v>
      </c>
      <c r="AS1046" s="127" t="s">
        <v>24</v>
      </c>
      <c r="AT1046" s="127" t="s">
        <v>24</v>
      </c>
      <c r="AU1046" s="127" t="s">
        <v>24</v>
      </c>
      <c r="AV1046" s="127" t="s">
        <v>24</v>
      </c>
      <c r="AW1046" s="127" t="s">
        <v>24</v>
      </c>
      <c r="AX1046" s="141">
        <v>44615</v>
      </c>
      <c r="AY1046" s="141">
        <v>44615</v>
      </c>
      <c r="AZ1046" s="141">
        <v>44634</v>
      </c>
      <c r="BA1046" s="161" t="s">
        <v>31</v>
      </c>
      <c r="BB1046" s="139" t="s">
        <v>109</v>
      </c>
      <c r="BC1046" s="137">
        <f t="shared" ref="BC1046:BC1064" si="96">IF(AY1046-KD1046=0,"",AY1046-O1046)</f>
        <v>-323</v>
      </c>
      <c r="BD1046" s="127" t="str">
        <f t="shared" ref="BD1046:BD1064" si="97">IF(AND(AI1046&lt;&gt;"SIM",AI1046="UH"),"AA","INDENIZAÇÃO")</f>
        <v>AA</v>
      </c>
      <c r="BE1046" s="127" t="str">
        <f t="shared" ref="BE1046:BE1064" si="98">IF(AND(AY1046&lt;&gt;"AGUARDANDO",AY1046&lt;&gt;"",N1046="AUXÍLIO ALUGUEL ATÉ INDENIZAÇÃO"),"SIM","NÃO")</f>
        <v>NÃO</v>
      </c>
      <c r="BF1046" s="127" t="s">
        <v>24</v>
      </c>
      <c r="BG1046" s="127" t="s">
        <v>24</v>
      </c>
      <c r="BH1046" s="127" t="s">
        <v>24</v>
      </c>
      <c r="BI1046" s="127" t="s">
        <v>24</v>
      </c>
      <c r="BJ1046" s="127" t="s">
        <v>24</v>
      </c>
      <c r="BK1046" s="127" t="s">
        <v>24</v>
      </c>
      <c r="BL1046" s="127" t="s">
        <v>24</v>
      </c>
      <c r="BM1046" s="221" t="s">
        <v>109</v>
      </c>
    </row>
    <row r="1047" spans="1:65" s="161" customFormat="1" ht="30" hidden="1" customHeight="1">
      <c r="A1047" s="127">
        <v>1010</v>
      </c>
      <c r="B1047" s="127" t="s">
        <v>99</v>
      </c>
      <c r="C1047" s="181">
        <v>4</v>
      </c>
      <c r="D1047" s="131" t="s">
        <v>4424</v>
      </c>
      <c r="E1047" s="127" t="s">
        <v>6</v>
      </c>
      <c r="F1047" s="132" t="s">
        <v>5716</v>
      </c>
      <c r="G1047" s="127" t="s">
        <v>1</v>
      </c>
      <c r="H1047" s="127" t="s">
        <v>2</v>
      </c>
      <c r="I1047" s="154" t="s">
        <v>12</v>
      </c>
      <c r="J1047" s="132" t="s">
        <v>5717</v>
      </c>
      <c r="K1047" s="132" t="s">
        <v>5718</v>
      </c>
      <c r="L1047" s="132" t="s">
        <v>5719</v>
      </c>
      <c r="M1047" s="127" t="s">
        <v>4</v>
      </c>
      <c r="N1047" s="140" t="s">
        <v>4449</v>
      </c>
      <c r="O1047" s="133">
        <v>44938</v>
      </c>
      <c r="P1047" s="133">
        <v>44746</v>
      </c>
      <c r="Q1047" s="133" t="s">
        <v>186</v>
      </c>
      <c r="R1047" s="133" t="s">
        <v>109</v>
      </c>
      <c r="S1047" s="133" t="s">
        <v>109</v>
      </c>
      <c r="T1047" s="133" t="s">
        <v>109</v>
      </c>
      <c r="U1047" s="133">
        <v>44813</v>
      </c>
      <c r="V1047" s="141">
        <v>44818</v>
      </c>
      <c r="W1047" s="141" t="s">
        <v>109</v>
      </c>
      <c r="X1047" s="141">
        <v>44837</v>
      </c>
      <c r="Y1047" s="141">
        <v>44839</v>
      </c>
      <c r="Z1047" s="141">
        <v>44852</v>
      </c>
      <c r="AA1047" s="140" t="s">
        <v>424</v>
      </c>
      <c r="AB1047" s="132" t="s">
        <v>5717</v>
      </c>
      <c r="AC1047" s="132" t="s">
        <v>5718</v>
      </c>
      <c r="AD1047" s="132" t="s">
        <v>5719</v>
      </c>
      <c r="AE1047" s="154" t="s">
        <v>12</v>
      </c>
      <c r="AF1047" s="127" t="s">
        <v>24</v>
      </c>
      <c r="AG1047" s="134">
        <v>16949.57</v>
      </c>
      <c r="AH1047" s="134">
        <v>46949.57</v>
      </c>
      <c r="AI1047" s="140" t="s">
        <v>23</v>
      </c>
      <c r="AJ1047" s="132" t="s">
        <v>3133</v>
      </c>
      <c r="AK1047" s="127" t="s">
        <v>24</v>
      </c>
      <c r="AL1047" s="127" t="s">
        <v>24</v>
      </c>
      <c r="AM1047" s="127" t="s">
        <v>24</v>
      </c>
      <c r="AN1047" s="127" t="s">
        <v>24</v>
      </c>
      <c r="AP1047" s="132" t="s">
        <v>24</v>
      </c>
      <c r="AQ1047" s="127" t="s">
        <v>24</v>
      </c>
      <c r="AR1047" s="127" t="s">
        <v>24</v>
      </c>
      <c r="AS1047" s="127" t="s">
        <v>24</v>
      </c>
      <c r="AT1047" s="127" t="s">
        <v>24</v>
      </c>
      <c r="AU1047" s="127" t="s">
        <v>24</v>
      </c>
      <c r="AV1047" s="127" t="s">
        <v>24</v>
      </c>
      <c r="AW1047" s="127" t="s">
        <v>24</v>
      </c>
      <c r="AX1047" s="141">
        <v>44837</v>
      </c>
      <c r="AY1047" s="141">
        <v>44839</v>
      </c>
      <c r="AZ1047" s="141">
        <v>44852</v>
      </c>
      <c r="BA1047" s="161" t="s">
        <v>31</v>
      </c>
      <c r="BB1047" s="139" t="s">
        <v>109</v>
      </c>
      <c r="BC1047" s="137">
        <f t="shared" si="96"/>
        <v>-99</v>
      </c>
      <c r="BD1047" s="127" t="str">
        <f t="shared" si="97"/>
        <v>AA</v>
      </c>
      <c r="BE1047" s="127" t="str">
        <f t="shared" si="98"/>
        <v>NÃO</v>
      </c>
      <c r="BF1047" s="127" t="s">
        <v>24</v>
      </c>
      <c r="BG1047" s="127" t="s">
        <v>24</v>
      </c>
      <c r="BH1047" s="127" t="s">
        <v>24</v>
      </c>
      <c r="BI1047" s="127" t="s">
        <v>24</v>
      </c>
      <c r="BJ1047" s="127" t="s">
        <v>24</v>
      </c>
      <c r="BK1047" s="127" t="s">
        <v>24</v>
      </c>
      <c r="BL1047" s="127" t="s">
        <v>24</v>
      </c>
      <c r="BM1047" s="221" t="s">
        <v>109</v>
      </c>
    </row>
    <row r="1048" spans="1:65" s="161" customFormat="1" ht="30" hidden="1" customHeight="1">
      <c r="A1048" s="127">
        <v>1011</v>
      </c>
      <c r="B1048" s="127" t="s">
        <v>99</v>
      </c>
      <c r="C1048" s="181">
        <v>4</v>
      </c>
      <c r="D1048" s="131" t="s">
        <v>4424</v>
      </c>
      <c r="E1048" s="127" t="s">
        <v>6</v>
      </c>
      <c r="F1048" s="132" t="s">
        <v>5720</v>
      </c>
      <c r="G1048" s="127" t="s">
        <v>26</v>
      </c>
      <c r="H1048" s="127" t="s">
        <v>2</v>
      </c>
      <c r="I1048" s="154" t="s">
        <v>3</v>
      </c>
      <c r="J1048" s="132" t="s">
        <v>24</v>
      </c>
      <c r="K1048" s="132" t="s">
        <v>24</v>
      </c>
      <c r="L1048" s="132" t="s">
        <v>24</v>
      </c>
      <c r="M1048" s="127" t="s">
        <v>13</v>
      </c>
      <c r="N1048" s="140" t="s">
        <v>24</v>
      </c>
      <c r="O1048" s="133">
        <v>44938</v>
      </c>
      <c r="P1048" s="133" t="s">
        <v>424</v>
      </c>
      <c r="Q1048" s="133" t="s">
        <v>424</v>
      </c>
      <c r="R1048" s="133" t="s">
        <v>424</v>
      </c>
      <c r="S1048" s="133" t="s">
        <v>424</v>
      </c>
      <c r="T1048" s="133" t="s">
        <v>424</v>
      </c>
      <c r="U1048" s="133" t="s">
        <v>424</v>
      </c>
      <c r="V1048" s="133" t="s">
        <v>424</v>
      </c>
      <c r="W1048" s="133" t="s">
        <v>424</v>
      </c>
      <c r="X1048" s="133" t="s">
        <v>424</v>
      </c>
      <c r="Y1048" s="133" t="s">
        <v>424</v>
      </c>
      <c r="Z1048" s="133" t="s">
        <v>424</v>
      </c>
      <c r="AA1048" s="140" t="s">
        <v>424</v>
      </c>
      <c r="AB1048" s="144" t="s">
        <v>1118</v>
      </c>
      <c r="AC1048" s="132" t="s">
        <v>424</v>
      </c>
      <c r="AD1048" s="132" t="s">
        <v>424</v>
      </c>
      <c r="AE1048" s="127" t="s">
        <v>3</v>
      </c>
      <c r="AF1048" s="127" t="s">
        <v>13</v>
      </c>
      <c r="AG1048" s="134">
        <v>5227.37</v>
      </c>
      <c r="AH1048" s="134">
        <v>35227.370000000003</v>
      </c>
      <c r="AI1048" s="127" t="s">
        <v>17</v>
      </c>
      <c r="AJ1048" s="132" t="s">
        <v>3133</v>
      </c>
      <c r="AK1048" s="127" t="s">
        <v>109</v>
      </c>
      <c r="AP1048" s="168"/>
      <c r="AX1048" s="141"/>
      <c r="AY1048" s="133"/>
      <c r="AZ1048" s="141"/>
      <c r="BA1048" s="142" t="s">
        <v>1</v>
      </c>
      <c r="BC1048" s="137" t="str">
        <f t="shared" si="96"/>
        <v/>
      </c>
      <c r="BD1048" s="127" t="str">
        <f t="shared" si="97"/>
        <v>INDENIZAÇÃO</v>
      </c>
      <c r="BE1048" s="127" t="str">
        <f t="shared" si="98"/>
        <v>NÃO</v>
      </c>
      <c r="BF1048" s="127"/>
    </row>
    <row r="1049" spans="1:65" s="161" customFormat="1" ht="30" hidden="1" customHeight="1">
      <c r="A1049" s="127">
        <v>1012</v>
      </c>
      <c r="B1049" s="127" t="s">
        <v>99</v>
      </c>
      <c r="C1049" s="181">
        <v>4</v>
      </c>
      <c r="D1049" s="131" t="s">
        <v>4424</v>
      </c>
      <c r="E1049" s="127" t="s">
        <v>6</v>
      </c>
      <c r="F1049" s="132" t="s">
        <v>5721</v>
      </c>
      <c r="G1049" s="127" t="s">
        <v>1</v>
      </c>
      <c r="H1049" s="127" t="s">
        <v>2</v>
      </c>
      <c r="I1049" s="154" t="s">
        <v>1118</v>
      </c>
      <c r="J1049" s="132" t="s">
        <v>424</v>
      </c>
      <c r="K1049" s="132" t="s">
        <v>424</v>
      </c>
      <c r="L1049" s="132" t="s">
        <v>424</v>
      </c>
      <c r="M1049" s="127" t="s">
        <v>13</v>
      </c>
      <c r="N1049" s="140" t="s">
        <v>17</v>
      </c>
      <c r="O1049" s="133">
        <v>44938</v>
      </c>
      <c r="P1049" s="133" t="s">
        <v>424</v>
      </c>
      <c r="Q1049" s="133" t="s">
        <v>424</v>
      </c>
      <c r="R1049" s="133" t="s">
        <v>424</v>
      </c>
      <c r="S1049" s="133" t="s">
        <v>424</v>
      </c>
      <c r="T1049" s="133" t="s">
        <v>424</v>
      </c>
      <c r="U1049" s="133" t="s">
        <v>424</v>
      </c>
      <c r="V1049" s="133" t="s">
        <v>424</v>
      </c>
      <c r="W1049" s="133" t="s">
        <v>424</v>
      </c>
      <c r="X1049" s="133" t="s">
        <v>424</v>
      </c>
      <c r="Y1049" s="133" t="s">
        <v>424</v>
      </c>
      <c r="Z1049" s="133" t="s">
        <v>424</v>
      </c>
      <c r="AA1049" s="140" t="s">
        <v>424</v>
      </c>
      <c r="AB1049" s="144" t="s">
        <v>424</v>
      </c>
      <c r="AC1049" s="132" t="s">
        <v>424</v>
      </c>
      <c r="AD1049" s="132" t="s">
        <v>424</v>
      </c>
      <c r="AE1049" s="127" t="s">
        <v>932</v>
      </c>
      <c r="AF1049" s="127" t="s">
        <v>13</v>
      </c>
      <c r="AG1049" s="134" t="s">
        <v>17</v>
      </c>
      <c r="AH1049" s="134" t="s">
        <v>17</v>
      </c>
      <c r="AI1049" s="127" t="s">
        <v>17</v>
      </c>
      <c r="AJ1049" s="132" t="s">
        <v>3133</v>
      </c>
      <c r="AK1049" s="127" t="s">
        <v>17</v>
      </c>
      <c r="AP1049" s="168"/>
      <c r="AX1049" s="141"/>
      <c r="AY1049" s="133"/>
      <c r="AZ1049" s="141"/>
      <c r="BA1049" s="142" t="s">
        <v>1</v>
      </c>
      <c r="BC1049" s="137" t="str">
        <f t="shared" si="96"/>
        <v/>
      </c>
      <c r="BD1049" s="127" t="str">
        <f t="shared" si="97"/>
        <v>INDENIZAÇÃO</v>
      </c>
      <c r="BE1049" s="127" t="str">
        <f t="shared" si="98"/>
        <v>NÃO</v>
      </c>
      <c r="BF1049" s="127"/>
    </row>
    <row r="1050" spans="1:65" s="161" customFormat="1" ht="30" hidden="1" customHeight="1">
      <c r="A1050" s="127">
        <v>1013</v>
      </c>
      <c r="B1050" s="127" t="s">
        <v>99</v>
      </c>
      <c r="C1050" s="181">
        <v>4</v>
      </c>
      <c r="D1050" s="131" t="s">
        <v>4424</v>
      </c>
      <c r="E1050" s="127" t="s">
        <v>6</v>
      </c>
      <c r="F1050" s="132" t="s">
        <v>5722</v>
      </c>
      <c r="G1050" s="127" t="s">
        <v>26</v>
      </c>
      <c r="H1050" s="127" t="s">
        <v>2</v>
      </c>
      <c r="I1050" s="154" t="s">
        <v>3</v>
      </c>
      <c r="J1050" s="132" t="s">
        <v>24</v>
      </c>
      <c r="K1050" s="132" t="s">
        <v>24</v>
      </c>
      <c r="L1050" s="132" t="s">
        <v>24</v>
      </c>
      <c r="M1050" s="127" t="s">
        <v>13</v>
      </c>
      <c r="N1050" s="140" t="s">
        <v>24</v>
      </c>
      <c r="O1050" s="133">
        <v>44938</v>
      </c>
      <c r="P1050" s="133" t="s">
        <v>424</v>
      </c>
      <c r="Q1050" s="133" t="s">
        <v>424</v>
      </c>
      <c r="R1050" s="133" t="s">
        <v>424</v>
      </c>
      <c r="S1050" s="133" t="s">
        <v>424</v>
      </c>
      <c r="T1050" s="133" t="s">
        <v>424</v>
      </c>
      <c r="U1050" s="133" t="s">
        <v>424</v>
      </c>
      <c r="V1050" s="133" t="s">
        <v>424</v>
      </c>
      <c r="W1050" s="133" t="s">
        <v>424</v>
      </c>
      <c r="X1050" s="133" t="s">
        <v>424</v>
      </c>
      <c r="Y1050" s="133" t="s">
        <v>424</v>
      </c>
      <c r="Z1050" s="133" t="s">
        <v>424</v>
      </c>
      <c r="AA1050" s="140" t="s">
        <v>424</v>
      </c>
      <c r="AB1050" s="144" t="s">
        <v>1118</v>
      </c>
      <c r="AC1050" s="132" t="s">
        <v>424</v>
      </c>
      <c r="AD1050" s="132" t="s">
        <v>424</v>
      </c>
      <c r="AE1050" s="127" t="s">
        <v>3</v>
      </c>
      <c r="AF1050" s="127" t="s">
        <v>13</v>
      </c>
      <c r="AG1050" s="134" t="s">
        <v>17</v>
      </c>
      <c r="AH1050" s="134" t="s">
        <v>17</v>
      </c>
      <c r="AI1050" s="127" t="s">
        <v>17</v>
      </c>
      <c r="AJ1050" s="132" t="s">
        <v>3133</v>
      </c>
      <c r="AK1050" s="127" t="s">
        <v>17</v>
      </c>
      <c r="AP1050" s="168"/>
      <c r="AX1050" s="141"/>
      <c r="AY1050" s="133"/>
      <c r="AZ1050" s="141"/>
      <c r="BA1050" s="142" t="s">
        <v>1</v>
      </c>
      <c r="BC1050" s="137" t="str">
        <f t="shared" si="96"/>
        <v/>
      </c>
      <c r="BD1050" s="127" t="str">
        <f t="shared" si="97"/>
        <v>INDENIZAÇÃO</v>
      </c>
      <c r="BE1050" s="127" t="str">
        <f t="shared" si="98"/>
        <v>NÃO</v>
      </c>
      <c r="BF1050" s="127"/>
    </row>
    <row r="1051" spans="1:65" s="161" customFormat="1" ht="30" hidden="1" customHeight="1">
      <c r="A1051" s="127">
        <v>1014</v>
      </c>
      <c r="B1051" s="127" t="s">
        <v>99</v>
      </c>
      <c r="C1051" s="181">
        <v>4</v>
      </c>
      <c r="D1051" s="131" t="s">
        <v>4424</v>
      </c>
      <c r="E1051" s="127" t="s">
        <v>6</v>
      </c>
      <c r="F1051" s="132" t="s">
        <v>5723</v>
      </c>
      <c r="G1051" s="127" t="s">
        <v>1</v>
      </c>
      <c r="H1051" s="127" t="s">
        <v>2</v>
      </c>
      <c r="I1051" s="154" t="s">
        <v>1118</v>
      </c>
      <c r="J1051" s="132" t="s">
        <v>424</v>
      </c>
      <c r="K1051" s="132" t="s">
        <v>424</v>
      </c>
      <c r="L1051" s="132" t="s">
        <v>424</v>
      </c>
      <c r="M1051" s="127" t="s">
        <v>13</v>
      </c>
      <c r="N1051" s="140" t="s">
        <v>17</v>
      </c>
      <c r="O1051" s="133">
        <v>44938</v>
      </c>
      <c r="P1051" s="133" t="s">
        <v>424</v>
      </c>
      <c r="Q1051" s="133" t="s">
        <v>424</v>
      </c>
      <c r="R1051" s="133" t="s">
        <v>424</v>
      </c>
      <c r="S1051" s="133" t="s">
        <v>424</v>
      </c>
      <c r="T1051" s="133" t="s">
        <v>424</v>
      </c>
      <c r="U1051" s="133" t="s">
        <v>424</v>
      </c>
      <c r="V1051" s="133" t="s">
        <v>424</v>
      </c>
      <c r="W1051" s="133" t="s">
        <v>424</v>
      </c>
      <c r="X1051" s="133" t="s">
        <v>424</v>
      </c>
      <c r="Y1051" s="133" t="s">
        <v>424</v>
      </c>
      <c r="Z1051" s="133" t="s">
        <v>424</v>
      </c>
      <c r="AA1051" s="140" t="s">
        <v>424</v>
      </c>
      <c r="AB1051" s="132" t="s">
        <v>424</v>
      </c>
      <c r="AC1051" s="132" t="s">
        <v>424</v>
      </c>
      <c r="AD1051" s="132" t="s">
        <v>424</v>
      </c>
      <c r="AE1051" s="154" t="s">
        <v>12</v>
      </c>
      <c r="AF1051" s="127" t="s">
        <v>13</v>
      </c>
      <c r="AG1051" s="134">
        <v>16853.5</v>
      </c>
      <c r="AH1051" s="134">
        <v>46853.5</v>
      </c>
      <c r="AI1051" s="127" t="s">
        <v>17</v>
      </c>
      <c r="AJ1051" s="132" t="s">
        <v>3133</v>
      </c>
      <c r="AK1051" s="127" t="s">
        <v>109</v>
      </c>
      <c r="AP1051" s="168"/>
      <c r="AX1051" s="141"/>
      <c r="AY1051" s="133"/>
      <c r="AZ1051" s="141"/>
      <c r="BA1051" s="142" t="s">
        <v>1</v>
      </c>
      <c r="BC1051" s="137" t="str">
        <f t="shared" si="96"/>
        <v/>
      </c>
      <c r="BD1051" s="127" t="str">
        <f t="shared" si="97"/>
        <v>INDENIZAÇÃO</v>
      </c>
      <c r="BE1051" s="127" t="str">
        <f t="shared" si="98"/>
        <v>NÃO</v>
      </c>
      <c r="BF1051" s="127"/>
    </row>
    <row r="1052" spans="1:65" s="161" customFormat="1" ht="30" hidden="1" customHeight="1">
      <c r="A1052" s="127">
        <v>1015</v>
      </c>
      <c r="B1052" s="127" t="s">
        <v>99</v>
      </c>
      <c r="C1052" s="181">
        <v>4</v>
      </c>
      <c r="D1052" s="131" t="s">
        <v>4424</v>
      </c>
      <c r="E1052" s="127" t="s">
        <v>6</v>
      </c>
      <c r="F1052" s="132" t="s">
        <v>5724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27" t="s">
        <v>13</v>
      </c>
      <c r="N1052" s="140" t="s">
        <v>24</v>
      </c>
      <c r="O1052" s="133">
        <v>44938</v>
      </c>
      <c r="P1052" s="133" t="s">
        <v>424</v>
      </c>
      <c r="Q1052" s="133" t="s">
        <v>424</v>
      </c>
      <c r="R1052" s="133" t="s">
        <v>424</v>
      </c>
      <c r="S1052" s="133" t="s">
        <v>424</v>
      </c>
      <c r="T1052" s="133" t="s">
        <v>424</v>
      </c>
      <c r="U1052" s="133" t="s">
        <v>424</v>
      </c>
      <c r="V1052" s="133" t="s">
        <v>424</v>
      </c>
      <c r="W1052" s="133" t="s">
        <v>424</v>
      </c>
      <c r="X1052" s="133" t="s">
        <v>424</v>
      </c>
      <c r="Y1052" s="133" t="s">
        <v>424</v>
      </c>
      <c r="Z1052" s="133" t="s">
        <v>424</v>
      </c>
      <c r="AA1052" s="140" t="s">
        <v>424</v>
      </c>
      <c r="AB1052" s="144" t="s">
        <v>5725</v>
      </c>
      <c r="AC1052" s="132" t="s">
        <v>424</v>
      </c>
      <c r="AD1052" s="132" t="s">
        <v>424</v>
      </c>
      <c r="AE1052" s="127" t="s">
        <v>3</v>
      </c>
      <c r="AF1052" s="127" t="s">
        <v>13</v>
      </c>
      <c r="AG1052" s="134" t="s">
        <v>17</v>
      </c>
      <c r="AH1052" s="134" t="s">
        <v>17</v>
      </c>
      <c r="AI1052" s="127" t="s">
        <v>17</v>
      </c>
      <c r="AJ1052" s="132" t="s">
        <v>3133</v>
      </c>
      <c r="AK1052" s="127" t="s">
        <v>17</v>
      </c>
      <c r="AP1052" s="168"/>
      <c r="AX1052" s="141"/>
      <c r="AY1052" s="133"/>
      <c r="AZ1052" s="141"/>
      <c r="BA1052" s="142" t="s">
        <v>1</v>
      </c>
      <c r="BC1052" s="137" t="str">
        <f t="shared" si="96"/>
        <v/>
      </c>
      <c r="BD1052" s="127" t="str">
        <f t="shared" si="97"/>
        <v>INDENIZAÇÃO</v>
      </c>
      <c r="BE1052" s="127" t="str">
        <f t="shared" si="98"/>
        <v>NÃO</v>
      </c>
      <c r="BF1052" s="127"/>
    </row>
    <row r="1053" spans="1:65" s="161" customFormat="1" ht="30" customHeight="1">
      <c r="A1053" s="127">
        <v>1016</v>
      </c>
      <c r="B1053" s="127" t="s">
        <v>99</v>
      </c>
      <c r="C1053" s="181">
        <v>4</v>
      </c>
      <c r="D1053" s="131" t="s">
        <v>4424</v>
      </c>
      <c r="E1053" s="127" t="s">
        <v>6</v>
      </c>
      <c r="F1053" s="132" t="s">
        <v>5726</v>
      </c>
      <c r="G1053" s="127" t="s">
        <v>1</v>
      </c>
      <c r="H1053" s="127" t="s">
        <v>2</v>
      </c>
      <c r="I1053" s="154" t="s">
        <v>111</v>
      </c>
      <c r="J1053" s="132" t="s">
        <v>5727</v>
      </c>
      <c r="K1053" s="132" t="s">
        <v>5728</v>
      </c>
      <c r="L1053" s="132" t="s">
        <v>5729</v>
      </c>
      <c r="M1053" s="127" t="s">
        <v>4</v>
      </c>
      <c r="N1053" s="140" t="s">
        <v>4449</v>
      </c>
      <c r="O1053" s="133">
        <v>44585</v>
      </c>
      <c r="P1053" s="133">
        <v>44585</v>
      </c>
      <c r="Q1053" s="133" t="s">
        <v>186</v>
      </c>
      <c r="R1053" s="133" t="s">
        <v>109</v>
      </c>
      <c r="S1053" s="133" t="s">
        <v>109</v>
      </c>
      <c r="T1053" s="133" t="s">
        <v>109</v>
      </c>
      <c r="U1053" s="133">
        <v>44616</v>
      </c>
      <c r="V1053" s="133" t="s">
        <v>109</v>
      </c>
      <c r="W1053" s="133" t="s">
        <v>109</v>
      </c>
      <c r="X1053" s="216">
        <v>44630</v>
      </c>
      <c r="Y1053" s="216">
        <v>44669</v>
      </c>
      <c r="Z1053" s="216">
        <v>45313</v>
      </c>
      <c r="AA1053" s="140" t="s">
        <v>424</v>
      </c>
      <c r="AB1053" s="144" t="s">
        <v>5730</v>
      </c>
      <c r="AC1053" s="132" t="s">
        <v>5731</v>
      </c>
      <c r="AD1053" s="243" t="s">
        <v>5732</v>
      </c>
      <c r="AE1053" s="127" t="s">
        <v>3</v>
      </c>
      <c r="AF1053" s="127" t="s">
        <v>4</v>
      </c>
      <c r="AG1053" s="134">
        <v>23896.74</v>
      </c>
      <c r="AH1053" s="134">
        <v>53896.74</v>
      </c>
      <c r="AI1053" s="127" t="s">
        <v>6</v>
      </c>
      <c r="AJ1053" s="132" t="s">
        <v>3133</v>
      </c>
      <c r="AK1053" s="127" t="s">
        <v>109</v>
      </c>
      <c r="AL1053" s="161" t="s">
        <v>109</v>
      </c>
      <c r="AM1053" s="161" t="s">
        <v>109</v>
      </c>
      <c r="AN1053" s="161" t="s">
        <v>119</v>
      </c>
      <c r="AP1053" s="168" t="s">
        <v>5733</v>
      </c>
      <c r="AQ1053" s="127" t="s">
        <v>109</v>
      </c>
      <c r="AR1053" s="127" t="s">
        <v>109</v>
      </c>
      <c r="AS1053" s="161" t="s">
        <v>109</v>
      </c>
      <c r="AT1053" s="161" t="s">
        <v>109</v>
      </c>
      <c r="AU1053" s="141">
        <v>45224</v>
      </c>
      <c r="AV1053" s="161" t="s">
        <v>109</v>
      </c>
      <c r="AW1053" s="161" t="s">
        <v>109</v>
      </c>
      <c r="AX1053" s="141">
        <v>45243</v>
      </c>
      <c r="AY1053" s="135">
        <v>45243</v>
      </c>
      <c r="AZ1053" s="216">
        <v>45313</v>
      </c>
      <c r="BA1053" s="161" t="s">
        <v>31</v>
      </c>
      <c r="BB1053" s="139" t="s">
        <v>109</v>
      </c>
      <c r="BC1053" s="137">
        <f t="shared" si="96"/>
        <v>658</v>
      </c>
      <c r="BD1053" s="127" t="str">
        <f t="shared" si="97"/>
        <v>INDENIZAÇÃO</v>
      </c>
      <c r="BE1053" s="127" t="str">
        <f t="shared" si="98"/>
        <v>NÃO</v>
      </c>
      <c r="BF1053" s="127" t="s">
        <v>24</v>
      </c>
      <c r="BG1053" s="127" t="s">
        <v>24</v>
      </c>
      <c r="BH1053" s="127" t="s">
        <v>24</v>
      </c>
      <c r="BI1053" s="127" t="s">
        <v>109</v>
      </c>
      <c r="BJ1053" s="127" t="s">
        <v>109</v>
      </c>
      <c r="BK1053" s="133">
        <v>45378</v>
      </c>
      <c r="BL1053" s="127" t="s">
        <v>109</v>
      </c>
      <c r="BM1053" s="136" t="s">
        <v>33</v>
      </c>
    </row>
    <row r="1054" spans="1:65" s="161" customFormat="1" ht="30" customHeight="1">
      <c r="A1054" s="127">
        <v>1017</v>
      </c>
      <c r="B1054" s="127" t="s">
        <v>99</v>
      </c>
      <c r="C1054" s="181">
        <v>4</v>
      </c>
      <c r="D1054" s="131" t="s">
        <v>4424</v>
      </c>
      <c r="E1054" s="127" t="s">
        <v>6</v>
      </c>
      <c r="F1054" s="132" t="s">
        <v>5734</v>
      </c>
      <c r="G1054" s="127" t="s">
        <v>1</v>
      </c>
      <c r="H1054" s="127" t="s">
        <v>2</v>
      </c>
      <c r="I1054" s="154" t="s">
        <v>111</v>
      </c>
      <c r="J1054" s="132" t="s">
        <v>5735</v>
      </c>
      <c r="K1054" s="132" t="s">
        <v>5736</v>
      </c>
      <c r="L1054" s="132" t="s">
        <v>5737</v>
      </c>
      <c r="M1054" s="127" t="s">
        <v>4</v>
      </c>
      <c r="N1054" s="140" t="s">
        <v>4449</v>
      </c>
      <c r="O1054" s="133">
        <v>44579</v>
      </c>
      <c r="P1054" s="133">
        <v>44579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33" t="s">
        <v>109</v>
      </c>
      <c r="W1054" s="133" t="s">
        <v>109</v>
      </c>
      <c r="X1054" s="216">
        <v>44615</v>
      </c>
      <c r="Y1054" s="216">
        <v>44631</v>
      </c>
      <c r="Z1054" s="216">
        <v>45301</v>
      </c>
      <c r="AA1054" s="140" t="s">
        <v>424</v>
      </c>
      <c r="AB1054" s="144" t="s">
        <v>5738</v>
      </c>
      <c r="AC1054" s="132" t="s">
        <v>5739</v>
      </c>
      <c r="AD1054" s="243" t="s">
        <v>5740</v>
      </c>
      <c r="AE1054" s="127" t="s">
        <v>3</v>
      </c>
      <c r="AF1054" s="127" t="s">
        <v>4</v>
      </c>
      <c r="AG1054" s="134">
        <v>16409.63</v>
      </c>
      <c r="AH1054" s="134">
        <v>46409.63</v>
      </c>
      <c r="AI1054" s="127" t="s">
        <v>6</v>
      </c>
      <c r="AJ1054" s="132" t="s">
        <v>3133</v>
      </c>
      <c r="AK1054" s="127" t="s">
        <v>109</v>
      </c>
      <c r="AL1054" s="161" t="s">
        <v>109</v>
      </c>
      <c r="AM1054" s="161" t="s">
        <v>109</v>
      </c>
      <c r="AN1054" s="161" t="s">
        <v>119</v>
      </c>
      <c r="AP1054" s="168" t="s">
        <v>5741</v>
      </c>
      <c r="AQ1054" s="127" t="s">
        <v>109</v>
      </c>
      <c r="AR1054" s="127" t="s">
        <v>109</v>
      </c>
      <c r="AS1054" s="161" t="s">
        <v>109</v>
      </c>
      <c r="AT1054" s="161" t="s">
        <v>109</v>
      </c>
      <c r="AU1054" s="141">
        <v>45224</v>
      </c>
      <c r="AV1054" s="161" t="s">
        <v>109</v>
      </c>
      <c r="AW1054" s="161" t="s">
        <v>109</v>
      </c>
      <c r="AX1054" s="141">
        <v>45243</v>
      </c>
      <c r="AY1054" s="135">
        <v>45243</v>
      </c>
      <c r="AZ1054" s="216">
        <v>45301</v>
      </c>
      <c r="BA1054" s="161" t="s">
        <v>31</v>
      </c>
      <c r="BB1054" s="139" t="s">
        <v>109</v>
      </c>
      <c r="BC1054" s="137">
        <f t="shared" si="96"/>
        <v>664</v>
      </c>
      <c r="BD1054" s="127" t="str">
        <f t="shared" si="97"/>
        <v>INDENIZAÇÃO</v>
      </c>
      <c r="BE1054" s="127" t="str">
        <f t="shared" si="98"/>
        <v>NÃO</v>
      </c>
      <c r="BF1054" s="127" t="s">
        <v>24</v>
      </c>
      <c r="BG1054" s="127" t="s">
        <v>24</v>
      </c>
      <c r="BH1054" s="127" t="s">
        <v>24</v>
      </c>
      <c r="BI1054" s="127" t="s">
        <v>109</v>
      </c>
      <c r="BJ1054" s="127" t="s">
        <v>109</v>
      </c>
      <c r="BK1054" s="133">
        <v>45378</v>
      </c>
      <c r="BL1054" s="127" t="s">
        <v>109</v>
      </c>
      <c r="BM1054" s="221" t="s">
        <v>109</v>
      </c>
    </row>
    <row r="1055" spans="1:65" s="161" customFormat="1" ht="30" customHeight="1">
      <c r="A1055" s="127">
        <v>1018</v>
      </c>
      <c r="B1055" s="127" t="s">
        <v>99</v>
      </c>
      <c r="C1055" s="181">
        <v>4</v>
      </c>
      <c r="D1055" s="131" t="s">
        <v>4424</v>
      </c>
      <c r="E1055" s="127" t="s">
        <v>6</v>
      </c>
      <c r="F1055" s="132" t="s">
        <v>5742</v>
      </c>
      <c r="G1055" s="127" t="s">
        <v>1</v>
      </c>
      <c r="H1055" s="127" t="s">
        <v>2</v>
      </c>
      <c r="I1055" s="154" t="s">
        <v>111</v>
      </c>
      <c r="J1055" s="132" t="s">
        <v>5743</v>
      </c>
      <c r="K1055" s="132" t="s">
        <v>5744</v>
      </c>
      <c r="L1055" s="132" t="s">
        <v>5745</v>
      </c>
      <c r="M1055" s="127" t="s">
        <v>4</v>
      </c>
      <c r="N1055" s="140" t="s">
        <v>4449</v>
      </c>
      <c r="O1055" s="133">
        <v>45167</v>
      </c>
      <c r="P1055" s="133">
        <v>44579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44616</v>
      </c>
      <c r="V1055" s="133" t="s">
        <v>109</v>
      </c>
      <c r="W1055" s="133" t="s">
        <v>109</v>
      </c>
      <c r="X1055" s="216">
        <v>44615</v>
      </c>
      <c r="Y1055" s="216">
        <v>44635</v>
      </c>
      <c r="Z1055" s="216">
        <v>45313</v>
      </c>
      <c r="AA1055" s="140" t="s">
        <v>424</v>
      </c>
      <c r="AB1055" s="144" t="s">
        <v>5746</v>
      </c>
      <c r="AC1055" s="132" t="s">
        <v>5747</v>
      </c>
      <c r="AD1055" s="243" t="s">
        <v>5748</v>
      </c>
      <c r="AE1055" s="127" t="s">
        <v>3</v>
      </c>
      <c r="AF1055" s="127" t="s">
        <v>4</v>
      </c>
      <c r="AG1055" s="134">
        <v>27433.200000000001</v>
      </c>
      <c r="AH1055" s="134">
        <v>57433.2</v>
      </c>
      <c r="AI1055" s="127" t="s">
        <v>6</v>
      </c>
      <c r="AJ1055" s="132" t="s">
        <v>3133</v>
      </c>
      <c r="AK1055" s="127" t="s">
        <v>109</v>
      </c>
      <c r="AL1055" s="161" t="s">
        <v>109</v>
      </c>
      <c r="AM1055" s="161" t="s">
        <v>109</v>
      </c>
      <c r="AN1055" s="161" t="s">
        <v>119</v>
      </c>
      <c r="AP1055" s="168" t="s">
        <v>5749</v>
      </c>
      <c r="AQ1055" s="127" t="s">
        <v>109</v>
      </c>
      <c r="AR1055" s="127" t="s">
        <v>109</v>
      </c>
      <c r="AS1055" s="161" t="s">
        <v>109</v>
      </c>
      <c r="AT1055" s="161" t="s">
        <v>109</v>
      </c>
      <c r="AU1055" s="141">
        <v>45224</v>
      </c>
      <c r="AV1055" s="161" t="s">
        <v>109</v>
      </c>
      <c r="AW1055" s="161" t="s">
        <v>109</v>
      </c>
      <c r="AX1055" s="141">
        <v>45243</v>
      </c>
      <c r="AY1055" s="135">
        <v>45243</v>
      </c>
      <c r="AZ1055" s="216">
        <v>45313</v>
      </c>
      <c r="BA1055" s="161" t="s">
        <v>31</v>
      </c>
      <c r="BB1055" s="139" t="s">
        <v>109</v>
      </c>
      <c r="BC1055" s="137">
        <f t="shared" si="96"/>
        <v>76</v>
      </c>
      <c r="BD1055" s="127" t="str">
        <f t="shared" si="97"/>
        <v>INDENIZAÇÃO</v>
      </c>
      <c r="BE1055" s="127" t="str">
        <f t="shared" si="98"/>
        <v>NÃO</v>
      </c>
      <c r="BF1055" s="127" t="s">
        <v>24</v>
      </c>
      <c r="BG1055" s="127" t="s">
        <v>24</v>
      </c>
      <c r="BH1055" s="127" t="s">
        <v>24</v>
      </c>
      <c r="BI1055" s="127" t="s">
        <v>109</v>
      </c>
      <c r="BJ1055" s="127" t="s">
        <v>109</v>
      </c>
      <c r="BK1055" s="133">
        <v>45378</v>
      </c>
      <c r="BL1055" s="127" t="s">
        <v>109</v>
      </c>
      <c r="BM1055" s="136" t="s">
        <v>33</v>
      </c>
    </row>
    <row r="1056" spans="1:65" s="161" customFormat="1" ht="30" hidden="1" customHeight="1">
      <c r="A1056" s="127">
        <v>1019</v>
      </c>
      <c r="B1056" s="127" t="s">
        <v>99</v>
      </c>
      <c r="C1056" s="181">
        <v>4</v>
      </c>
      <c r="D1056" s="131" t="s">
        <v>4424</v>
      </c>
      <c r="E1056" s="127" t="s">
        <v>6</v>
      </c>
      <c r="F1056" s="132" t="s">
        <v>5750</v>
      </c>
      <c r="G1056" s="127" t="s">
        <v>1</v>
      </c>
      <c r="H1056" s="127" t="s">
        <v>2</v>
      </c>
      <c r="I1056" s="154" t="s">
        <v>111</v>
      </c>
      <c r="J1056" s="132" t="s">
        <v>5751</v>
      </c>
      <c r="K1056" s="132" t="s">
        <v>5752</v>
      </c>
      <c r="L1056" s="132" t="s">
        <v>5753</v>
      </c>
      <c r="M1056" s="127" t="s">
        <v>4</v>
      </c>
      <c r="N1056" s="140" t="s">
        <v>4449</v>
      </c>
      <c r="O1056" s="133">
        <v>44628</v>
      </c>
      <c r="P1056" s="133">
        <v>44628</v>
      </c>
      <c r="Q1056" s="133" t="s">
        <v>186</v>
      </c>
      <c r="R1056" s="133" t="s">
        <v>109</v>
      </c>
      <c r="S1056" s="133" t="s">
        <v>109</v>
      </c>
      <c r="T1056" s="133" t="s">
        <v>109</v>
      </c>
      <c r="U1056" s="133">
        <v>44656</v>
      </c>
      <c r="V1056" s="133" t="s">
        <v>109</v>
      </c>
      <c r="W1056" s="133" t="s">
        <v>109</v>
      </c>
      <c r="X1056" s="216">
        <v>44673</v>
      </c>
      <c r="Y1056" s="216">
        <v>44678</v>
      </c>
      <c r="Z1056" s="135" t="s">
        <v>33</v>
      </c>
      <c r="AA1056" s="140" t="s">
        <v>424</v>
      </c>
      <c r="AB1056" s="144" t="s">
        <v>5754</v>
      </c>
      <c r="AC1056" s="132" t="s">
        <v>424</v>
      </c>
      <c r="AD1056" s="132" t="s">
        <v>424</v>
      </c>
      <c r="AE1056" s="127" t="s">
        <v>3</v>
      </c>
      <c r="AF1056" s="127"/>
      <c r="AG1056" s="134">
        <v>20735.84</v>
      </c>
      <c r="AH1056" s="134">
        <v>50735.839999999997</v>
      </c>
      <c r="AI1056" s="140" t="s">
        <v>4463</v>
      </c>
      <c r="AJ1056" s="132" t="s">
        <v>3133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 t="shared" si="96"/>
        <v/>
      </c>
      <c r="BD1056" s="127" t="str">
        <f t="shared" si="97"/>
        <v>INDENIZAÇÃO</v>
      </c>
      <c r="BE1056" s="127" t="str">
        <f t="shared" si="98"/>
        <v>NÃO</v>
      </c>
      <c r="BF1056" s="127"/>
    </row>
    <row r="1057" spans="1:65" s="161" customFormat="1" ht="30" hidden="1" customHeight="1">
      <c r="A1057" s="127">
        <v>1020</v>
      </c>
      <c r="B1057" s="127" t="s">
        <v>99</v>
      </c>
      <c r="C1057" s="181">
        <v>4</v>
      </c>
      <c r="D1057" s="131" t="s">
        <v>4424</v>
      </c>
      <c r="E1057" s="127" t="s">
        <v>6</v>
      </c>
      <c r="F1057" s="132" t="s">
        <v>5755</v>
      </c>
      <c r="G1057" s="127" t="s">
        <v>26</v>
      </c>
      <c r="H1057" s="127" t="s">
        <v>2</v>
      </c>
      <c r="I1057" s="154" t="s">
        <v>3</v>
      </c>
      <c r="J1057" s="132" t="s">
        <v>24</v>
      </c>
      <c r="K1057" s="132" t="s">
        <v>24</v>
      </c>
      <c r="L1057" s="132" t="s">
        <v>24</v>
      </c>
      <c r="M1057" s="127" t="s">
        <v>13</v>
      </c>
      <c r="N1057" s="140" t="s">
        <v>24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1118</v>
      </c>
      <c r="AC1057" s="132" t="s">
        <v>424</v>
      </c>
      <c r="AD1057" s="132" t="s">
        <v>424</v>
      </c>
      <c r="AE1057" s="127" t="s">
        <v>3</v>
      </c>
      <c r="AF1057" s="127" t="s">
        <v>13</v>
      </c>
      <c r="AG1057" s="134">
        <v>30200.69</v>
      </c>
      <c r="AH1057" s="134">
        <v>60000</v>
      </c>
      <c r="AI1057" s="127" t="s">
        <v>17</v>
      </c>
      <c r="AJ1057" s="132" t="s">
        <v>3133</v>
      </c>
      <c r="AK1057" s="127" t="s">
        <v>109</v>
      </c>
      <c r="AP1057" s="168"/>
      <c r="AX1057" s="141"/>
      <c r="AY1057" s="133"/>
      <c r="AZ1057" s="141"/>
      <c r="BA1057" s="142" t="s">
        <v>1</v>
      </c>
      <c r="BC1057" s="137" t="str">
        <f t="shared" si="96"/>
        <v/>
      </c>
      <c r="BD1057" s="127" t="str">
        <f t="shared" si="97"/>
        <v>INDENIZAÇÃO</v>
      </c>
      <c r="BE1057" s="127" t="str">
        <f t="shared" si="98"/>
        <v>NÃO</v>
      </c>
      <c r="BF1057" s="127"/>
    </row>
    <row r="1058" spans="1:65" s="161" customFormat="1" ht="30" customHeight="1">
      <c r="A1058" s="127">
        <v>1021</v>
      </c>
      <c r="B1058" s="127" t="s">
        <v>99</v>
      </c>
      <c r="C1058" s="181">
        <v>4</v>
      </c>
      <c r="D1058" s="131" t="s">
        <v>4424</v>
      </c>
      <c r="E1058" s="127" t="s">
        <v>6</v>
      </c>
      <c r="F1058" s="132" t="s">
        <v>5756</v>
      </c>
      <c r="G1058" s="127" t="s">
        <v>1</v>
      </c>
      <c r="H1058" s="127" t="s">
        <v>2</v>
      </c>
      <c r="I1058" s="154" t="s">
        <v>12</v>
      </c>
      <c r="J1058" s="132" t="s">
        <v>5757</v>
      </c>
      <c r="K1058" s="132" t="s">
        <v>5758</v>
      </c>
      <c r="L1058" s="132" t="s">
        <v>5759</v>
      </c>
      <c r="M1058" s="127" t="s">
        <v>4</v>
      </c>
      <c r="N1058" s="145" t="s">
        <v>216</v>
      </c>
      <c r="O1058" s="133">
        <v>44938</v>
      </c>
      <c r="P1058" s="133">
        <v>44944</v>
      </c>
      <c r="Q1058" s="133" t="s">
        <v>186</v>
      </c>
      <c r="R1058" s="133" t="s">
        <v>109</v>
      </c>
      <c r="S1058" s="133" t="s">
        <v>109</v>
      </c>
      <c r="T1058" s="133" t="s">
        <v>109</v>
      </c>
      <c r="U1058" s="133">
        <v>44616</v>
      </c>
      <c r="V1058" s="141">
        <v>44600</v>
      </c>
      <c r="W1058" s="141" t="s">
        <v>109</v>
      </c>
      <c r="X1058" s="141">
        <v>44615</v>
      </c>
      <c r="Y1058" s="141">
        <v>44629</v>
      </c>
      <c r="Z1058" s="141">
        <v>45397</v>
      </c>
      <c r="AA1058" s="161" t="s">
        <v>4630</v>
      </c>
      <c r="AB1058" s="132" t="s">
        <v>5757</v>
      </c>
      <c r="AC1058" s="132" t="s">
        <v>5758</v>
      </c>
      <c r="AD1058" s="245" t="s">
        <v>5759</v>
      </c>
      <c r="AE1058" s="154" t="s">
        <v>12</v>
      </c>
      <c r="AF1058" s="127" t="s">
        <v>4</v>
      </c>
      <c r="AG1058" s="134">
        <v>25030.76</v>
      </c>
      <c r="AH1058" s="134">
        <v>55030.76</v>
      </c>
      <c r="AI1058" s="140" t="s">
        <v>6</v>
      </c>
      <c r="AJ1058" s="132" t="s">
        <v>3133</v>
      </c>
      <c r="AK1058" s="127" t="s">
        <v>109</v>
      </c>
      <c r="AL1058" s="127" t="s">
        <v>109</v>
      </c>
      <c r="AM1058" s="127" t="s">
        <v>109</v>
      </c>
      <c r="AN1058" s="127" t="s">
        <v>119</v>
      </c>
      <c r="AP1058" s="132" t="s">
        <v>5760</v>
      </c>
      <c r="AQ1058" s="127" t="s">
        <v>109</v>
      </c>
      <c r="AR1058" s="127" t="s">
        <v>109</v>
      </c>
      <c r="AS1058" s="127" t="s">
        <v>109</v>
      </c>
      <c r="AT1058" s="127" t="s">
        <v>109</v>
      </c>
      <c r="AU1058" s="133">
        <v>45278</v>
      </c>
      <c r="AV1058" s="127" t="s">
        <v>109</v>
      </c>
      <c r="AW1058" s="127" t="s">
        <v>109</v>
      </c>
      <c r="AX1058" s="194">
        <v>45294</v>
      </c>
      <c r="AY1058" s="135">
        <v>45300</v>
      </c>
      <c r="AZ1058" s="141">
        <v>45397</v>
      </c>
      <c r="BA1058" s="161" t="s">
        <v>31</v>
      </c>
      <c r="BB1058" s="139" t="s">
        <v>109</v>
      </c>
      <c r="BC1058" s="137">
        <f t="shared" si="96"/>
        <v>362</v>
      </c>
      <c r="BD1058" s="127" t="str">
        <f t="shared" si="97"/>
        <v>INDENIZAÇÃO</v>
      </c>
      <c r="BE1058" s="127" t="str">
        <f t="shared" si="98"/>
        <v>SIM</v>
      </c>
      <c r="BF1058" s="127" t="s">
        <v>109</v>
      </c>
      <c r="BG1058" s="133">
        <v>45133</v>
      </c>
      <c r="BH1058" s="133">
        <v>45133</v>
      </c>
      <c r="BI1058" s="127" t="s">
        <v>109</v>
      </c>
      <c r="BJ1058" s="127" t="s">
        <v>109</v>
      </c>
      <c r="BK1058" s="133">
        <v>45378</v>
      </c>
      <c r="BL1058" s="127" t="s">
        <v>109</v>
      </c>
      <c r="BM1058" s="221" t="s">
        <v>109</v>
      </c>
    </row>
    <row r="1059" spans="1:65" s="161" customFormat="1" ht="30" customHeight="1">
      <c r="A1059" s="127">
        <v>1022</v>
      </c>
      <c r="B1059" s="127" t="s">
        <v>99</v>
      </c>
      <c r="C1059" s="181">
        <v>4</v>
      </c>
      <c r="D1059" s="131" t="s">
        <v>4424</v>
      </c>
      <c r="E1059" s="127" t="s">
        <v>6</v>
      </c>
      <c r="F1059" s="132" t="s">
        <v>5761</v>
      </c>
      <c r="G1059" s="127" t="s">
        <v>1</v>
      </c>
      <c r="H1059" s="127" t="s">
        <v>2</v>
      </c>
      <c r="I1059" s="154" t="s">
        <v>12</v>
      </c>
      <c r="J1059" s="132" t="s">
        <v>5762</v>
      </c>
      <c r="K1059" s="132" t="s">
        <v>5763</v>
      </c>
      <c r="L1059" s="132" t="s">
        <v>5764</v>
      </c>
      <c r="M1059" s="127" t="s">
        <v>4</v>
      </c>
      <c r="N1059" s="145" t="s">
        <v>216</v>
      </c>
      <c r="O1059" s="133">
        <v>44938</v>
      </c>
      <c r="P1059" s="133">
        <v>44944</v>
      </c>
      <c r="Q1059" s="133" t="s">
        <v>186</v>
      </c>
      <c r="R1059" s="133" t="s">
        <v>109</v>
      </c>
      <c r="S1059" s="133" t="s">
        <v>109</v>
      </c>
      <c r="T1059" s="133" t="s">
        <v>109</v>
      </c>
      <c r="U1059" s="133">
        <v>44616</v>
      </c>
      <c r="V1059" s="141">
        <v>44600</v>
      </c>
      <c r="W1059" s="141" t="s">
        <v>109</v>
      </c>
      <c r="X1059" s="141">
        <v>44615</v>
      </c>
      <c r="Y1059" s="141">
        <v>44617</v>
      </c>
      <c r="Z1059" s="141">
        <v>45397</v>
      </c>
      <c r="AA1059" s="161" t="s">
        <v>4630</v>
      </c>
      <c r="AB1059" s="132" t="s">
        <v>5762</v>
      </c>
      <c r="AC1059" s="132" t="s">
        <v>5763</v>
      </c>
      <c r="AD1059" s="245" t="s">
        <v>5764</v>
      </c>
      <c r="AE1059" s="154" t="s">
        <v>12</v>
      </c>
      <c r="AF1059" s="127" t="s">
        <v>4</v>
      </c>
      <c r="AG1059" s="134">
        <v>20534.14</v>
      </c>
      <c r="AH1059" s="134">
        <v>50534.14</v>
      </c>
      <c r="AI1059" s="140" t="s">
        <v>6</v>
      </c>
      <c r="AJ1059" s="132" t="s">
        <v>3133</v>
      </c>
      <c r="AK1059" s="127" t="s">
        <v>109</v>
      </c>
      <c r="AL1059" s="127" t="s">
        <v>109</v>
      </c>
      <c r="AM1059" s="127" t="s">
        <v>109</v>
      </c>
      <c r="AN1059" s="127" t="s">
        <v>119</v>
      </c>
      <c r="AP1059" s="132" t="s">
        <v>5765</v>
      </c>
      <c r="AQ1059" s="127" t="s">
        <v>109</v>
      </c>
      <c r="AR1059" s="127" t="s">
        <v>109</v>
      </c>
      <c r="AS1059" s="127" t="s">
        <v>109</v>
      </c>
      <c r="AT1059" s="127" t="s">
        <v>109</v>
      </c>
      <c r="AU1059" s="133">
        <v>45278</v>
      </c>
      <c r="AV1059" s="127" t="s">
        <v>109</v>
      </c>
      <c r="AW1059" s="127" t="s">
        <v>109</v>
      </c>
      <c r="AX1059" s="194">
        <v>45294</v>
      </c>
      <c r="AY1059" s="135">
        <v>45300</v>
      </c>
      <c r="AZ1059" s="141">
        <v>45397</v>
      </c>
      <c r="BA1059" s="161" t="s">
        <v>31</v>
      </c>
      <c r="BB1059" s="139" t="s">
        <v>109</v>
      </c>
      <c r="BC1059" s="137">
        <f t="shared" si="96"/>
        <v>362</v>
      </c>
      <c r="BD1059" s="127" t="str">
        <f t="shared" si="97"/>
        <v>INDENIZAÇÃO</v>
      </c>
      <c r="BE1059" s="127" t="str">
        <f t="shared" si="98"/>
        <v>SIM</v>
      </c>
      <c r="BF1059" s="127" t="s">
        <v>109</v>
      </c>
      <c r="BG1059" s="133">
        <v>45133</v>
      </c>
      <c r="BH1059" s="133">
        <v>45133</v>
      </c>
      <c r="BI1059" s="127" t="s">
        <v>109</v>
      </c>
      <c r="BJ1059" s="127" t="s">
        <v>109</v>
      </c>
      <c r="BK1059" s="133">
        <v>45378</v>
      </c>
      <c r="BL1059" s="127" t="s">
        <v>109</v>
      </c>
      <c r="BM1059" s="221" t="s">
        <v>109</v>
      </c>
    </row>
    <row r="1060" spans="1:65" s="161" customFormat="1" ht="30" hidden="1" customHeight="1">
      <c r="A1060" s="127">
        <v>1023</v>
      </c>
      <c r="B1060" s="127" t="s">
        <v>99</v>
      </c>
      <c r="C1060" s="181">
        <v>4</v>
      </c>
      <c r="D1060" s="131" t="s">
        <v>4424</v>
      </c>
      <c r="E1060" s="127" t="s">
        <v>6</v>
      </c>
      <c r="F1060" s="132" t="s">
        <v>5766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5767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>
        <v>9135.32</v>
      </c>
      <c r="AH1060" s="134">
        <v>39135.32</v>
      </c>
      <c r="AI1060" s="127" t="s">
        <v>17</v>
      </c>
      <c r="AJ1060" s="132" t="s">
        <v>3133</v>
      </c>
      <c r="AK1060" s="127" t="s">
        <v>109</v>
      </c>
      <c r="AP1060" s="168"/>
      <c r="AX1060" s="141"/>
      <c r="AY1060" s="133"/>
      <c r="AZ1060" s="141"/>
      <c r="BA1060" s="142" t="s">
        <v>1</v>
      </c>
      <c r="BC1060" s="137" t="str">
        <f t="shared" si="96"/>
        <v/>
      </c>
      <c r="BD1060" s="127" t="str">
        <f t="shared" si="97"/>
        <v>INDENIZAÇÃO</v>
      </c>
      <c r="BE1060" s="127" t="str">
        <f t="shared" si="98"/>
        <v>NÃO</v>
      </c>
      <c r="BF1060" s="127"/>
    </row>
    <row r="1061" spans="1:65" s="161" customFormat="1" ht="30" hidden="1" customHeight="1">
      <c r="A1061" s="127">
        <v>1024</v>
      </c>
      <c r="B1061" s="127" t="s">
        <v>99</v>
      </c>
      <c r="C1061" s="181">
        <v>4</v>
      </c>
      <c r="D1061" s="131" t="s">
        <v>4424</v>
      </c>
      <c r="E1061" s="127" t="s">
        <v>6</v>
      </c>
      <c r="F1061" s="132" t="s">
        <v>5768</v>
      </c>
      <c r="G1061" s="127" t="s">
        <v>1</v>
      </c>
      <c r="H1061" s="127" t="s">
        <v>2</v>
      </c>
      <c r="I1061" s="154" t="s">
        <v>12</v>
      </c>
      <c r="J1061" s="132" t="s">
        <v>5769</v>
      </c>
      <c r="K1061" s="132" t="s">
        <v>5770</v>
      </c>
      <c r="L1061" s="132" t="s">
        <v>5771</v>
      </c>
      <c r="M1061" s="127" t="s">
        <v>4</v>
      </c>
      <c r="N1061" s="140" t="s">
        <v>17</v>
      </c>
      <c r="O1061" s="133">
        <v>44938</v>
      </c>
      <c r="P1061" s="133" t="s">
        <v>424</v>
      </c>
      <c r="Q1061" s="133" t="s">
        <v>424</v>
      </c>
      <c r="R1061" s="133" t="s">
        <v>424</v>
      </c>
      <c r="S1061" s="133" t="s">
        <v>424</v>
      </c>
      <c r="T1061" s="133" t="s">
        <v>424</v>
      </c>
      <c r="U1061" s="133" t="s">
        <v>424</v>
      </c>
      <c r="V1061" s="133" t="s">
        <v>424</v>
      </c>
      <c r="W1061" s="133" t="s">
        <v>424</v>
      </c>
      <c r="X1061" s="133" t="s">
        <v>424</v>
      </c>
      <c r="Y1061" s="133" t="s">
        <v>424</v>
      </c>
      <c r="Z1061" s="133" t="s">
        <v>424</v>
      </c>
      <c r="AA1061" s="140" t="s">
        <v>424</v>
      </c>
      <c r="AB1061" s="132" t="s">
        <v>5769</v>
      </c>
      <c r="AC1061" s="132" t="s">
        <v>5770</v>
      </c>
      <c r="AD1061" s="132" t="s">
        <v>5771</v>
      </c>
      <c r="AE1061" s="154" t="s">
        <v>12</v>
      </c>
      <c r="AF1061" s="127" t="s">
        <v>4</v>
      </c>
      <c r="AG1061" s="134">
        <v>25163.27</v>
      </c>
      <c r="AH1061" s="134">
        <v>55163.27</v>
      </c>
      <c r="AI1061" s="127" t="s">
        <v>17</v>
      </c>
      <c r="AJ1061" s="132" t="s">
        <v>3133</v>
      </c>
      <c r="AK1061" s="127" t="s">
        <v>109</v>
      </c>
      <c r="AP1061" s="168"/>
      <c r="AX1061" s="141"/>
      <c r="AY1061" s="133"/>
      <c r="AZ1061" s="141"/>
      <c r="BA1061" s="142" t="s">
        <v>1</v>
      </c>
      <c r="BC1061" s="137" t="str">
        <f t="shared" si="96"/>
        <v/>
      </c>
      <c r="BD1061" s="127" t="str">
        <f t="shared" si="97"/>
        <v>INDENIZAÇÃO</v>
      </c>
      <c r="BE1061" s="127" t="str">
        <f t="shared" si="98"/>
        <v>NÃO</v>
      </c>
      <c r="BF1061" s="127"/>
    </row>
    <row r="1062" spans="1:65" s="161" customFormat="1" ht="30" customHeight="1">
      <c r="A1062" s="127">
        <v>1025</v>
      </c>
      <c r="B1062" s="127" t="s">
        <v>99</v>
      </c>
      <c r="C1062" s="181">
        <v>4</v>
      </c>
      <c r="D1062" s="131" t="s">
        <v>4424</v>
      </c>
      <c r="E1062" s="127" t="s">
        <v>6</v>
      </c>
      <c r="F1062" s="132" t="s">
        <v>5772</v>
      </c>
      <c r="G1062" s="127" t="s">
        <v>1</v>
      </c>
      <c r="H1062" s="127" t="s">
        <v>2</v>
      </c>
      <c r="I1062" s="154" t="s">
        <v>12</v>
      </c>
      <c r="J1062" s="132" t="s">
        <v>5773</v>
      </c>
      <c r="K1062" s="132" t="s">
        <v>5774</v>
      </c>
      <c r="L1062" s="132" t="s">
        <v>5775</v>
      </c>
      <c r="M1062" s="127" t="s">
        <v>4</v>
      </c>
      <c r="N1062" s="140" t="s">
        <v>5</v>
      </c>
      <c r="O1062" s="133">
        <v>45226</v>
      </c>
      <c r="P1062" s="133" t="s">
        <v>24</v>
      </c>
      <c r="Q1062" s="133" t="s">
        <v>24</v>
      </c>
      <c r="R1062" s="133" t="s">
        <v>24</v>
      </c>
      <c r="S1062" s="133" t="s">
        <v>24</v>
      </c>
      <c r="T1062" s="133" t="s">
        <v>24</v>
      </c>
      <c r="U1062" s="133" t="s">
        <v>24</v>
      </c>
      <c r="V1062" s="133" t="s">
        <v>24</v>
      </c>
      <c r="W1062" s="133" t="s">
        <v>24</v>
      </c>
      <c r="X1062" s="133" t="s">
        <v>24</v>
      </c>
      <c r="Y1062" s="133" t="s">
        <v>24</v>
      </c>
      <c r="Z1062" s="133" t="s">
        <v>24</v>
      </c>
      <c r="AA1062" s="140" t="s">
        <v>424</v>
      </c>
      <c r="AB1062" s="132" t="s">
        <v>5773</v>
      </c>
      <c r="AC1062" s="132" t="s">
        <v>5774</v>
      </c>
      <c r="AD1062" s="132" t="s">
        <v>5775</v>
      </c>
      <c r="AE1062" s="154" t="s">
        <v>12</v>
      </c>
      <c r="AF1062" s="127" t="s">
        <v>4</v>
      </c>
      <c r="AG1062" s="134">
        <v>24069.75</v>
      </c>
      <c r="AH1062" s="134">
        <v>54069.75</v>
      </c>
      <c r="AI1062" s="127" t="s">
        <v>6</v>
      </c>
      <c r="AJ1062" s="132" t="s">
        <v>3133</v>
      </c>
      <c r="AK1062" s="127" t="s">
        <v>109</v>
      </c>
      <c r="AL1062" s="127" t="s">
        <v>109</v>
      </c>
      <c r="AM1062" s="161" t="s">
        <v>109</v>
      </c>
      <c r="AN1062" s="127" t="s">
        <v>119</v>
      </c>
      <c r="AP1062" s="168" t="s">
        <v>5776</v>
      </c>
      <c r="AQ1062" s="127" t="s">
        <v>109</v>
      </c>
      <c r="AR1062" s="127" t="s">
        <v>109</v>
      </c>
      <c r="AS1062" s="127" t="s">
        <v>109</v>
      </c>
      <c r="AT1062" s="127" t="s">
        <v>109</v>
      </c>
      <c r="AU1062" s="133">
        <v>45278</v>
      </c>
      <c r="AV1062" s="127" t="s">
        <v>109</v>
      </c>
      <c r="AW1062" s="127" t="s">
        <v>109</v>
      </c>
      <c r="AX1062" s="194">
        <v>45294</v>
      </c>
      <c r="AY1062" s="135">
        <v>45300</v>
      </c>
      <c r="AZ1062" s="141">
        <v>45390</v>
      </c>
      <c r="BA1062" s="141" t="s">
        <v>31</v>
      </c>
      <c r="BB1062" s="139" t="s">
        <v>109</v>
      </c>
      <c r="BC1062" s="137">
        <f t="shared" si="96"/>
        <v>74</v>
      </c>
      <c r="BD1062" s="127" t="str">
        <f t="shared" si="97"/>
        <v>INDENIZAÇÃO</v>
      </c>
      <c r="BE1062" s="127" t="str">
        <f t="shared" si="98"/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hidden="1" customHeight="1">
      <c r="A1063" s="127">
        <v>1026</v>
      </c>
      <c r="B1063" s="127" t="s">
        <v>99</v>
      </c>
      <c r="C1063" s="181">
        <v>4</v>
      </c>
      <c r="D1063" s="131" t="s">
        <v>4424</v>
      </c>
      <c r="E1063" s="127" t="s">
        <v>6</v>
      </c>
      <c r="F1063" s="132" t="s">
        <v>5777</v>
      </c>
      <c r="G1063" s="127" t="s">
        <v>26</v>
      </c>
      <c r="H1063" s="127" t="s">
        <v>2</v>
      </c>
      <c r="I1063" s="154" t="s">
        <v>3</v>
      </c>
      <c r="J1063" s="132" t="s">
        <v>24</v>
      </c>
      <c r="K1063" s="132" t="s">
        <v>24</v>
      </c>
      <c r="L1063" s="132" t="s">
        <v>24</v>
      </c>
      <c r="M1063" s="127" t="s">
        <v>13</v>
      </c>
      <c r="N1063" s="140" t="s">
        <v>24</v>
      </c>
      <c r="O1063" s="133">
        <v>44938</v>
      </c>
      <c r="P1063" s="133" t="s">
        <v>424</v>
      </c>
      <c r="Q1063" s="133" t="s">
        <v>424</v>
      </c>
      <c r="R1063" s="133" t="s">
        <v>424</v>
      </c>
      <c r="S1063" s="133" t="s">
        <v>424</v>
      </c>
      <c r="T1063" s="133" t="s">
        <v>424</v>
      </c>
      <c r="U1063" s="133" t="s">
        <v>424</v>
      </c>
      <c r="V1063" s="133" t="s">
        <v>424</v>
      </c>
      <c r="W1063" s="133" t="s">
        <v>424</v>
      </c>
      <c r="X1063" s="133" t="s">
        <v>424</v>
      </c>
      <c r="Y1063" s="133" t="s">
        <v>424</v>
      </c>
      <c r="Z1063" s="133" t="s">
        <v>424</v>
      </c>
      <c r="AA1063" s="140" t="s">
        <v>424</v>
      </c>
      <c r="AB1063" s="144" t="s">
        <v>1118</v>
      </c>
      <c r="AC1063" s="132" t="s">
        <v>424</v>
      </c>
      <c r="AD1063" s="132" t="s">
        <v>424</v>
      </c>
      <c r="AE1063" s="127" t="s">
        <v>3</v>
      </c>
      <c r="AF1063" s="127" t="s">
        <v>13</v>
      </c>
      <c r="AG1063" s="134">
        <v>19298.96</v>
      </c>
      <c r="AH1063" s="134">
        <v>49298.96</v>
      </c>
      <c r="AI1063" s="127" t="s">
        <v>17</v>
      </c>
      <c r="AJ1063" s="132" t="s">
        <v>3133</v>
      </c>
      <c r="AK1063" s="127" t="s">
        <v>109</v>
      </c>
      <c r="AP1063" s="168"/>
      <c r="AX1063" s="141"/>
      <c r="AY1063" s="133"/>
      <c r="AZ1063" s="141"/>
      <c r="BA1063" s="142" t="s">
        <v>1</v>
      </c>
      <c r="BC1063" s="137" t="str">
        <f t="shared" si="96"/>
        <v/>
      </c>
      <c r="BD1063" s="127" t="str">
        <f t="shared" si="97"/>
        <v>INDENIZAÇÃO</v>
      </c>
      <c r="BE1063" s="127" t="str">
        <f t="shared" si="98"/>
        <v>NÃO</v>
      </c>
      <c r="BF1063" s="127"/>
    </row>
    <row r="1064" spans="1:65" s="161" customFormat="1" ht="30" customHeight="1">
      <c r="A1064" s="127">
        <v>1027</v>
      </c>
      <c r="B1064" s="127" t="s">
        <v>99</v>
      </c>
      <c r="C1064" s="181">
        <v>4</v>
      </c>
      <c r="D1064" s="131" t="s">
        <v>4424</v>
      </c>
      <c r="E1064" s="127" t="s">
        <v>6</v>
      </c>
      <c r="F1064" s="132" t="s">
        <v>5778</v>
      </c>
      <c r="G1064" s="127" t="s">
        <v>1</v>
      </c>
      <c r="H1064" s="127" t="s">
        <v>2</v>
      </c>
      <c r="I1064" s="154" t="s">
        <v>12</v>
      </c>
      <c r="J1064" s="132" t="s">
        <v>5779</v>
      </c>
      <c r="K1064" s="132" t="s">
        <v>5780</v>
      </c>
      <c r="L1064" s="132" t="s">
        <v>5781</v>
      </c>
      <c r="M1064" s="127" t="s">
        <v>4</v>
      </c>
      <c r="N1064" s="140" t="s">
        <v>5</v>
      </c>
      <c r="O1064" s="133">
        <v>44987</v>
      </c>
      <c r="P1064" s="133" t="s">
        <v>24</v>
      </c>
      <c r="Q1064" s="133" t="s">
        <v>24</v>
      </c>
      <c r="R1064" s="133" t="s">
        <v>24</v>
      </c>
      <c r="S1064" s="133" t="s">
        <v>24</v>
      </c>
      <c r="T1064" s="133" t="s">
        <v>24</v>
      </c>
      <c r="U1064" s="133" t="s">
        <v>24</v>
      </c>
      <c r="V1064" s="133" t="s">
        <v>24</v>
      </c>
      <c r="W1064" s="133" t="s">
        <v>24</v>
      </c>
      <c r="X1064" s="133" t="s">
        <v>24</v>
      </c>
      <c r="Y1064" s="133" t="s">
        <v>24</v>
      </c>
      <c r="Z1064" s="133" t="s">
        <v>24</v>
      </c>
      <c r="AA1064" s="140" t="s">
        <v>424</v>
      </c>
      <c r="AB1064" s="132" t="s">
        <v>5779</v>
      </c>
      <c r="AC1064" s="132" t="s">
        <v>5780</v>
      </c>
      <c r="AD1064" s="132" t="s">
        <v>5781</v>
      </c>
      <c r="AE1064" s="154" t="s">
        <v>12</v>
      </c>
      <c r="AF1064" s="127" t="s">
        <v>4</v>
      </c>
      <c r="AG1064" s="134">
        <v>23829.57</v>
      </c>
      <c r="AH1064" s="134">
        <v>53829.57</v>
      </c>
      <c r="AI1064" s="127" t="s">
        <v>6</v>
      </c>
      <c r="AJ1064" s="132" t="s">
        <v>3133</v>
      </c>
      <c r="AK1064" s="127" t="s">
        <v>109</v>
      </c>
      <c r="AL1064" s="127" t="s">
        <v>109</v>
      </c>
      <c r="AM1064" s="127" t="s">
        <v>109</v>
      </c>
      <c r="AN1064" s="161" t="s">
        <v>119</v>
      </c>
      <c r="AP1064" s="168" t="s">
        <v>5782</v>
      </c>
      <c r="AQ1064" s="161" t="s">
        <v>109</v>
      </c>
      <c r="AR1064" s="161" t="s">
        <v>109</v>
      </c>
      <c r="AS1064" s="170" t="s">
        <v>109</v>
      </c>
      <c r="AT1064" s="127" t="s">
        <v>109</v>
      </c>
      <c r="AU1064" s="141">
        <v>45049</v>
      </c>
      <c r="AV1064" s="127" t="s">
        <v>109</v>
      </c>
      <c r="AW1064" s="127" t="s">
        <v>109</v>
      </c>
      <c r="AX1064" s="133">
        <v>45063</v>
      </c>
      <c r="AY1064" s="133">
        <v>45064</v>
      </c>
      <c r="AZ1064" s="133">
        <v>45149</v>
      </c>
      <c r="BA1064" s="161" t="s">
        <v>31</v>
      </c>
      <c r="BB1064" s="161" t="s">
        <v>109</v>
      </c>
      <c r="BC1064" s="137">
        <f t="shared" si="96"/>
        <v>77</v>
      </c>
      <c r="BD1064" s="127" t="str">
        <f t="shared" si="97"/>
        <v>INDENIZAÇÃO</v>
      </c>
      <c r="BE1064" s="127" t="str">
        <f t="shared" si="98"/>
        <v>NÃO</v>
      </c>
      <c r="BF1064" s="127" t="s">
        <v>24</v>
      </c>
      <c r="BG1064" s="127" t="s">
        <v>24</v>
      </c>
      <c r="BH1064" s="127" t="s">
        <v>24</v>
      </c>
      <c r="BI1064" s="127" t="s">
        <v>109</v>
      </c>
      <c r="BJ1064" s="127" t="s">
        <v>109</v>
      </c>
      <c r="BK1064" s="133">
        <v>45175</v>
      </c>
      <c r="BL1064" s="127" t="s">
        <v>109</v>
      </c>
      <c r="BM1064" s="221" t="s">
        <v>109</v>
      </c>
    </row>
    <row r="1065" spans="1:65" s="161" customFormat="1" ht="30" hidden="1" customHeight="1">
      <c r="A1065" s="127">
        <v>1028</v>
      </c>
      <c r="B1065" s="127" t="s">
        <v>99</v>
      </c>
      <c r="C1065" s="127">
        <v>4</v>
      </c>
      <c r="D1065" s="131" t="s">
        <v>4424</v>
      </c>
      <c r="E1065" s="127" t="s">
        <v>15</v>
      </c>
      <c r="F1065" s="132" t="s">
        <v>5783</v>
      </c>
      <c r="G1065" s="127" t="s">
        <v>1</v>
      </c>
      <c r="H1065" s="127" t="s">
        <v>2</v>
      </c>
      <c r="I1065" s="154" t="s">
        <v>1118</v>
      </c>
      <c r="J1065" s="132" t="s">
        <v>424</v>
      </c>
      <c r="K1065" s="132" t="s">
        <v>424</v>
      </c>
      <c r="L1065" s="132" t="s">
        <v>424</v>
      </c>
      <c r="M1065" s="133" t="s">
        <v>24</v>
      </c>
      <c r="N1065" s="140" t="s">
        <v>2344</v>
      </c>
      <c r="O1065" s="133" t="s">
        <v>24</v>
      </c>
      <c r="P1065" s="133" t="s">
        <v>24</v>
      </c>
      <c r="Q1065" s="133" t="s">
        <v>24</v>
      </c>
      <c r="R1065" s="133" t="s">
        <v>24</v>
      </c>
      <c r="S1065" s="133" t="s">
        <v>24</v>
      </c>
      <c r="T1065" s="133" t="s">
        <v>24</v>
      </c>
      <c r="U1065" s="133" t="s">
        <v>24</v>
      </c>
      <c r="V1065" s="133" t="s">
        <v>24</v>
      </c>
      <c r="W1065" s="133" t="s">
        <v>24</v>
      </c>
      <c r="X1065" s="133" t="s">
        <v>24</v>
      </c>
      <c r="Y1065" s="133" t="s">
        <v>24</v>
      </c>
      <c r="Z1065" s="133" t="s">
        <v>24</v>
      </c>
      <c r="AA1065" s="140" t="s">
        <v>2344</v>
      </c>
      <c r="AB1065" s="144" t="s">
        <v>424</v>
      </c>
      <c r="AC1065" s="132" t="s">
        <v>424</v>
      </c>
      <c r="AD1065" s="132" t="s">
        <v>424</v>
      </c>
      <c r="AE1065" s="127" t="s">
        <v>932</v>
      </c>
      <c r="AF1065" s="133" t="s">
        <v>24</v>
      </c>
      <c r="AG1065" s="134" t="s">
        <v>17</v>
      </c>
      <c r="AH1065" s="134" t="s">
        <v>17</v>
      </c>
      <c r="AI1065" s="140" t="s">
        <v>2344</v>
      </c>
      <c r="AJ1065" s="132" t="s">
        <v>3133</v>
      </c>
      <c r="AK1065" s="133" t="s">
        <v>24</v>
      </c>
      <c r="AL1065" s="133" t="s">
        <v>24</v>
      </c>
      <c r="AM1065" s="133" t="s">
        <v>24</v>
      </c>
      <c r="AN1065" s="133" t="s">
        <v>24</v>
      </c>
      <c r="AO1065" s="140" t="s">
        <v>2344</v>
      </c>
      <c r="AP1065" s="250" t="s">
        <v>24</v>
      </c>
      <c r="AQ1065" s="133" t="s">
        <v>24</v>
      </c>
      <c r="AR1065" s="133" t="s">
        <v>24</v>
      </c>
      <c r="AS1065" s="133" t="s">
        <v>24</v>
      </c>
      <c r="AT1065" s="133" t="s">
        <v>24</v>
      </c>
      <c r="AU1065" s="133" t="s">
        <v>24</v>
      </c>
      <c r="AV1065" s="133" t="s">
        <v>24</v>
      </c>
      <c r="AW1065" s="133" t="s">
        <v>24</v>
      </c>
      <c r="AX1065" s="133" t="s">
        <v>24</v>
      </c>
      <c r="AY1065" s="133" t="s">
        <v>24</v>
      </c>
      <c r="AZ1065" s="133" t="s">
        <v>24</v>
      </c>
      <c r="BA1065" s="133" t="s">
        <v>1</v>
      </c>
      <c r="BB1065" s="140" t="s">
        <v>2344</v>
      </c>
      <c r="BC1065" s="133" t="s">
        <v>24</v>
      </c>
      <c r="BD1065" s="133" t="s">
        <v>24</v>
      </c>
      <c r="BE1065" s="133" t="s">
        <v>24</v>
      </c>
      <c r="BF1065" s="133" t="s">
        <v>24</v>
      </c>
      <c r="BG1065" s="133" t="s">
        <v>24</v>
      </c>
      <c r="BH1065" s="133" t="s">
        <v>24</v>
      </c>
      <c r="BI1065" s="133" t="s">
        <v>24</v>
      </c>
      <c r="BJ1065" s="133" t="s">
        <v>24</v>
      </c>
      <c r="BK1065" s="133" t="s">
        <v>24</v>
      </c>
      <c r="BL1065" s="133" t="s">
        <v>24</v>
      </c>
      <c r="BM1065" s="140" t="s">
        <v>2344</v>
      </c>
    </row>
    <row r="1066" spans="1:65" s="161" customFormat="1" ht="30" hidden="1" customHeight="1">
      <c r="A1066" s="127">
        <v>1029</v>
      </c>
      <c r="B1066" s="127" t="s">
        <v>99</v>
      </c>
      <c r="C1066" s="127">
        <v>4</v>
      </c>
      <c r="D1066" s="131" t="s">
        <v>4424</v>
      </c>
      <c r="E1066" s="127" t="s">
        <v>15</v>
      </c>
      <c r="F1066" s="132" t="s">
        <v>5784</v>
      </c>
      <c r="G1066" s="127" t="s">
        <v>1</v>
      </c>
      <c r="H1066" s="127" t="s">
        <v>2</v>
      </c>
      <c r="I1066" s="154" t="s">
        <v>12</v>
      </c>
      <c r="J1066" s="132" t="s">
        <v>5785</v>
      </c>
      <c r="K1066" s="132" t="s">
        <v>5786</v>
      </c>
      <c r="L1066" s="132" t="s">
        <v>5787</v>
      </c>
      <c r="M1066" s="133" t="s">
        <v>24</v>
      </c>
      <c r="N1066" s="140" t="s">
        <v>2344</v>
      </c>
      <c r="O1066" s="133" t="s">
        <v>24</v>
      </c>
      <c r="P1066" s="133" t="s">
        <v>24</v>
      </c>
      <c r="Q1066" s="133" t="s">
        <v>24</v>
      </c>
      <c r="R1066" s="133" t="s">
        <v>24</v>
      </c>
      <c r="S1066" s="133" t="s">
        <v>24</v>
      </c>
      <c r="T1066" s="133" t="s">
        <v>24</v>
      </c>
      <c r="U1066" s="133" t="s">
        <v>24</v>
      </c>
      <c r="V1066" s="133" t="s">
        <v>24</v>
      </c>
      <c r="W1066" s="133" t="s">
        <v>24</v>
      </c>
      <c r="X1066" s="133" t="s">
        <v>24</v>
      </c>
      <c r="Y1066" s="133" t="s">
        <v>24</v>
      </c>
      <c r="Z1066" s="133" t="s">
        <v>24</v>
      </c>
      <c r="AA1066" s="140" t="s">
        <v>2344</v>
      </c>
      <c r="AB1066" s="132" t="s">
        <v>5785</v>
      </c>
      <c r="AC1066" s="132" t="s">
        <v>5786</v>
      </c>
      <c r="AD1066" s="132" t="s">
        <v>5787</v>
      </c>
      <c r="AE1066" s="154" t="s">
        <v>12</v>
      </c>
      <c r="AF1066" s="133" t="s">
        <v>24</v>
      </c>
      <c r="AG1066" s="134" t="s">
        <v>17</v>
      </c>
      <c r="AH1066" s="134" t="s">
        <v>17</v>
      </c>
      <c r="AI1066" s="140" t="s">
        <v>2344</v>
      </c>
      <c r="AJ1066" s="132" t="s">
        <v>3133</v>
      </c>
      <c r="AK1066" s="133" t="s">
        <v>24</v>
      </c>
      <c r="AL1066" s="133" t="s">
        <v>24</v>
      </c>
      <c r="AM1066" s="133" t="s">
        <v>24</v>
      </c>
      <c r="AN1066" s="133" t="s">
        <v>24</v>
      </c>
      <c r="AO1066" s="140" t="s">
        <v>2344</v>
      </c>
      <c r="AP1066" s="250" t="s">
        <v>24</v>
      </c>
      <c r="AQ1066" s="133" t="s">
        <v>24</v>
      </c>
      <c r="AR1066" s="133" t="s">
        <v>24</v>
      </c>
      <c r="AS1066" s="133" t="s">
        <v>24</v>
      </c>
      <c r="AT1066" s="133" t="s">
        <v>24</v>
      </c>
      <c r="AU1066" s="133" t="s">
        <v>24</v>
      </c>
      <c r="AV1066" s="133" t="s">
        <v>24</v>
      </c>
      <c r="AW1066" s="133" t="s">
        <v>24</v>
      </c>
      <c r="AX1066" s="133" t="s">
        <v>24</v>
      </c>
      <c r="AY1066" s="133" t="s">
        <v>24</v>
      </c>
      <c r="AZ1066" s="133" t="s">
        <v>24</v>
      </c>
      <c r="BA1066" s="133" t="s">
        <v>1</v>
      </c>
      <c r="BB1066" s="140" t="s">
        <v>2344</v>
      </c>
      <c r="BC1066" s="133" t="s">
        <v>24</v>
      </c>
      <c r="BD1066" s="133" t="s">
        <v>24</v>
      </c>
      <c r="BE1066" s="133" t="s">
        <v>24</v>
      </c>
      <c r="BF1066" s="133" t="s">
        <v>24</v>
      </c>
      <c r="BG1066" s="133" t="s">
        <v>24</v>
      </c>
      <c r="BH1066" s="133" t="s">
        <v>24</v>
      </c>
      <c r="BI1066" s="133" t="s">
        <v>24</v>
      </c>
      <c r="BJ1066" s="133" t="s">
        <v>24</v>
      </c>
      <c r="BK1066" s="133" t="s">
        <v>24</v>
      </c>
      <c r="BL1066" s="133" t="s">
        <v>24</v>
      </c>
      <c r="BM1066" s="140" t="s">
        <v>2344</v>
      </c>
    </row>
    <row r="1067" spans="1:65" s="161" customFormat="1" ht="30" hidden="1" customHeight="1">
      <c r="A1067" s="127">
        <v>1030</v>
      </c>
      <c r="B1067" s="127" t="s">
        <v>99</v>
      </c>
      <c r="C1067" s="127">
        <v>4</v>
      </c>
      <c r="D1067" s="131" t="s">
        <v>4424</v>
      </c>
      <c r="E1067" s="127" t="s">
        <v>15</v>
      </c>
      <c r="F1067" s="132" t="s">
        <v>5788</v>
      </c>
      <c r="G1067" s="127" t="s">
        <v>1</v>
      </c>
      <c r="H1067" s="127" t="s">
        <v>2</v>
      </c>
      <c r="I1067" s="154" t="s">
        <v>12</v>
      </c>
      <c r="J1067" s="132" t="s">
        <v>5789</v>
      </c>
      <c r="K1067" s="132" t="s">
        <v>5790</v>
      </c>
      <c r="L1067" s="132" t="s">
        <v>5791</v>
      </c>
      <c r="M1067" s="133" t="s">
        <v>24</v>
      </c>
      <c r="N1067" s="140" t="s">
        <v>2344</v>
      </c>
      <c r="O1067" s="133" t="s">
        <v>24</v>
      </c>
      <c r="P1067" s="133" t="s">
        <v>24</v>
      </c>
      <c r="Q1067" s="133" t="s">
        <v>24</v>
      </c>
      <c r="R1067" s="133" t="s">
        <v>24</v>
      </c>
      <c r="S1067" s="133" t="s">
        <v>24</v>
      </c>
      <c r="T1067" s="133" t="s">
        <v>24</v>
      </c>
      <c r="U1067" s="133" t="s">
        <v>24</v>
      </c>
      <c r="V1067" s="133" t="s">
        <v>24</v>
      </c>
      <c r="W1067" s="133" t="s">
        <v>24</v>
      </c>
      <c r="X1067" s="133" t="s">
        <v>24</v>
      </c>
      <c r="Y1067" s="133" t="s">
        <v>24</v>
      </c>
      <c r="Z1067" s="133" t="s">
        <v>24</v>
      </c>
      <c r="AA1067" s="140" t="s">
        <v>2344</v>
      </c>
      <c r="AB1067" s="132" t="s">
        <v>5789</v>
      </c>
      <c r="AC1067" s="132" t="s">
        <v>5790</v>
      </c>
      <c r="AD1067" s="132" t="s">
        <v>5791</v>
      </c>
      <c r="AE1067" s="154" t="s">
        <v>12</v>
      </c>
      <c r="AF1067" s="133" t="s">
        <v>24</v>
      </c>
      <c r="AG1067" s="134" t="s">
        <v>17</v>
      </c>
      <c r="AH1067" s="134" t="s">
        <v>17</v>
      </c>
      <c r="AI1067" s="140" t="s">
        <v>2344</v>
      </c>
      <c r="AJ1067" s="132" t="s">
        <v>3133</v>
      </c>
      <c r="AK1067" s="133" t="s">
        <v>24</v>
      </c>
      <c r="AL1067" s="133" t="s">
        <v>24</v>
      </c>
      <c r="AM1067" s="133" t="s">
        <v>24</v>
      </c>
      <c r="AN1067" s="133" t="s">
        <v>24</v>
      </c>
      <c r="AO1067" s="140" t="s">
        <v>2344</v>
      </c>
      <c r="AP1067" s="250" t="s">
        <v>24</v>
      </c>
      <c r="AQ1067" s="133" t="s">
        <v>24</v>
      </c>
      <c r="AR1067" s="133" t="s">
        <v>24</v>
      </c>
      <c r="AS1067" s="133" t="s">
        <v>24</v>
      </c>
      <c r="AT1067" s="133" t="s">
        <v>24</v>
      </c>
      <c r="AU1067" s="133" t="s">
        <v>24</v>
      </c>
      <c r="AV1067" s="133" t="s">
        <v>24</v>
      </c>
      <c r="AW1067" s="133" t="s">
        <v>24</v>
      </c>
      <c r="AX1067" s="133" t="s">
        <v>24</v>
      </c>
      <c r="AY1067" s="133" t="s">
        <v>24</v>
      </c>
      <c r="AZ1067" s="133" t="s">
        <v>24</v>
      </c>
      <c r="BA1067" s="133" t="s">
        <v>1</v>
      </c>
      <c r="BB1067" s="140" t="s">
        <v>2344</v>
      </c>
      <c r="BC1067" s="133" t="s">
        <v>24</v>
      </c>
      <c r="BD1067" s="133" t="s">
        <v>24</v>
      </c>
      <c r="BE1067" s="133" t="s">
        <v>24</v>
      </c>
      <c r="BF1067" s="133" t="s">
        <v>24</v>
      </c>
      <c r="BG1067" s="133" t="s">
        <v>24</v>
      </c>
      <c r="BH1067" s="133" t="s">
        <v>24</v>
      </c>
      <c r="BI1067" s="133" t="s">
        <v>24</v>
      </c>
      <c r="BJ1067" s="133" t="s">
        <v>24</v>
      </c>
      <c r="BK1067" s="133" t="s">
        <v>24</v>
      </c>
      <c r="BL1067" s="133" t="s">
        <v>24</v>
      </c>
      <c r="BM1067" s="140" t="s">
        <v>2344</v>
      </c>
    </row>
    <row r="1068" spans="1:65" s="161" customFormat="1" ht="30" hidden="1" customHeight="1">
      <c r="A1068" s="127">
        <v>1031</v>
      </c>
      <c r="B1068" s="127" t="s">
        <v>99</v>
      </c>
      <c r="C1068" s="127">
        <v>4</v>
      </c>
      <c r="D1068" s="131" t="s">
        <v>4424</v>
      </c>
      <c r="E1068" s="127" t="s">
        <v>15</v>
      </c>
      <c r="F1068" s="132" t="s">
        <v>5792</v>
      </c>
      <c r="G1068" s="127" t="s">
        <v>1</v>
      </c>
      <c r="H1068" s="127" t="s">
        <v>2</v>
      </c>
      <c r="I1068" s="154" t="s">
        <v>111</v>
      </c>
      <c r="J1068" s="132" t="s">
        <v>5793</v>
      </c>
      <c r="K1068" s="132" t="s">
        <v>5794</v>
      </c>
      <c r="L1068" s="132" t="s">
        <v>5795</v>
      </c>
      <c r="M1068" s="133" t="s">
        <v>24</v>
      </c>
      <c r="N1068" s="140" t="s">
        <v>2344</v>
      </c>
      <c r="O1068" s="133" t="s">
        <v>24</v>
      </c>
      <c r="P1068" s="133" t="s">
        <v>24</v>
      </c>
      <c r="Q1068" s="133" t="s">
        <v>24</v>
      </c>
      <c r="R1068" s="133" t="s">
        <v>24</v>
      </c>
      <c r="S1068" s="133" t="s">
        <v>24</v>
      </c>
      <c r="T1068" s="133" t="s">
        <v>24</v>
      </c>
      <c r="U1068" s="133" t="s">
        <v>24</v>
      </c>
      <c r="V1068" s="133" t="s">
        <v>24</v>
      </c>
      <c r="W1068" s="133" t="s">
        <v>24</v>
      </c>
      <c r="X1068" s="133" t="s">
        <v>24</v>
      </c>
      <c r="Y1068" s="133" t="s">
        <v>24</v>
      </c>
      <c r="Z1068" s="133" t="s">
        <v>24</v>
      </c>
      <c r="AA1068" s="140" t="s">
        <v>2344</v>
      </c>
      <c r="AB1068" s="132" t="s">
        <v>5796</v>
      </c>
      <c r="AC1068" s="132" t="s">
        <v>424</v>
      </c>
      <c r="AD1068" s="132" t="s">
        <v>424</v>
      </c>
      <c r="AE1068" s="127" t="s">
        <v>3</v>
      </c>
      <c r="AF1068" s="133" t="s">
        <v>24</v>
      </c>
      <c r="AG1068" s="134" t="s">
        <v>17</v>
      </c>
      <c r="AH1068" s="134" t="s">
        <v>17</v>
      </c>
      <c r="AI1068" s="140" t="s">
        <v>2344</v>
      </c>
      <c r="AJ1068" s="132" t="s">
        <v>3133</v>
      </c>
      <c r="AK1068" s="133" t="s">
        <v>24</v>
      </c>
      <c r="AL1068" s="133" t="s">
        <v>24</v>
      </c>
      <c r="AM1068" s="133" t="s">
        <v>24</v>
      </c>
      <c r="AN1068" s="133" t="s">
        <v>24</v>
      </c>
      <c r="AO1068" s="140" t="s">
        <v>2344</v>
      </c>
      <c r="AP1068" s="250" t="s">
        <v>24</v>
      </c>
      <c r="AQ1068" s="133" t="s">
        <v>24</v>
      </c>
      <c r="AR1068" s="133" t="s">
        <v>24</v>
      </c>
      <c r="AS1068" s="133" t="s">
        <v>24</v>
      </c>
      <c r="AT1068" s="133" t="s">
        <v>24</v>
      </c>
      <c r="AU1068" s="133" t="s">
        <v>24</v>
      </c>
      <c r="AV1068" s="133" t="s">
        <v>24</v>
      </c>
      <c r="AW1068" s="133" t="s">
        <v>24</v>
      </c>
      <c r="AX1068" s="133" t="s">
        <v>24</v>
      </c>
      <c r="AY1068" s="133" t="s">
        <v>24</v>
      </c>
      <c r="AZ1068" s="133" t="s">
        <v>24</v>
      </c>
      <c r="BA1068" s="133" t="s">
        <v>1</v>
      </c>
      <c r="BB1068" s="140" t="s">
        <v>2344</v>
      </c>
      <c r="BC1068" s="133" t="s">
        <v>24</v>
      </c>
      <c r="BD1068" s="133" t="s">
        <v>24</v>
      </c>
      <c r="BE1068" s="133" t="s">
        <v>24</v>
      </c>
      <c r="BF1068" s="133" t="s">
        <v>24</v>
      </c>
      <c r="BG1068" s="133" t="s">
        <v>24</v>
      </c>
      <c r="BH1068" s="133" t="s">
        <v>24</v>
      </c>
      <c r="BI1068" s="133" t="s">
        <v>24</v>
      </c>
      <c r="BJ1068" s="133" t="s">
        <v>24</v>
      </c>
      <c r="BK1068" s="133" t="s">
        <v>24</v>
      </c>
      <c r="BL1068" s="133" t="s">
        <v>24</v>
      </c>
      <c r="BM1068" s="140" t="s">
        <v>2344</v>
      </c>
    </row>
    <row r="1069" spans="1:65" s="161" customFormat="1" ht="30" hidden="1" customHeight="1">
      <c r="A1069" s="127">
        <v>1032</v>
      </c>
      <c r="B1069" s="127" t="s">
        <v>99</v>
      </c>
      <c r="C1069" s="127">
        <v>4</v>
      </c>
      <c r="D1069" s="131" t="s">
        <v>4424</v>
      </c>
      <c r="E1069" s="127" t="s">
        <v>15</v>
      </c>
      <c r="F1069" s="132" t="s">
        <v>5797</v>
      </c>
      <c r="G1069" s="127" t="s">
        <v>26</v>
      </c>
      <c r="H1069" s="127" t="s">
        <v>2</v>
      </c>
      <c r="I1069" s="154" t="s">
        <v>3</v>
      </c>
      <c r="J1069" s="132" t="s">
        <v>24</v>
      </c>
      <c r="K1069" s="132" t="s">
        <v>24</v>
      </c>
      <c r="L1069" s="132" t="s">
        <v>24</v>
      </c>
      <c r="M1069" s="133" t="s">
        <v>24</v>
      </c>
      <c r="N1069" s="140" t="s">
        <v>2344</v>
      </c>
      <c r="O1069" s="133" t="s">
        <v>24</v>
      </c>
      <c r="P1069" s="133" t="s">
        <v>24</v>
      </c>
      <c r="Q1069" s="133" t="s">
        <v>24</v>
      </c>
      <c r="R1069" s="133" t="s">
        <v>24</v>
      </c>
      <c r="S1069" s="133" t="s">
        <v>24</v>
      </c>
      <c r="T1069" s="133" t="s">
        <v>24</v>
      </c>
      <c r="U1069" s="133" t="s">
        <v>24</v>
      </c>
      <c r="V1069" s="133" t="s">
        <v>24</v>
      </c>
      <c r="W1069" s="133" t="s">
        <v>24</v>
      </c>
      <c r="X1069" s="133" t="s">
        <v>24</v>
      </c>
      <c r="Y1069" s="133" t="s">
        <v>24</v>
      </c>
      <c r="Z1069" s="133" t="s">
        <v>24</v>
      </c>
      <c r="AA1069" s="140" t="s">
        <v>2344</v>
      </c>
      <c r="AB1069" s="144" t="s">
        <v>1118</v>
      </c>
      <c r="AC1069" s="132" t="s">
        <v>424</v>
      </c>
      <c r="AD1069" s="132" t="s">
        <v>424</v>
      </c>
      <c r="AE1069" s="127" t="s">
        <v>3</v>
      </c>
      <c r="AF1069" s="133" t="s">
        <v>24</v>
      </c>
      <c r="AG1069" s="134" t="s">
        <v>17</v>
      </c>
      <c r="AH1069" s="134" t="s">
        <v>17</v>
      </c>
      <c r="AI1069" s="140" t="s">
        <v>2344</v>
      </c>
      <c r="AJ1069" s="132" t="s">
        <v>3133</v>
      </c>
      <c r="AK1069" s="133" t="s">
        <v>24</v>
      </c>
      <c r="AL1069" s="133" t="s">
        <v>24</v>
      </c>
      <c r="AM1069" s="133" t="s">
        <v>24</v>
      </c>
      <c r="AN1069" s="133" t="s">
        <v>24</v>
      </c>
      <c r="AO1069" s="140" t="s">
        <v>2344</v>
      </c>
      <c r="AP1069" s="250" t="s">
        <v>24</v>
      </c>
      <c r="AQ1069" s="133" t="s">
        <v>24</v>
      </c>
      <c r="AR1069" s="133" t="s">
        <v>24</v>
      </c>
      <c r="AS1069" s="133" t="s">
        <v>24</v>
      </c>
      <c r="AT1069" s="133" t="s">
        <v>24</v>
      </c>
      <c r="AU1069" s="133" t="s">
        <v>24</v>
      </c>
      <c r="AV1069" s="133" t="s">
        <v>24</v>
      </c>
      <c r="AW1069" s="133" t="s">
        <v>24</v>
      </c>
      <c r="AX1069" s="133" t="s">
        <v>24</v>
      </c>
      <c r="AY1069" s="133" t="s">
        <v>24</v>
      </c>
      <c r="AZ1069" s="133" t="s">
        <v>24</v>
      </c>
      <c r="BA1069" s="133" t="s">
        <v>1</v>
      </c>
      <c r="BB1069" s="140" t="s">
        <v>2344</v>
      </c>
      <c r="BC1069" s="133" t="s">
        <v>24</v>
      </c>
      <c r="BD1069" s="133" t="s">
        <v>24</v>
      </c>
      <c r="BE1069" s="133" t="s">
        <v>24</v>
      </c>
      <c r="BF1069" s="133" t="s">
        <v>24</v>
      </c>
      <c r="BG1069" s="133" t="s">
        <v>24</v>
      </c>
      <c r="BH1069" s="133" t="s">
        <v>24</v>
      </c>
      <c r="BI1069" s="133" t="s">
        <v>24</v>
      </c>
      <c r="BJ1069" s="133" t="s">
        <v>24</v>
      </c>
      <c r="BK1069" s="133" t="s">
        <v>24</v>
      </c>
      <c r="BL1069" s="133" t="s">
        <v>24</v>
      </c>
      <c r="BM1069" s="140" t="s">
        <v>2344</v>
      </c>
    </row>
    <row r="1070" spans="1:65" s="161" customFormat="1" ht="30" hidden="1" customHeight="1">
      <c r="A1070" s="127">
        <v>1033</v>
      </c>
      <c r="B1070" s="127" t="s">
        <v>99</v>
      </c>
      <c r="C1070" s="127">
        <v>4</v>
      </c>
      <c r="D1070" s="131" t="s">
        <v>4424</v>
      </c>
      <c r="E1070" s="127" t="s">
        <v>15</v>
      </c>
      <c r="F1070" s="132" t="s">
        <v>5798</v>
      </c>
      <c r="G1070" s="127" t="s">
        <v>1</v>
      </c>
      <c r="H1070" s="127" t="s">
        <v>2</v>
      </c>
      <c r="I1070" s="154" t="s">
        <v>111</v>
      </c>
      <c r="J1070" s="132" t="s">
        <v>5799</v>
      </c>
      <c r="K1070" s="149">
        <v>2201849</v>
      </c>
      <c r="L1070" s="132" t="s">
        <v>5800</v>
      </c>
      <c r="M1070" s="133" t="s">
        <v>24</v>
      </c>
      <c r="N1070" s="140" t="s">
        <v>2344</v>
      </c>
      <c r="O1070" s="133" t="s">
        <v>24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2344</v>
      </c>
      <c r="AB1070" s="132" t="s">
        <v>1118</v>
      </c>
      <c r="AC1070" s="132" t="s">
        <v>424</v>
      </c>
      <c r="AD1070" s="132" t="s">
        <v>424</v>
      </c>
      <c r="AE1070" s="127" t="s">
        <v>3</v>
      </c>
      <c r="AF1070" s="133" t="s">
        <v>24</v>
      </c>
      <c r="AG1070" s="134" t="s">
        <v>17</v>
      </c>
      <c r="AH1070" s="134" t="s">
        <v>17</v>
      </c>
      <c r="AI1070" s="140" t="s">
        <v>2344</v>
      </c>
      <c r="AJ1070" s="132" t="s">
        <v>3133</v>
      </c>
      <c r="AK1070" s="133" t="s">
        <v>24</v>
      </c>
      <c r="AL1070" s="133" t="s">
        <v>24</v>
      </c>
      <c r="AM1070" s="133" t="s">
        <v>24</v>
      </c>
      <c r="AN1070" s="133" t="s">
        <v>24</v>
      </c>
      <c r="AO1070" s="140" t="s">
        <v>2344</v>
      </c>
      <c r="AP1070" s="250" t="s">
        <v>24</v>
      </c>
      <c r="AQ1070" s="133" t="s">
        <v>24</v>
      </c>
      <c r="AR1070" s="133" t="s">
        <v>24</v>
      </c>
      <c r="AS1070" s="133" t="s">
        <v>24</v>
      </c>
      <c r="AT1070" s="133" t="s">
        <v>24</v>
      </c>
      <c r="AU1070" s="133" t="s">
        <v>24</v>
      </c>
      <c r="AV1070" s="133" t="s">
        <v>24</v>
      </c>
      <c r="AW1070" s="133" t="s">
        <v>24</v>
      </c>
      <c r="AX1070" s="133" t="s">
        <v>24</v>
      </c>
      <c r="AY1070" s="133" t="s">
        <v>24</v>
      </c>
      <c r="AZ1070" s="133" t="s">
        <v>24</v>
      </c>
      <c r="BA1070" s="133" t="s">
        <v>1</v>
      </c>
      <c r="BB1070" s="140" t="s">
        <v>2344</v>
      </c>
      <c r="BC1070" s="133" t="s">
        <v>24</v>
      </c>
      <c r="BD1070" s="133" t="s">
        <v>24</v>
      </c>
      <c r="BE1070" s="133" t="s">
        <v>24</v>
      </c>
      <c r="BF1070" s="133" t="s">
        <v>24</v>
      </c>
      <c r="BG1070" s="133" t="s">
        <v>24</v>
      </c>
      <c r="BH1070" s="133" t="s">
        <v>24</v>
      </c>
      <c r="BI1070" s="133" t="s">
        <v>24</v>
      </c>
      <c r="BJ1070" s="133" t="s">
        <v>24</v>
      </c>
      <c r="BK1070" s="133" t="s">
        <v>24</v>
      </c>
      <c r="BL1070" s="133" t="s">
        <v>24</v>
      </c>
      <c r="BM1070" s="140" t="s">
        <v>2344</v>
      </c>
    </row>
    <row r="1071" spans="1:65" s="161" customFormat="1" ht="30" hidden="1" customHeight="1">
      <c r="A1071" s="127">
        <v>1034</v>
      </c>
      <c r="B1071" s="127" t="s">
        <v>99</v>
      </c>
      <c r="C1071" s="127">
        <v>4</v>
      </c>
      <c r="D1071" s="131" t="s">
        <v>4424</v>
      </c>
      <c r="E1071" s="127" t="s">
        <v>15</v>
      </c>
      <c r="F1071" s="132" t="s">
        <v>5801</v>
      </c>
      <c r="G1071" s="127" t="s">
        <v>1</v>
      </c>
      <c r="H1071" s="127" t="s">
        <v>2</v>
      </c>
      <c r="I1071" s="154" t="s">
        <v>12</v>
      </c>
      <c r="J1071" s="132" t="s">
        <v>5802</v>
      </c>
      <c r="K1071" s="132" t="s">
        <v>5803</v>
      </c>
      <c r="L1071" s="132" t="s">
        <v>5804</v>
      </c>
      <c r="M1071" s="133" t="s">
        <v>24</v>
      </c>
      <c r="N1071" s="140" t="s">
        <v>2344</v>
      </c>
      <c r="O1071" s="133" t="s">
        <v>24</v>
      </c>
      <c r="P1071" s="133" t="s">
        <v>24</v>
      </c>
      <c r="Q1071" s="133" t="s">
        <v>24</v>
      </c>
      <c r="R1071" s="133" t="s">
        <v>24</v>
      </c>
      <c r="S1071" s="133" t="s">
        <v>24</v>
      </c>
      <c r="T1071" s="133" t="s">
        <v>24</v>
      </c>
      <c r="U1071" s="133" t="s">
        <v>24</v>
      </c>
      <c r="V1071" s="133" t="s">
        <v>24</v>
      </c>
      <c r="W1071" s="133" t="s">
        <v>24</v>
      </c>
      <c r="X1071" s="133" t="s">
        <v>24</v>
      </c>
      <c r="Y1071" s="133" t="s">
        <v>24</v>
      </c>
      <c r="Z1071" s="133" t="s">
        <v>24</v>
      </c>
      <c r="AA1071" s="140" t="s">
        <v>2344</v>
      </c>
      <c r="AB1071" s="132" t="s">
        <v>5802</v>
      </c>
      <c r="AC1071" s="132" t="s">
        <v>5803</v>
      </c>
      <c r="AD1071" s="132" t="s">
        <v>5804</v>
      </c>
      <c r="AE1071" s="154" t="s">
        <v>12</v>
      </c>
      <c r="AF1071" s="133" t="s">
        <v>24</v>
      </c>
      <c r="AG1071" s="134" t="s">
        <v>17</v>
      </c>
      <c r="AH1071" s="134" t="s">
        <v>17</v>
      </c>
      <c r="AI1071" s="140" t="s">
        <v>2344</v>
      </c>
      <c r="AJ1071" s="132" t="s">
        <v>3133</v>
      </c>
      <c r="AK1071" s="133" t="s">
        <v>24</v>
      </c>
      <c r="AL1071" s="133" t="s">
        <v>24</v>
      </c>
      <c r="AM1071" s="133" t="s">
        <v>24</v>
      </c>
      <c r="AN1071" s="133" t="s">
        <v>24</v>
      </c>
      <c r="AO1071" s="140" t="s">
        <v>2344</v>
      </c>
      <c r="AP1071" s="250" t="s">
        <v>24</v>
      </c>
      <c r="AQ1071" s="133" t="s">
        <v>24</v>
      </c>
      <c r="AR1071" s="133" t="s">
        <v>24</v>
      </c>
      <c r="AS1071" s="133" t="s">
        <v>24</v>
      </c>
      <c r="AT1071" s="133" t="s">
        <v>24</v>
      </c>
      <c r="AU1071" s="133" t="s">
        <v>24</v>
      </c>
      <c r="AV1071" s="133" t="s">
        <v>24</v>
      </c>
      <c r="AW1071" s="133" t="s">
        <v>24</v>
      </c>
      <c r="AX1071" s="133" t="s">
        <v>24</v>
      </c>
      <c r="AY1071" s="133" t="s">
        <v>24</v>
      </c>
      <c r="AZ1071" s="133" t="s">
        <v>24</v>
      </c>
      <c r="BA1071" s="133" t="s">
        <v>1</v>
      </c>
      <c r="BB1071" s="140" t="s">
        <v>2344</v>
      </c>
      <c r="BC1071" s="133" t="s">
        <v>24</v>
      </c>
      <c r="BD1071" s="133" t="s">
        <v>24</v>
      </c>
      <c r="BE1071" s="133" t="s">
        <v>24</v>
      </c>
      <c r="BF1071" s="133" t="s">
        <v>24</v>
      </c>
      <c r="BG1071" s="133" t="s">
        <v>24</v>
      </c>
      <c r="BH1071" s="133" t="s">
        <v>24</v>
      </c>
      <c r="BI1071" s="133" t="s">
        <v>24</v>
      </c>
      <c r="BJ1071" s="133" t="s">
        <v>24</v>
      </c>
      <c r="BK1071" s="133" t="s">
        <v>24</v>
      </c>
      <c r="BL1071" s="133" t="s">
        <v>24</v>
      </c>
      <c r="BM1071" s="140" t="s">
        <v>2344</v>
      </c>
    </row>
    <row r="1072" spans="1:65" s="161" customFormat="1" ht="30" hidden="1" customHeight="1">
      <c r="A1072" s="127">
        <v>1035</v>
      </c>
      <c r="B1072" s="127" t="s">
        <v>99</v>
      </c>
      <c r="C1072" s="127">
        <v>4</v>
      </c>
      <c r="D1072" s="131" t="s">
        <v>4424</v>
      </c>
      <c r="E1072" s="127" t="s">
        <v>15</v>
      </c>
      <c r="F1072" s="132" t="s">
        <v>5805</v>
      </c>
      <c r="G1072" s="127" t="s">
        <v>1</v>
      </c>
      <c r="H1072" s="127" t="s">
        <v>2</v>
      </c>
      <c r="I1072" s="154" t="s">
        <v>111</v>
      </c>
      <c r="J1072" s="132" t="s">
        <v>5806</v>
      </c>
      <c r="K1072" s="132" t="s">
        <v>5807</v>
      </c>
      <c r="L1072" s="132" t="s">
        <v>5808</v>
      </c>
      <c r="M1072" s="133" t="s">
        <v>24</v>
      </c>
      <c r="N1072" s="140" t="s">
        <v>2344</v>
      </c>
      <c r="O1072" s="133" t="s">
        <v>24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2344</v>
      </c>
      <c r="AB1072" s="132" t="s">
        <v>1118</v>
      </c>
      <c r="AC1072" s="132" t="s">
        <v>424</v>
      </c>
      <c r="AD1072" s="132" t="s">
        <v>424</v>
      </c>
      <c r="AE1072" s="127" t="s">
        <v>3</v>
      </c>
      <c r="AF1072" s="133" t="s">
        <v>24</v>
      </c>
      <c r="AG1072" s="134" t="s">
        <v>17</v>
      </c>
      <c r="AH1072" s="134" t="s">
        <v>17</v>
      </c>
      <c r="AI1072" s="140" t="s">
        <v>2344</v>
      </c>
      <c r="AJ1072" s="132" t="s">
        <v>3133</v>
      </c>
      <c r="AK1072" s="133" t="s">
        <v>24</v>
      </c>
      <c r="AL1072" s="133" t="s">
        <v>24</v>
      </c>
      <c r="AM1072" s="133" t="s">
        <v>24</v>
      </c>
      <c r="AN1072" s="133" t="s">
        <v>24</v>
      </c>
      <c r="AO1072" s="140" t="s">
        <v>2344</v>
      </c>
      <c r="AP1072" s="250" t="s">
        <v>24</v>
      </c>
      <c r="AQ1072" s="133" t="s">
        <v>24</v>
      </c>
      <c r="AR1072" s="133" t="s">
        <v>24</v>
      </c>
      <c r="AS1072" s="133" t="s">
        <v>24</v>
      </c>
      <c r="AT1072" s="133" t="s">
        <v>24</v>
      </c>
      <c r="AU1072" s="133" t="s">
        <v>24</v>
      </c>
      <c r="AV1072" s="133" t="s">
        <v>24</v>
      </c>
      <c r="AW1072" s="133" t="s">
        <v>24</v>
      </c>
      <c r="AX1072" s="133" t="s">
        <v>24</v>
      </c>
      <c r="AY1072" s="133" t="s">
        <v>24</v>
      </c>
      <c r="AZ1072" s="133" t="s">
        <v>24</v>
      </c>
      <c r="BA1072" s="133" t="s">
        <v>1</v>
      </c>
      <c r="BB1072" s="140" t="s">
        <v>2344</v>
      </c>
      <c r="BC1072" s="133" t="s">
        <v>24</v>
      </c>
      <c r="BD1072" s="133" t="s">
        <v>24</v>
      </c>
      <c r="BE1072" s="133" t="s">
        <v>24</v>
      </c>
      <c r="BF1072" s="133" t="s">
        <v>24</v>
      </c>
      <c r="BG1072" s="133" t="s">
        <v>24</v>
      </c>
      <c r="BH1072" s="133" t="s">
        <v>24</v>
      </c>
      <c r="BI1072" s="133" t="s">
        <v>24</v>
      </c>
      <c r="BJ1072" s="133" t="s">
        <v>24</v>
      </c>
      <c r="BK1072" s="133" t="s">
        <v>24</v>
      </c>
      <c r="BL1072" s="133" t="s">
        <v>24</v>
      </c>
      <c r="BM1072" s="140" t="s">
        <v>2344</v>
      </c>
    </row>
    <row r="1073" spans="1:65" s="161" customFormat="1" ht="30" hidden="1" customHeight="1">
      <c r="A1073" s="127">
        <v>1036</v>
      </c>
      <c r="B1073" s="127" t="s">
        <v>99</v>
      </c>
      <c r="C1073" s="127">
        <v>4</v>
      </c>
      <c r="D1073" s="131" t="s">
        <v>4424</v>
      </c>
      <c r="E1073" s="127" t="s">
        <v>15</v>
      </c>
      <c r="F1073" s="132" t="s">
        <v>5809</v>
      </c>
      <c r="G1073" s="127" t="s">
        <v>1</v>
      </c>
      <c r="H1073" s="127" t="s">
        <v>2</v>
      </c>
      <c r="I1073" s="127" t="s">
        <v>1118</v>
      </c>
      <c r="J1073" s="132" t="s">
        <v>1118</v>
      </c>
      <c r="K1073" s="132" t="s">
        <v>424</v>
      </c>
      <c r="L1073" s="132" t="s">
        <v>424</v>
      </c>
      <c r="M1073" s="133" t="s">
        <v>24</v>
      </c>
      <c r="N1073" s="140" t="s">
        <v>2344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2344</v>
      </c>
      <c r="AB1073" s="132" t="s">
        <v>1118</v>
      </c>
      <c r="AC1073" s="132" t="s">
        <v>424</v>
      </c>
      <c r="AD1073" s="132" t="s">
        <v>424</v>
      </c>
      <c r="AE1073" s="127" t="s">
        <v>932</v>
      </c>
      <c r="AF1073" s="133" t="s">
        <v>24</v>
      </c>
      <c r="AG1073" s="134" t="s">
        <v>17</v>
      </c>
      <c r="AH1073" s="134" t="s">
        <v>17</v>
      </c>
      <c r="AI1073" s="140" t="s">
        <v>2344</v>
      </c>
      <c r="AJ1073" s="132" t="s">
        <v>3133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2344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2344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2344</v>
      </c>
    </row>
    <row r="1074" spans="1:65" s="161" customFormat="1" ht="30" hidden="1" customHeight="1">
      <c r="A1074" s="127">
        <v>1037</v>
      </c>
      <c r="B1074" s="127" t="s">
        <v>99</v>
      </c>
      <c r="C1074" s="127">
        <v>4</v>
      </c>
      <c r="D1074" s="131" t="s">
        <v>4424</v>
      </c>
      <c r="E1074" s="127" t="s">
        <v>15</v>
      </c>
      <c r="F1074" s="132" t="s">
        <v>5810</v>
      </c>
      <c r="G1074" s="127" t="s">
        <v>1</v>
      </c>
      <c r="H1074" s="127" t="s">
        <v>2</v>
      </c>
      <c r="I1074" s="154" t="s">
        <v>111</v>
      </c>
      <c r="J1074" s="132" t="s">
        <v>5811</v>
      </c>
      <c r="K1074" s="132" t="s">
        <v>5812</v>
      </c>
      <c r="L1074" s="132" t="s">
        <v>5813</v>
      </c>
      <c r="M1074" s="133" t="s">
        <v>24</v>
      </c>
      <c r="N1074" s="140" t="s">
        <v>2344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2344</v>
      </c>
      <c r="AB1074" s="132" t="s">
        <v>1118</v>
      </c>
      <c r="AC1074" s="132" t="s">
        <v>424</v>
      </c>
      <c r="AD1074" s="132" t="s">
        <v>424</v>
      </c>
      <c r="AE1074" s="127" t="s">
        <v>3</v>
      </c>
      <c r="AF1074" s="133" t="s">
        <v>24</v>
      </c>
      <c r="AG1074" s="134" t="s">
        <v>17</v>
      </c>
      <c r="AH1074" s="134" t="s">
        <v>17</v>
      </c>
      <c r="AI1074" s="140" t="s">
        <v>2344</v>
      </c>
      <c r="AJ1074" s="132" t="s">
        <v>3133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2344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2344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2344</v>
      </c>
    </row>
    <row r="1075" spans="1:65" s="161" customFormat="1" ht="30" hidden="1" customHeight="1">
      <c r="A1075" s="127">
        <v>1038</v>
      </c>
      <c r="B1075" s="127" t="s">
        <v>99</v>
      </c>
      <c r="C1075" s="127">
        <v>4</v>
      </c>
      <c r="D1075" s="131" t="s">
        <v>4424</v>
      </c>
      <c r="E1075" s="127" t="s">
        <v>15</v>
      </c>
      <c r="F1075" s="132" t="s">
        <v>5814</v>
      </c>
      <c r="G1075" s="127" t="s">
        <v>1</v>
      </c>
      <c r="H1075" s="127" t="s">
        <v>2</v>
      </c>
      <c r="I1075" s="154" t="s">
        <v>111</v>
      </c>
      <c r="J1075" s="132" t="s">
        <v>5815</v>
      </c>
      <c r="K1075" s="132" t="s">
        <v>5816</v>
      </c>
      <c r="L1075" s="132" t="s">
        <v>5817</v>
      </c>
      <c r="M1075" s="133" t="s">
        <v>24</v>
      </c>
      <c r="N1075" s="140" t="s">
        <v>2344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2344</v>
      </c>
      <c r="AB1075" s="132" t="s">
        <v>1118</v>
      </c>
      <c r="AC1075" s="132" t="s">
        <v>424</v>
      </c>
      <c r="AD1075" s="132" t="s">
        <v>424</v>
      </c>
      <c r="AE1075" s="127" t="s">
        <v>3</v>
      </c>
      <c r="AF1075" s="133" t="s">
        <v>24</v>
      </c>
      <c r="AG1075" s="134" t="s">
        <v>17</v>
      </c>
      <c r="AH1075" s="134" t="s">
        <v>17</v>
      </c>
      <c r="AI1075" s="140" t="s">
        <v>2344</v>
      </c>
      <c r="AJ1075" s="132" t="s">
        <v>3133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2344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2344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2344</v>
      </c>
    </row>
    <row r="1076" spans="1:65" s="161" customFormat="1" ht="30" hidden="1" customHeight="1">
      <c r="A1076" s="127">
        <v>1039</v>
      </c>
      <c r="B1076" s="127" t="s">
        <v>99</v>
      </c>
      <c r="C1076" s="127">
        <v>4</v>
      </c>
      <c r="D1076" s="131" t="s">
        <v>4424</v>
      </c>
      <c r="E1076" s="127" t="s">
        <v>15</v>
      </c>
      <c r="F1076" s="132" t="s">
        <v>5818</v>
      </c>
      <c r="G1076" s="127" t="s">
        <v>1</v>
      </c>
      <c r="H1076" s="127" t="s">
        <v>2</v>
      </c>
      <c r="I1076" s="127" t="s">
        <v>1118</v>
      </c>
      <c r="J1076" s="132" t="s">
        <v>1118</v>
      </c>
      <c r="K1076" s="132" t="s">
        <v>424</v>
      </c>
      <c r="L1076" s="132" t="s">
        <v>424</v>
      </c>
      <c r="M1076" s="133" t="s">
        <v>24</v>
      </c>
      <c r="N1076" s="140" t="s">
        <v>2344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2344</v>
      </c>
      <c r="AB1076" s="132" t="s">
        <v>1118</v>
      </c>
      <c r="AC1076" s="132" t="s">
        <v>424</v>
      </c>
      <c r="AD1076" s="132" t="s">
        <v>424</v>
      </c>
      <c r="AE1076" s="127" t="s">
        <v>932</v>
      </c>
      <c r="AF1076" s="133" t="s">
        <v>24</v>
      </c>
      <c r="AG1076" s="134" t="s">
        <v>17</v>
      </c>
      <c r="AH1076" s="134" t="s">
        <v>17</v>
      </c>
      <c r="AI1076" s="140" t="s">
        <v>2344</v>
      </c>
      <c r="AJ1076" s="132" t="s">
        <v>3133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2344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2344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2344</v>
      </c>
    </row>
    <row r="1077" spans="1:65" s="161" customFormat="1" ht="30" hidden="1" customHeight="1">
      <c r="A1077" s="127">
        <v>1040</v>
      </c>
      <c r="B1077" s="127" t="s">
        <v>99</v>
      </c>
      <c r="C1077" s="127">
        <v>4</v>
      </c>
      <c r="D1077" s="131" t="s">
        <v>4424</v>
      </c>
      <c r="E1077" s="127" t="s">
        <v>15</v>
      </c>
      <c r="F1077" s="132" t="s">
        <v>5819</v>
      </c>
      <c r="G1077" s="127" t="s">
        <v>1</v>
      </c>
      <c r="H1077" s="127" t="s">
        <v>2</v>
      </c>
      <c r="I1077" s="127" t="s">
        <v>1118</v>
      </c>
      <c r="J1077" s="132" t="s">
        <v>1118</v>
      </c>
      <c r="K1077" s="132" t="s">
        <v>424</v>
      </c>
      <c r="L1077" s="132" t="s">
        <v>424</v>
      </c>
      <c r="M1077" s="133" t="s">
        <v>24</v>
      </c>
      <c r="N1077" s="140" t="s">
        <v>2344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2344</v>
      </c>
      <c r="AB1077" s="132" t="s">
        <v>1118</v>
      </c>
      <c r="AC1077" s="132" t="s">
        <v>424</v>
      </c>
      <c r="AD1077" s="132" t="s">
        <v>424</v>
      </c>
      <c r="AE1077" s="127" t="s">
        <v>932</v>
      </c>
      <c r="AF1077" s="133" t="s">
        <v>24</v>
      </c>
      <c r="AG1077" s="134" t="s">
        <v>17</v>
      </c>
      <c r="AH1077" s="134" t="s">
        <v>17</v>
      </c>
      <c r="AI1077" s="140" t="s">
        <v>2344</v>
      </c>
      <c r="AJ1077" s="132" t="s">
        <v>3133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2344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2344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2344</v>
      </c>
    </row>
    <row r="1078" spans="1:65" s="161" customFormat="1" ht="30" hidden="1" customHeight="1">
      <c r="A1078" s="127">
        <v>1041</v>
      </c>
      <c r="B1078" s="127" t="s">
        <v>99</v>
      </c>
      <c r="C1078" s="127">
        <v>4</v>
      </c>
      <c r="D1078" s="131" t="s">
        <v>4424</v>
      </c>
      <c r="E1078" s="127" t="s">
        <v>15</v>
      </c>
      <c r="F1078" s="132" t="s">
        <v>5820</v>
      </c>
      <c r="G1078" s="127" t="s">
        <v>1</v>
      </c>
      <c r="H1078" s="154" t="s">
        <v>11</v>
      </c>
      <c r="I1078" s="154" t="s">
        <v>111</v>
      </c>
      <c r="J1078" s="132" t="s">
        <v>5821</v>
      </c>
      <c r="K1078" s="132" t="s">
        <v>5822</v>
      </c>
      <c r="L1078" s="132" t="s">
        <v>5823</v>
      </c>
      <c r="M1078" s="133" t="s">
        <v>24</v>
      </c>
      <c r="N1078" s="140" t="s">
        <v>2344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2344</v>
      </c>
      <c r="AB1078" s="144" t="s">
        <v>5824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2344</v>
      </c>
      <c r="AJ1078" s="132" t="s">
        <v>3133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2344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2344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2344</v>
      </c>
    </row>
    <row r="1079" spans="1:65" s="161" customFormat="1" ht="30" hidden="1" customHeight="1">
      <c r="A1079" s="127">
        <v>1042</v>
      </c>
      <c r="B1079" s="127" t="s">
        <v>99</v>
      </c>
      <c r="C1079" s="127">
        <v>4</v>
      </c>
      <c r="D1079" s="131" t="s">
        <v>4424</v>
      </c>
      <c r="E1079" s="127" t="s">
        <v>15</v>
      </c>
      <c r="F1079" s="132" t="s">
        <v>5825</v>
      </c>
      <c r="G1079" s="127" t="s">
        <v>1</v>
      </c>
      <c r="H1079" s="154" t="s">
        <v>11</v>
      </c>
      <c r="I1079" s="154" t="s">
        <v>111</v>
      </c>
      <c r="J1079" s="132" t="s">
        <v>5826</v>
      </c>
      <c r="K1079" s="132" t="s">
        <v>5827</v>
      </c>
      <c r="L1079" s="132" t="s">
        <v>5828</v>
      </c>
      <c r="M1079" s="133" t="s">
        <v>24</v>
      </c>
      <c r="N1079" s="140" t="s">
        <v>2344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2344</v>
      </c>
      <c r="AB1079" s="144" t="s">
        <v>5824</v>
      </c>
      <c r="AC1079" s="132" t="s">
        <v>424</v>
      </c>
      <c r="AD1079" s="132" t="s">
        <v>424</v>
      </c>
      <c r="AE1079" s="127" t="s">
        <v>3</v>
      </c>
      <c r="AF1079" s="133" t="s">
        <v>24</v>
      </c>
      <c r="AG1079" s="134" t="s">
        <v>17</v>
      </c>
      <c r="AH1079" s="134" t="s">
        <v>17</v>
      </c>
      <c r="AI1079" s="140" t="s">
        <v>2344</v>
      </c>
      <c r="AJ1079" s="132" t="s">
        <v>3133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2344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2344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2344</v>
      </c>
    </row>
    <row r="1080" spans="1:65" s="161" customFormat="1" ht="30" hidden="1" customHeight="1">
      <c r="A1080" s="127">
        <v>1043</v>
      </c>
      <c r="B1080" s="127" t="s">
        <v>99</v>
      </c>
      <c r="C1080" s="127">
        <v>5</v>
      </c>
      <c r="D1080" s="131" t="s">
        <v>5829</v>
      </c>
      <c r="E1080" s="127" t="s">
        <v>123</v>
      </c>
      <c r="F1080" s="132" t="s">
        <v>5830</v>
      </c>
      <c r="G1080" s="127" t="s">
        <v>1</v>
      </c>
      <c r="H1080" s="127" t="s">
        <v>1268</v>
      </c>
      <c r="I1080" s="127" t="s">
        <v>424</v>
      </c>
      <c r="J1080" s="132" t="s">
        <v>424</v>
      </c>
      <c r="K1080" s="132" t="s">
        <v>424</v>
      </c>
      <c r="L1080" s="132" t="s">
        <v>424</v>
      </c>
      <c r="M1080" s="127" t="s">
        <v>424</v>
      </c>
      <c r="N1080" s="127" t="s">
        <v>17</v>
      </c>
      <c r="O1080" s="133" t="s">
        <v>424</v>
      </c>
      <c r="P1080" s="133" t="s">
        <v>424</v>
      </c>
      <c r="Q1080" s="133" t="s">
        <v>424</v>
      </c>
      <c r="R1080" s="133" t="s">
        <v>424</v>
      </c>
      <c r="S1080" s="133" t="s">
        <v>424</v>
      </c>
      <c r="T1080" s="127" t="s">
        <v>424</v>
      </c>
      <c r="U1080" s="127" t="s">
        <v>424</v>
      </c>
      <c r="V1080" s="127" t="s">
        <v>424</v>
      </c>
      <c r="W1080" s="127" t="s">
        <v>424</v>
      </c>
      <c r="X1080" s="127" t="s">
        <v>424</v>
      </c>
      <c r="Y1080" s="127" t="s">
        <v>424</v>
      </c>
      <c r="Z1080" s="127" t="s">
        <v>424</v>
      </c>
      <c r="AA1080" s="140" t="s">
        <v>424</v>
      </c>
      <c r="AB1080" s="144" t="s">
        <v>424</v>
      </c>
      <c r="AC1080" s="132" t="s">
        <v>424</v>
      </c>
      <c r="AD1080" s="132" t="s">
        <v>424</v>
      </c>
      <c r="AE1080" s="127" t="s">
        <v>424</v>
      </c>
      <c r="AF1080" s="127" t="s">
        <v>424</v>
      </c>
      <c r="AG1080" s="134" t="s">
        <v>424</v>
      </c>
      <c r="AH1080" s="134" t="s">
        <v>424</v>
      </c>
      <c r="AI1080" s="140" t="s">
        <v>424</v>
      </c>
      <c r="AJ1080" s="144" t="s">
        <v>5831</v>
      </c>
      <c r="AK1080" s="127" t="s">
        <v>424</v>
      </c>
      <c r="AL1080" s="140" t="s">
        <v>424</v>
      </c>
      <c r="AM1080" s="140" t="s">
        <v>424</v>
      </c>
      <c r="AN1080" s="140" t="s">
        <v>424</v>
      </c>
      <c r="AO1080" s="140" t="s">
        <v>424</v>
      </c>
      <c r="AP1080" s="250" t="s">
        <v>424</v>
      </c>
      <c r="AQ1080" s="127" t="s">
        <v>424</v>
      </c>
      <c r="AR1080" s="127" t="s">
        <v>424</v>
      </c>
      <c r="AS1080" s="127" t="s">
        <v>424</v>
      </c>
      <c r="AT1080" s="127" t="s">
        <v>424</v>
      </c>
      <c r="AU1080" s="127" t="s">
        <v>424</v>
      </c>
      <c r="AV1080" s="140" t="s">
        <v>424</v>
      </c>
      <c r="AW1080" s="127" t="s">
        <v>424</v>
      </c>
      <c r="AX1080" s="127" t="s">
        <v>424</v>
      </c>
      <c r="AY1080" s="133"/>
      <c r="AZ1080" s="140" t="s">
        <v>424</v>
      </c>
      <c r="BA1080" s="127" t="s">
        <v>424</v>
      </c>
      <c r="BB1080" s="127" t="s">
        <v>424</v>
      </c>
      <c r="BC1080" s="127" t="s">
        <v>424</v>
      </c>
      <c r="BD1080" s="127" t="s">
        <v>424</v>
      </c>
      <c r="BE1080" s="127"/>
      <c r="BF1080" s="127"/>
      <c r="BG1080" s="127"/>
      <c r="BH1080" s="127"/>
      <c r="BI1080" s="127"/>
      <c r="BJ1080" s="127"/>
      <c r="BK1080" s="127"/>
      <c r="BL1080" s="127"/>
      <c r="BM1080" s="127"/>
    </row>
    <row r="1081" spans="1:65" s="161" customFormat="1" ht="30" hidden="1" customHeight="1">
      <c r="A1081" s="127">
        <v>1044</v>
      </c>
      <c r="B1081" s="127" t="s">
        <v>99</v>
      </c>
      <c r="C1081" s="127">
        <v>5</v>
      </c>
      <c r="D1081" s="131" t="s">
        <v>5829</v>
      </c>
      <c r="E1081" s="127" t="s">
        <v>123</v>
      </c>
      <c r="F1081" s="132" t="s">
        <v>5832</v>
      </c>
      <c r="G1081" s="127" t="s">
        <v>10</v>
      </c>
      <c r="H1081" s="127" t="s">
        <v>1268</v>
      </c>
      <c r="I1081" s="127" t="s">
        <v>111</v>
      </c>
      <c r="J1081" s="132" t="s">
        <v>424</v>
      </c>
      <c r="K1081" s="132" t="s">
        <v>424</v>
      </c>
      <c r="L1081" s="132" t="s">
        <v>424</v>
      </c>
      <c r="M1081" s="127" t="s">
        <v>424</v>
      </c>
      <c r="N1081" s="127" t="s">
        <v>17</v>
      </c>
      <c r="O1081" s="133" t="s">
        <v>424</v>
      </c>
      <c r="P1081" s="133" t="s">
        <v>424</v>
      </c>
      <c r="Q1081" s="133" t="s">
        <v>424</v>
      </c>
      <c r="R1081" s="133" t="s">
        <v>424</v>
      </c>
      <c r="S1081" s="133" t="s">
        <v>424</v>
      </c>
      <c r="T1081" s="127" t="s">
        <v>424</v>
      </c>
      <c r="U1081" s="127" t="s">
        <v>424</v>
      </c>
      <c r="V1081" s="127" t="s">
        <v>424</v>
      </c>
      <c r="W1081" s="127" t="s">
        <v>424</v>
      </c>
      <c r="X1081" s="127" t="s">
        <v>424</v>
      </c>
      <c r="Y1081" s="127" t="s">
        <v>424</v>
      </c>
      <c r="Z1081" s="127" t="s">
        <v>424</v>
      </c>
      <c r="AA1081" s="140" t="s">
        <v>424</v>
      </c>
      <c r="AB1081" s="144" t="s">
        <v>5833</v>
      </c>
      <c r="AC1081" s="132" t="s">
        <v>424</v>
      </c>
      <c r="AD1081" s="132" t="s">
        <v>424</v>
      </c>
      <c r="AE1081" s="127" t="s">
        <v>424</v>
      </c>
      <c r="AF1081" s="127" t="s">
        <v>424</v>
      </c>
      <c r="AG1081" s="134" t="s">
        <v>424</v>
      </c>
      <c r="AH1081" s="134" t="s">
        <v>424</v>
      </c>
      <c r="AI1081" s="140" t="s">
        <v>424</v>
      </c>
      <c r="AJ1081" s="144" t="s">
        <v>5831</v>
      </c>
      <c r="AK1081" s="127" t="s">
        <v>424</v>
      </c>
      <c r="AL1081" s="140" t="s">
        <v>424</v>
      </c>
      <c r="AM1081" s="140" t="s">
        <v>424</v>
      </c>
      <c r="AN1081" s="140" t="s">
        <v>424</v>
      </c>
      <c r="AO1081" s="140" t="s">
        <v>424</v>
      </c>
      <c r="AP1081" s="250" t="s">
        <v>424</v>
      </c>
      <c r="AQ1081" s="127" t="s">
        <v>424</v>
      </c>
      <c r="AR1081" s="127" t="s">
        <v>424</v>
      </c>
      <c r="AS1081" s="127" t="s">
        <v>424</v>
      </c>
      <c r="AT1081" s="127" t="s">
        <v>424</v>
      </c>
      <c r="AU1081" s="127" t="s">
        <v>424</v>
      </c>
      <c r="AV1081" s="140" t="s">
        <v>424</v>
      </c>
      <c r="AW1081" s="127" t="s">
        <v>424</v>
      </c>
      <c r="AX1081" s="127" t="s">
        <v>424</v>
      </c>
      <c r="AY1081" s="133"/>
      <c r="AZ1081" s="140" t="s">
        <v>424</v>
      </c>
      <c r="BA1081" s="127" t="s">
        <v>424</v>
      </c>
      <c r="BB1081" s="127" t="s">
        <v>424</v>
      </c>
      <c r="BC1081" s="127" t="s">
        <v>424</v>
      </c>
      <c r="BD1081" s="127" t="s">
        <v>424</v>
      </c>
      <c r="BE1081" s="127"/>
      <c r="BF1081" s="127"/>
      <c r="BG1081" s="127"/>
      <c r="BH1081" s="127"/>
      <c r="BI1081" s="127"/>
      <c r="BJ1081" s="127"/>
      <c r="BK1081" s="127"/>
      <c r="BL1081" s="127"/>
      <c r="BM1081" s="127"/>
    </row>
    <row r="1082" spans="1:65" s="161" customFormat="1" ht="30" hidden="1" customHeight="1">
      <c r="A1082" s="127">
        <v>1045</v>
      </c>
      <c r="B1082" s="127" t="s">
        <v>99</v>
      </c>
      <c r="C1082" s="127">
        <v>5</v>
      </c>
      <c r="D1082" s="131" t="s">
        <v>5829</v>
      </c>
      <c r="E1082" s="127" t="s">
        <v>123</v>
      </c>
      <c r="F1082" s="132" t="s">
        <v>5834</v>
      </c>
      <c r="G1082" s="127" t="s">
        <v>1</v>
      </c>
      <c r="H1082" s="127" t="s">
        <v>2</v>
      </c>
      <c r="I1082" s="127" t="s">
        <v>424</v>
      </c>
      <c r="J1082" s="132" t="s">
        <v>5833</v>
      </c>
      <c r="K1082" s="132" t="s">
        <v>5835</v>
      </c>
      <c r="L1082" s="132" t="s">
        <v>5836</v>
      </c>
      <c r="M1082" s="127" t="s">
        <v>424</v>
      </c>
      <c r="N1082" s="127" t="s">
        <v>17</v>
      </c>
      <c r="O1082" s="133" t="s">
        <v>424</v>
      </c>
      <c r="P1082" s="133" t="s">
        <v>424</v>
      </c>
      <c r="Q1082" s="133" t="s">
        <v>424</v>
      </c>
      <c r="R1082" s="133" t="s">
        <v>424</v>
      </c>
      <c r="S1082" s="133" t="s">
        <v>424</v>
      </c>
      <c r="T1082" s="127" t="s">
        <v>424</v>
      </c>
      <c r="U1082" s="127" t="s">
        <v>424</v>
      </c>
      <c r="V1082" s="127" t="s">
        <v>424</v>
      </c>
      <c r="W1082" s="127" t="s">
        <v>424</v>
      </c>
      <c r="X1082" s="127" t="s">
        <v>424</v>
      </c>
      <c r="Y1082" s="127" t="s">
        <v>424</v>
      </c>
      <c r="Z1082" s="127" t="s">
        <v>424</v>
      </c>
      <c r="AA1082" s="140" t="s">
        <v>424</v>
      </c>
      <c r="AB1082" s="144" t="s">
        <v>424</v>
      </c>
      <c r="AC1082" s="132" t="s">
        <v>424</v>
      </c>
      <c r="AD1082" s="132" t="s">
        <v>424</v>
      </c>
      <c r="AE1082" s="127" t="s">
        <v>424</v>
      </c>
      <c r="AF1082" s="127" t="s">
        <v>424</v>
      </c>
      <c r="AG1082" s="134" t="s">
        <v>424</v>
      </c>
      <c r="AH1082" s="134" t="s">
        <v>424</v>
      </c>
      <c r="AI1082" s="140" t="s">
        <v>424</v>
      </c>
      <c r="AJ1082" s="144" t="s">
        <v>5831</v>
      </c>
      <c r="AK1082" s="127" t="s">
        <v>424</v>
      </c>
      <c r="AL1082" s="140" t="s">
        <v>424</v>
      </c>
      <c r="AM1082" s="140" t="s">
        <v>424</v>
      </c>
      <c r="AN1082" s="140" t="s">
        <v>424</v>
      </c>
      <c r="AO1082" s="140" t="s">
        <v>424</v>
      </c>
      <c r="AP1082" s="250" t="s">
        <v>424</v>
      </c>
      <c r="AQ1082" s="127" t="s">
        <v>424</v>
      </c>
      <c r="AR1082" s="127" t="s">
        <v>424</v>
      </c>
      <c r="AS1082" s="127" t="s">
        <v>424</v>
      </c>
      <c r="AT1082" s="127" t="s">
        <v>424</v>
      </c>
      <c r="AU1082" s="127" t="s">
        <v>424</v>
      </c>
      <c r="AV1082" s="140" t="s">
        <v>424</v>
      </c>
      <c r="AW1082" s="127" t="s">
        <v>424</v>
      </c>
      <c r="AX1082" s="127" t="s">
        <v>424</v>
      </c>
      <c r="AY1082" s="133"/>
      <c r="AZ1082" s="140" t="s">
        <v>424</v>
      </c>
      <c r="BA1082" s="127" t="s">
        <v>424</v>
      </c>
      <c r="BB1082" s="127" t="s">
        <v>424</v>
      </c>
      <c r="BC1082" s="127" t="s">
        <v>424</v>
      </c>
      <c r="BD1082" s="127" t="s">
        <v>424</v>
      </c>
      <c r="BE1082" s="127"/>
      <c r="BF1082" s="127"/>
      <c r="BG1082" s="127"/>
      <c r="BH1082" s="127"/>
      <c r="BI1082" s="127"/>
      <c r="BJ1082" s="127"/>
      <c r="BK1082" s="127"/>
      <c r="BL1082" s="127"/>
      <c r="BM1082" s="127"/>
    </row>
    <row r="1083" spans="1:65" s="161" customFormat="1" ht="30" hidden="1" customHeight="1">
      <c r="A1083" s="127">
        <v>1046</v>
      </c>
      <c r="B1083" s="127" t="s">
        <v>99</v>
      </c>
      <c r="C1083" s="127">
        <v>5</v>
      </c>
      <c r="D1083" s="131" t="s">
        <v>5829</v>
      </c>
      <c r="E1083" s="127" t="s">
        <v>123</v>
      </c>
      <c r="F1083" s="132" t="s">
        <v>5837</v>
      </c>
      <c r="G1083" s="127" t="s">
        <v>5838</v>
      </c>
      <c r="H1083" s="127" t="s">
        <v>2</v>
      </c>
      <c r="I1083" s="127" t="s">
        <v>111</v>
      </c>
      <c r="J1083" s="132" t="s">
        <v>424</v>
      </c>
      <c r="K1083" s="132" t="s">
        <v>424</v>
      </c>
      <c r="L1083" s="132" t="s">
        <v>424</v>
      </c>
      <c r="M1083" s="127" t="s">
        <v>424</v>
      </c>
      <c r="N1083" s="127" t="s">
        <v>17</v>
      </c>
      <c r="O1083" s="133" t="s">
        <v>424</v>
      </c>
      <c r="P1083" s="133" t="s">
        <v>424</v>
      </c>
      <c r="Q1083" s="133" t="s">
        <v>424</v>
      </c>
      <c r="R1083" s="133" t="s">
        <v>424</v>
      </c>
      <c r="S1083" s="133" t="s">
        <v>424</v>
      </c>
      <c r="T1083" s="127" t="s">
        <v>424</v>
      </c>
      <c r="U1083" s="127" t="s">
        <v>424</v>
      </c>
      <c r="V1083" s="127" t="s">
        <v>424</v>
      </c>
      <c r="W1083" s="127" t="s">
        <v>424</v>
      </c>
      <c r="X1083" s="127" t="s">
        <v>424</v>
      </c>
      <c r="Y1083" s="127" t="s">
        <v>424</v>
      </c>
      <c r="Z1083" s="127" t="s">
        <v>424</v>
      </c>
      <c r="AA1083" s="140" t="s">
        <v>424</v>
      </c>
      <c r="AB1083" s="144" t="s">
        <v>5839</v>
      </c>
      <c r="AC1083" s="132" t="s">
        <v>424</v>
      </c>
      <c r="AD1083" s="132" t="s">
        <v>424</v>
      </c>
      <c r="AE1083" s="127" t="s">
        <v>424</v>
      </c>
      <c r="AF1083" s="127" t="s">
        <v>424</v>
      </c>
      <c r="AG1083" s="134" t="s">
        <v>424</v>
      </c>
      <c r="AH1083" s="134" t="s">
        <v>424</v>
      </c>
      <c r="AI1083" s="140" t="s">
        <v>424</v>
      </c>
      <c r="AJ1083" s="144" t="s">
        <v>5831</v>
      </c>
      <c r="AK1083" s="127" t="s">
        <v>424</v>
      </c>
      <c r="AL1083" s="140" t="s">
        <v>424</v>
      </c>
      <c r="AM1083" s="140" t="s">
        <v>424</v>
      </c>
      <c r="AN1083" s="140" t="s">
        <v>424</v>
      </c>
      <c r="AO1083" s="140" t="s">
        <v>424</v>
      </c>
      <c r="AP1083" s="250" t="s">
        <v>424</v>
      </c>
      <c r="AQ1083" s="127" t="s">
        <v>424</v>
      </c>
      <c r="AR1083" s="127" t="s">
        <v>424</v>
      </c>
      <c r="AS1083" s="127" t="s">
        <v>424</v>
      </c>
      <c r="AT1083" s="127" t="s">
        <v>424</v>
      </c>
      <c r="AU1083" s="127" t="s">
        <v>424</v>
      </c>
      <c r="AV1083" s="140" t="s">
        <v>424</v>
      </c>
      <c r="AW1083" s="127" t="s">
        <v>424</v>
      </c>
      <c r="AX1083" s="127" t="s">
        <v>424</v>
      </c>
      <c r="AY1083" s="133"/>
      <c r="AZ1083" s="140" t="s">
        <v>424</v>
      </c>
      <c r="BA1083" s="127" t="s">
        <v>424</v>
      </c>
      <c r="BB1083" s="127" t="s">
        <v>424</v>
      </c>
      <c r="BC1083" s="127" t="s">
        <v>424</v>
      </c>
      <c r="BD1083" s="127" t="s">
        <v>424</v>
      </c>
      <c r="BE1083" s="127"/>
      <c r="BF1083" s="127"/>
      <c r="BG1083" s="127"/>
      <c r="BH1083" s="127"/>
      <c r="BI1083" s="127"/>
      <c r="BJ1083" s="127"/>
      <c r="BK1083" s="127"/>
      <c r="BL1083" s="127"/>
      <c r="BM1083" s="127"/>
    </row>
    <row r="1084" spans="1:65" s="161" customFormat="1" ht="30" hidden="1" customHeight="1">
      <c r="A1084" s="127">
        <v>1047</v>
      </c>
      <c r="B1084" s="127" t="s">
        <v>99</v>
      </c>
      <c r="C1084" s="127">
        <v>5</v>
      </c>
      <c r="D1084" s="131" t="s">
        <v>5829</v>
      </c>
      <c r="E1084" s="127" t="s">
        <v>123</v>
      </c>
      <c r="F1084" s="132" t="s">
        <v>5840</v>
      </c>
      <c r="G1084" s="127" t="s">
        <v>1</v>
      </c>
      <c r="H1084" s="127" t="s">
        <v>2</v>
      </c>
      <c r="I1084" s="127" t="s">
        <v>424</v>
      </c>
      <c r="J1084" s="132" t="s">
        <v>5841</v>
      </c>
      <c r="K1084" s="132" t="s">
        <v>5842</v>
      </c>
      <c r="L1084" s="132" t="s">
        <v>5843</v>
      </c>
      <c r="M1084" s="127" t="s">
        <v>424</v>
      </c>
      <c r="N1084" s="127" t="s">
        <v>17</v>
      </c>
      <c r="O1084" s="133" t="s">
        <v>424</v>
      </c>
      <c r="P1084" s="133" t="s">
        <v>424</v>
      </c>
      <c r="Q1084" s="133" t="s">
        <v>424</v>
      </c>
      <c r="R1084" s="133" t="s">
        <v>424</v>
      </c>
      <c r="S1084" s="133" t="s">
        <v>424</v>
      </c>
      <c r="T1084" s="127" t="s">
        <v>424</v>
      </c>
      <c r="U1084" s="127" t="s">
        <v>424</v>
      </c>
      <c r="V1084" s="127" t="s">
        <v>424</v>
      </c>
      <c r="W1084" s="127" t="s">
        <v>424</v>
      </c>
      <c r="X1084" s="127" t="s">
        <v>424</v>
      </c>
      <c r="Y1084" s="127" t="s">
        <v>424</v>
      </c>
      <c r="Z1084" s="127" t="s">
        <v>424</v>
      </c>
      <c r="AA1084" s="140" t="s">
        <v>424</v>
      </c>
      <c r="AB1084" s="144" t="s">
        <v>424</v>
      </c>
      <c r="AC1084" s="132" t="s">
        <v>424</v>
      </c>
      <c r="AD1084" s="132" t="s">
        <v>424</v>
      </c>
      <c r="AE1084" s="127" t="s">
        <v>424</v>
      </c>
      <c r="AF1084" s="127" t="s">
        <v>424</v>
      </c>
      <c r="AG1084" s="134" t="s">
        <v>424</v>
      </c>
      <c r="AH1084" s="134" t="s">
        <v>424</v>
      </c>
      <c r="AI1084" s="140" t="s">
        <v>424</v>
      </c>
      <c r="AJ1084" s="144" t="s">
        <v>5831</v>
      </c>
      <c r="AK1084" s="127" t="s">
        <v>424</v>
      </c>
      <c r="AL1084" s="140" t="s">
        <v>424</v>
      </c>
      <c r="AM1084" s="140" t="s">
        <v>424</v>
      </c>
      <c r="AN1084" s="140" t="s">
        <v>424</v>
      </c>
      <c r="AO1084" s="140" t="s">
        <v>424</v>
      </c>
      <c r="AP1084" s="250" t="s">
        <v>424</v>
      </c>
      <c r="AQ1084" s="127" t="s">
        <v>424</v>
      </c>
      <c r="AR1084" s="127" t="s">
        <v>424</v>
      </c>
      <c r="AS1084" s="127" t="s">
        <v>424</v>
      </c>
      <c r="AT1084" s="127" t="s">
        <v>424</v>
      </c>
      <c r="AU1084" s="127" t="s">
        <v>424</v>
      </c>
      <c r="AV1084" s="140" t="s">
        <v>424</v>
      </c>
      <c r="AW1084" s="127" t="s">
        <v>424</v>
      </c>
      <c r="AX1084" s="127" t="s">
        <v>424</v>
      </c>
      <c r="AY1084" s="133"/>
      <c r="AZ1084" s="140" t="s">
        <v>424</v>
      </c>
      <c r="BA1084" s="127" t="s">
        <v>424</v>
      </c>
      <c r="BB1084" s="127" t="s">
        <v>424</v>
      </c>
      <c r="BC1084" s="127" t="s">
        <v>424</v>
      </c>
      <c r="BD1084" s="127" t="s">
        <v>424</v>
      </c>
      <c r="BE1084" s="127"/>
      <c r="BF1084" s="127"/>
      <c r="BG1084" s="127"/>
      <c r="BH1084" s="127"/>
      <c r="BI1084" s="127"/>
      <c r="BJ1084" s="127"/>
      <c r="BK1084" s="127"/>
      <c r="BL1084" s="127"/>
      <c r="BM1084" s="127"/>
    </row>
    <row r="1085" spans="1:65" s="161" customFormat="1" ht="30" hidden="1" customHeight="1">
      <c r="A1085" s="127">
        <v>1048</v>
      </c>
      <c r="B1085" s="127" t="s">
        <v>99</v>
      </c>
      <c r="C1085" s="127">
        <v>5</v>
      </c>
      <c r="D1085" s="131" t="s">
        <v>5829</v>
      </c>
      <c r="E1085" s="127" t="s">
        <v>123</v>
      </c>
      <c r="F1085" s="132" t="s">
        <v>5844</v>
      </c>
      <c r="G1085" s="127" t="s">
        <v>1</v>
      </c>
      <c r="H1085" s="127" t="s">
        <v>2</v>
      </c>
      <c r="I1085" s="127" t="s">
        <v>424</v>
      </c>
      <c r="J1085" s="132" t="s">
        <v>5845</v>
      </c>
      <c r="K1085" s="132" t="s">
        <v>5846</v>
      </c>
      <c r="L1085" s="132" t="s">
        <v>5847</v>
      </c>
      <c r="M1085" s="127" t="s">
        <v>424</v>
      </c>
      <c r="N1085" s="127" t="s">
        <v>17</v>
      </c>
      <c r="O1085" s="133" t="s">
        <v>424</v>
      </c>
      <c r="P1085" s="133" t="s">
        <v>424</v>
      </c>
      <c r="Q1085" s="133" t="s">
        <v>424</v>
      </c>
      <c r="R1085" s="133" t="s">
        <v>424</v>
      </c>
      <c r="S1085" s="133" t="s">
        <v>424</v>
      </c>
      <c r="T1085" s="127" t="s">
        <v>424</v>
      </c>
      <c r="U1085" s="127" t="s">
        <v>424</v>
      </c>
      <c r="V1085" s="127" t="s">
        <v>424</v>
      </c>
      <c r="W1085" s="127" t="s">
        <v>424</v>
      </c>
      <c r="X1085" s="127" t="s">
        <v>424</v>
      </c>
      <c r="Y1085" s="127" t="s">
        <v>424</v>
      </c>
      <c r="Z1085" s="127" t="s">
        <v>424</v>
      </c>
      <c r="AA1085" s="140" t="s">
        <v>424</v>
      </c>
      <c r="AB1085" s="144" t="s">
        <v>424</v>
      </c>
      <c r="AC1085" s="132" t="s">
        <v>424</v>
      </c>
      <c r="AD1085" s="132" t="s">
        <v>424</v>
      </c>
      <c r="AE1085" s="127" t="s">
        <v>424</v>
      </c>
      <c r="AF1085" s="127" t="s">
        <v>424</v>
      </c>
      <c r="AG1085" s="134" t="s">
        <v>424</v>
      </c>
      <c r="AH1085" s="134" t="s">
        <v>424</v>
      </c>
      <c r="AI1085" s="140" t="s">
        <v>424</v>
      </c>
      <c r="AJ1085" s="144" t="s">
        <v>5831</v>
      </c>
      <c r="AK1085" s="127" t="s">
        <v>424</v>
      </c>
      <c r="AL1085" s="140" t="s">
        <v>424</v>
      </c>
      <c r="AM1085" s="140" t="s">
        <v>424</v>
      </c>
      <c r="AN1085" s="140" t="s">
        <v>424</v>
      </c>
      <c r="AO1085" s="140" t="s">
        <v>424</v>
      </c>
      <c r="AP1085" s="250" t="s">
        <v>424</v>
      </c>
      <c r="AQ1085" s="127" t="s">
        <v>424</v>
      </c>
      <c r="AR1085" s="127" t="s">
        <v>424</v>
      </c>
      <c r="AS1085" s="127" t="s">
        <v>424</v>
      </c>
      <c r="AT1085" s="127" t="s">
        <v>424</v>
      </c>
      <c r="AU1085" s="127" t="s">
        <v>424</v>
      </c>
      <c r="AV1085" s="140" t="s">
        <v>424</v>
      </c>
      <c r="AW1085" s="127" t="s">
        <v>424</v>
      </c>
      <c r="AX1085" s="127" t="s">
        <v>424</v>
      </c>
      <c r="AY1085" s="133"/>
      <c r="AZ1085" s="140" t="s">
        <v>424</v>
      </c>
      <c r="BA1085" s="127" t="s">
        <v>424</v>
      </c>
      <c r="BB1085" s="127" t="s">
        <v>424</v>
      </c>
      <c r="BC1085" s="127" t="s">
        <v>424</v>
      </c>
      <c r="BD1085" s="127" t="s">
        <v>424</v>
      </c>
      <c r="BE1085" s="127"/>
      <c r="BF1085" s="127"/>
      <c r="BG1085" s="127"/>
      <c r="BH1085" s="127"/>
      <c r="BI1085" s="127"/>
      <c r="BJ1085" s="127"/>
      <c r="BK1085" s="127"/>
      <c r="BL1085" s="127"/>
      <c r="BM1085" s="127"/>
    </row>
    <row r="1086" spans="1:65" s="161" customFormat="1" ht="30" hidden="1" customHeight="1">
      <c r="A1086" s="127">
        <v>1049</v>
      </c>
      <c r="B1086" s="127" t="s">
        <v>99</v>
      </c>
      <c r="C1086" s="127">
        <v>5</v>
      </c>
      <c r="D1086" s="131" t="s">
        <v>5829</v>
      </c>
      <c r="E1086" s="127" t="s">
        <v>123</v>
      </c>
      <c r="F1086" s="132" t="s">
        <v>5848</v>
      </c>
      <c r="G1086" s="127" t="s">
        <v>5838</v>
      </c>
      <c r="H1086" s="127" t="s">
        <v>2</v>
      </c>
      <c r="I1086" s="127" t="s">
        <v>111</v>
      </c>
      <c r="J1086" s="132" t="s">
        <v>424</v>
      </c>
      <c r="K1086" s="132" t="s">
        <v>424</v>
      </c>
      <c r="L1086" s="132" t="s">
        <v>424</v>
      </c>
      <c r="M1086" s="127" t="s">
        <v>424</v>
      </c>
      <c r="N1086" s="127" t="s">
        <v>17</v>
      </c>
      <c r="O1086" s="133" t="s">
        <v>424</v>
      </c>
      <c r="P1086" s="133" t="s">
        <v>424</v>
      </c>
      <c r="Q1086" s="133" t="s">
        <v>424</v>
      </c>
      <c r="R1086" s="133" t="s">
        <v>424</v>
      </c>
      <c r="S1086" s="133" t="s">
        <v>424</v>
      </c>
      <c r="T1086" s="127" t="s">
        <v>424</v>
      </c>
      <c r="U1086" s="127" t="s">
        <v>424</v>
      </c>
      <c r="V1086" s="127" t="s">
        <v>424</v>
      </c>
      <c r="W1086" s="127" t="s">
        <v>424</v>
      </c>
      <c r="X1086" s="127" t="s">
        <v>424</v>
      </c>
      <c r="Y1086" s="127" t="s">
        <v>424</v>
      </c>
      <c r="Z1086" s="127" t="s">
        <v>424</v>
      </c>
      <c r="AA1086" s="140" t="s">
        <v>424</v>
      </c>
      <c r="AB1086" s="144" t="s">
        <v>5849</v>
      </c>
      <c r="AC1086" s="132" t="s">
        <v>424</v>
      </c>
      <c r="AD1086" s="132" t="s">
        <v>424</v>
      </c>
      <c r="AE1086" s="127" t="s">
        <v>424</v>
      </c>
      <c r="AF1086" s="127" t="s">
        <v>424</v>
      </c>
      <c r="AG1086" s="134" t="s">
        <v>424</v>
      </c>
      <c r="AH1086" s="134" t="s">
        <v>424</v>
      </c>
      <c r="AI1086" s="140" t="s">
        <v>424</v>
      </c>
      <c r="AJ1086" s="144" t="s">
        <v>5831</v>
      </c>
      <c r="AK1086" s="127" t="s">
        <v>424</v>
      </c>
      <c r="AL1086" s="140" t="s">
        <v>424</v>
      </c>
      <c r="AM1086" s="140" t="s">
        <v>424</v>
      </c>
      <c r="AN1086" s="140" t="s">
        <v>424</v>
      </c>
      <c r="AO1086" s="140" t="s">
        <v>424</v>
      </c>
      <c r="AP1086" s="250" t="s">
        <v>424</v>
      </c>
      <c r="AQ1086" s="127" t="s">
        <v>424</v>
      </c>
      <c r="AR1086" s="127" t="s">
        <v>424</v>
      </c>
      <c r="AS1086" s="127" t="s">
        <v>424</v>
      </c>
      <c r="AT1086" s="127" t="s">
        <v>424</v>
      </c>
      <c r="AU1086" s="127" t="s">
        <v>424</v>
      </c>
      <c r="AV1086" s="140" t="s">
        <v>424</v>
      </c>
      <c r="AW1086" s="127" t="s">
        <v>424</v>
      </c>
      <c r="AX1086" s="127" t="s">
        <v>424</v>
      </c>
      <c r="AY1086" s="133"/>
      <c r="AZ1086" s="140" t="s">
        <v>424</v>
      </c>
      <c r="BA1086" s="127" t="s">
        <v>424</v>
      </c>
      <c r="BB1086" s="127" t="s">
        <v>424</v>
      </c>
      <c r="BC1086" s="127" t="s">
        <v>424</v>
      </c>
      <c r="BD1086" s="127" t="s">
        <v>424</v>
      </c>
      <c r="BE1086" s="127"/>
      <c r="BF1086" s="127"/>
      <c r="BG1086" s="127"/>
      <c r="BH1086" s="127"/>
      <c r="BI1086" s="127"/>
      <c r="BJ1086" s="127"/>
      <c r="BK1086" s="127"/>
      <c r="BL1086" s="127"/>
      <c r="BM1086" s="127"/>
    </row>
    <row r="1087" spans="1:65" s="161" customFormat="1" ht="30" hidden="1" customHeight="1">
      <c r="A1087" s="127">
        <v>1050</v>
      </c>
      <c r="B1087" s="127" t="s">
        <v>99</v>
      </c>
      <c r="C1087" s="127">
        <v>5</v>
      </c>
      <c r="D1087" s="131" t="s">
        <v>5829</v>
      </c>
      <c r="E1087" s="127" t="s">
        <v>123</v>
      </c>
      <c r="F1087" s="132" t="s">
        <v>5850</v>
      </c>
      <c r="G1087" s="127" t="s">
        <v>1</v>
      </c>
      <c r="H1087" s="127" t="s">
        <v>2</v>
      </c>
      <c r="I1087" s="127" t="s">
        <v>424</v>
      </c>
      <c r="J1087" s="132" t="s">
        <v>5851</v>
      </c>
      <c r="K1087" s="132" t="s">
        <v>5852</v>
      </c>
      <c r="L1087" s="132" t="s">
        <v>5853</v>
      </c>
      <c r="M1087" s="127" t="s">
        <v>424</v>
      </c>
      <c r="N1087" s="127" t="s">
        <v>17</v>
      </c>
      <c r="O1087" s="133" t="s">
        <v>424</v>
      </c>
      <c r="P1087" s="133" t="s">
        <v>424</v>
      </c>
      <c r="Q1087" s="133" t="s">
        <v>424</v>
      </c>
      <c r="R1087" s="133" t="s">
        <v>424</v>
      </c>
      <c r="S1087" s="133" t="s">
        <v>424</v>
      </c>
      <c r="T1087" s="127" t="s">
        <v>424</v>
      </c>
      <c r="U1087" s="127" t="s">
        <v>424</v>
      </c>
      <c r="V1087" s="127" t="s">
        <v>424</v>
      </c>
      <c r="W1087" s="127" t="s">
        <v>424</v>
      </c>
      <c r="X1087" s="127" t="s">
        <v>424</v>
      </c>
      <c r="Y1087" s="127" t="s">
        <v>424</v>
      </c>
      <c r="Z1087" s="127" t="s">
        <v>424</v>
      </c>
      <c r="AA1087" s="140" t="s">
        <v>424</v>
      </c>
      <c r="AB1087" s="144" t="s">
        <v>424</v>
      </c>
      <c r="AC1087" s="132" t="s">
        <v>424</v>
      </c>
      <c r="AD1087" s="132" t="s">
        <v>424</v>
      </c>
      <c r="AE1087" s="127" t="s">
        <v>424</v>
      </c>
      <c r="AF1087" s="127" t="s">
        <v>424</v>
      </c>
      <c r="AG1087" s="134" t="s">
        <v>424</v>
      </c>
      <c r="AH1087" s="134" t="s">
        <v>424</v>
      </c>
      <c r="AI1087" s="140" t="s">
        <v>424</v>
      </c>
      <c r="AJ1087" s="144" t="s">
        <v>5831</v>
      </c>
      <c r="AK1087" s="127" t="s">
        <v>424</v>
      </c>
      <c r="AL1087" s="140" t="s">
        <v>424</v>
      </c>
      <c r="AM1087" s="140" t="s">
        <v>424</v>
      </c>
      <c r="AN1087" s="140" t="s">
        <v>424</v>
      </c>
      <c r="AO1087" s="140" t="s">
        <v>424</v>
      </c>
      <c r="AP1087" s="250" t="s">
        <v>424</v>
      </c>
      <c r="AQ1087" s="127" t="s">
        <v>424</v>
      </c>
      <c r="AR1087" s="127" t="s">
        <v>424</v>
      </c>
      <c r="AS1087" s="127" t="s">
        <v>424</v>
      </c>
      <c r="AT1087" s="127" t="s">
        <v>424</v>
      </c>
      <c r="AU1087" s="127" t="s">
        <v>424</v>
      </c>
      <c r="AV1087" s="140" t="s">
        <v>424</v>
      </c>
      <c r="AW1087" s="127" t="s">
        <v>424</v>
      </c>
      <c r="AX1087" s="127" t="s">
        <v>424</v>
      </c>
      <c r="AY1087" s="133"/>
      <c r="AZ1087" s="140" t="s">
        <v>424</v>
      </c>
      <c r="BA1087" s="127" t="s">
        <v>424</v>
      </c>
      <c r="BB1087" s="127" t="s">
        <v>424</v>
      </c>
      <c r="BC1087" s="127" t="s">
        <v>424</v>
      </c>
      <c r="BD1087" s="127" t="s">
        <v>424</v>
      </c>
      <c r="BE1087" s="127"/>
      <c r="BF1087" s="127"/>
      <c r="BG1087" s="127"/>
      <c r="BH1087" s="127"/>
      <c r="BI1087" s="127"/>
      <c r="BJ1087" s="127"/>
      <c r="BK1087" s="127"/>
      <c r="BL1087" s="127"/>
      <c r="BM1087" s="127"/>
    </row>
    <row r="1088" spans="1:65" s="161" customFormat="1" ht="30" hidden="1" customHeight="1">
      <c r="A1088" s="127">
        <v>1051</v>
      </c>
      <c r="B1088" s="127" t="s">
        <v>99</v>
      </c>
      <c r="C1088" s="127">
        <v>5</v>
      </c>
      <c r="D1088" s="131" t="s">
        <v>5829</v>
      </c>
      <c r="E1088" s="127" t="s">
        <v>123</v>
      </c>
      <c r="F1088" s="132" t="s">
        <v>5854</v>
      </c>
      <c r="G1088" s="127" t="s">
        <v>1</v>
      </c>
      <c r="H1088" s="127" t="s">
        <v>2</v>
      </c>
      <c r="I1088" s="127" t="s">
        <v>1118</v>
      </c>
      <c r="J1088" s="132" t="s">
        <v>5855</v>
      </c>
      <c r="K1088" s="132" t="s">
        <v>5856</v>
      </c>
      <c r="L1088" s="132" t="s">
        <v>5857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5831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hidden="1" customHeight="1">
      <c r="A1089" s="127">
        <v>1052</v>
      </c>
      <c r="B1089" s="127" t="s">
        <v>99</v>
      </c>
      <c r="C1089" s="127">
        <v>5</v>
      </c>
      <c r="D1089" s="131" t="s">
        <v>5829</v>
      </c>
      <c r="E1089" s="127" t="s">
        <v>123</v>
      </c>
      <c r="F1089" s="132" t="s">
        <v>5858</v>
      </c>
      <c r="G1089" s="127" t="s">
        <v>1</v>
      </c>
      <c r="H1089" s="127" t="s">
        <v>2</v>
      </c>
      <c r="I1089" s="127" t="s">
        <v>424</v>
      </c>
      <c r="J1089" s="132" t="s">
        <v>5859</v>
      </c>
      <c r="K1089" s="132" t="s">
        <v>5860</v>
      </c>
      <c r="L1089" s="132" t="s">
        <v>5861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424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5831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hidden="1" customHeight="1">
      <c r="A1090" s="127">
        <v>1053</v>
      </c>
      <c r="B1090" s="127" t="s">
        <v>99</v>
      </c>
      <c r="C1090" s="127">
        <v>5</v>
      </c>
      <c r="D1090" s="131" t="s">
        <v>5829</v>
      </c>
      <c r="E1090" s="127" t="s">
        <v>123</v>
      </c>
      <c r="F1090" s="132" t="s">
        <v>5862</v>
      </c>
      <c r="G1090" s="127" t="s">
        <v>1</v>
      </c>
      <c r="H1090" s="127" t="s">
        <v>2</v>
      </c>
      <c r="I1090" s="127" t="s">
        <v>12</v>
      </c>
      <c r="J1090" s="132" t="s">
        <v>5863</v>
      </c>
      <c r="K1090" s="132" t="s">
        <v>5864</v>
      </c>
      <c r="L1090" s="132" t="s">
        <v>5865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5831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hidden="1" customHeight="1">
      <c r="A1091" s="127">
        <v>1054</v>
      </c>
      <c r="B1091" s="127" t="s">
        <v>99</v>
      </c>
      <c r="C1091" s="127">
        <v>5</v>
      </c>
      <c r="D1091" s="131" t="s">
        <v>5829</v>
      </c>
      <c r="E1091" s="127" t="s">
        <v>123</v>
      </c>
      <c r="F1091" s="132" t="s">
        <v>5866</v>
      </c>
      <c r="G1091" s="127" t="s">
        <v>1</v>
      </c>
      <c r="H1091" s="127" t="s">
        <v>2</v>
      </c>
      <c r="I1091" s="127" t="s">
        <v>424</v>
      </c>
      <c r="J1091" s="132" t="s">
        <v>5867</v>
      </c>
      <c r="K1091" s="132" t="s">
        <v>5868</v>
      </c>
      <c r="L1091" s="132" t="s">
        <v>5869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424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5831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hidden="1" customHeight="1">
      <c r="A1092" s="127">
        <v>1055</v>
      </c>
      <c r="B1092" s="127" t="s">
        <v>99</v>
      </c>
      <c r="C1092" s="127">
        <v>5</v>
      </c>
      <c r="D1092" s="131" t="s">
        <v>5829</v>
      </c>
      <c r="E1092" s="127" t="s">
        <v>123</v>
      </c>
      <c r="F1092" s="132" t="s">
        <v>5870</v>
      </c>
      <c r="G1092" s="127" t="s">
        <v>1</v>
      </c>
      <c r="H1092" s="127" t="s">
        <v>2</v>
      </c>
      <c r="I1092" s="127" t="s">
        <v>424</v>
      </c>
      <c r="J1092" s="132" t="s">
        <v>5871</v>
      </c>
      <c r="K1092" s="132" t="s">
        <v>5872</v>
      </c>
      <c r="L1092" s="132" t="s">
        <v>5873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5831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hidden="1" customHeight="1">
      <c r="A1093" s="127">
        <v>1056</v>
      </c>
      <c r="B1093" s="127" t="s">
        <v>99</v>
      </c>
      <c r="C1093" s="127">
        <v>5</v>
      </c>
      <c r="D1093" s="131" t="s">
        <v>5829</v>
      </c>
      <c r="E1093" s="127" t="s">
        <v>123</v>
      </c>
      <c r="F1093" s="132" t="s">
        <v>5874</v>
      </c>
      <c r="G1093" s="127" t="s">
        <v>1</v>
      </c>
      <c r="H1093" s="127" t="s">
        <v>2</v>
      </c>
      <c r="I1093" s="127" t="s">
        <v>424</v>
      </c>
      <c r="J1093" s="132" t="s">
        <v>5875</v>
      </c>
      <c r="K1093" s="132" t="s">
        <v>5876</v>
      </c>
      <c r="L1093" s="132" t="s">
        <v>5877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5831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hidden="1" customHeight="1">
      <c r="A1094" s="127">
        <v>1057</v>
      </c>
      <c r="B1094" s="127" t="s">
        <v>99</v>
      </c>
      <c r="C1094" s="127">
        <v>5</v>
      </c>
      <c r="D1094" s="131" t="s">
        <v>5829</v>
      </c>
      <c r="E1094" s="127" t="s">
        <v>123</v>
      </c>
      <c r="F1094" s="132" t="s">
        <v>5878</v>
      </c>
      <c r="G1094" s="127" t="s">
        <v>1</v>
      </c>
      <c r="H1094" s="127" t="s">
        <v>2</v>
      </c>
      <c r="I1094" s="127" t="s">
        <v>12</v>
      </c>
      <c r="J1094" s="132" t="s">
        <v>5879</v>
      </c>
      <c r="K1094" s="132" t="s">
        <v>5880</v>
      </c>
      <c r="L1094" s="132" t="s">
        <v>5881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424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5831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hidden="1" customHeight="1">
      <c r="A1095" s="127">
        <v>1058</v>
      </c>
      <c r="B1095" s="127" t="s">
        <v>99</v>
      </c>
      <c r="C1095" s="127">
        <v>5</v>
      </c>
      <c r="D1095" s="131" t="s">
        <v>5829</v>
      </c>
      <c r="E1095" s="127" t="s">
        <v>123</v>
      </c>
      <c r="F1095" s="132" t="s">
        <v>5882</v>
      </c>
      <c r="G1095" s="127" t="s">
        <v>1</v>
      </c>
      <c r="H1095" s="127" t="s">
        <v>1268</v>
      </c>
      <c r="I1095" s="127" t="s">
        <v>424</v>
      </c>
      <c r="J1095" s="132" t="s">
        <v>424</v>
      </c>
      <c r="K1095" s="132" t="s">
        <v>424</v>
      </c>
      <c r="L1095" s="132" t="s">
        <v>424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5831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hidden="1" customHeight="1">
      <c r="A1096" s="127">
        <v>1059</v>
      </c>
      <c r="B1096" s="127" t="s">
        <v>99</v>
      </c>
      <c r="C1096" s="127">
        <v>5</v>
      </c>
      <c r="D1096" s="131" t="s">
        <v>5829</v>
      </c>
      <c r="E1096" s="127" t="s">
        <v>123</v>
      </c>
      <c r="F1096" s="132" t="s">
        <v>5883</v>
      </c>
      <c r="G1096" s="127" t="s">
        <v>1</v>
      </c>
      <c r="H1096" s="127" t="s">
        <v>2</v>
      </c>
      <c r="I1096" s="127" t="s">
        <v>424</v>
      </c>
      <c r="J1096" s="132" t="s">
        <v>5884</v>
      </c>
      <c r="K1096" s="132" t="s">
        <v>5885</v>
      </c>
      <c r="L1096" s="132" t="s">
        <v>5886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5831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hidden="1" customHeight="1">
      <c r="A1097" s="127">
        <v>1060</v>
      </c>
      <c r="B1097" s="127" t="s">
        <v>99</v>
      </c>
      <c r="C1097" s="127">
        <v>5</v>
      </c>
      <c r="D1097" s="131" t="s">
        <v>5829</v>
      </c>
      <c r="E1097" s="127" t="s">
        <v>123</v>
      </c>
      <c r="F1097" s="132" t="s">
        <v>5887</v>
      </c>
      <c r="G1097" s="127" t="s">
        <v>1</v>
      </c>
      <c r="H1097" s="127" t="s">
        <v>2</v>
      </c>
      <c r="I1097" s="127" t="s">
        <v>111</v>
      </c>
      <c r="J1097" s="132" t="s">
        <v>5888</v>
      </c>
      <c r="K1097" s="132" t="s">
        <v>5889</v>
      </c>
      <c r="L1097" s="132" t="s">
        <v>5890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5891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5831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hidden="1" customHeight="1">
      <c r="A1098" s="127">
        <v>1061</v>
      </c>
      <c r="B1098" s="127" t="s">
        <v>99</v>
      </c>
      <c r="C1098" s="127">
        <v>5</v>
      </c>
      <c r="D1098" s="131" t="s">
        <v>5829</v>
      </c>
      <c r="E1098" s="127" t="s">
        <v>123</v>
      </c>
      <c r="F1098" s="132" t="s">
        <v>5892</v>
      </c>
      <c r="G1098" s="127" t="s">
        <v>1</v>
      </c>
      <c r="H1098" s="127" t="s">
        <v>2</v>
      </c>
      <c r="I1098" s="127" t="s">
        <v>424</v>
      </c>
      <c r="J1098" s="132" t="s">
        <v>5893</v>
      </c>
      <c r="K1098" s="132" t="s">
        <v>5894</v>
      </c>
      <c r="L1098" s="132" t="s">
        <v>5895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5831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hidden="1" customHeight="1">
      <c r="A1099" s="127">
        <v>1062</v>
      </c>
      <c r="B1099" s="127" t="s">
        <v>99</v>
      </c>
      <c r="C1099" s="127">
        <v>5</v>
      </c>
      <c r="D1099" s="131" t="s">
        <v>5829</v>
      </c>
      <c r="E1099" s="127" t="s">
        <v>123</v>
      </c>
      <c r="F1099" s="132" t="s">
        <v>5896</v>
      </c>
      <c r="G1099" s="127" t="s">
        <v>1</v>
      </c>
      <c r="H1099" s="127" t="s">
        <v>2</v>
      </c>
      <c r="I1099" s="127" t="s">
        <v>1118</v>
      </c>
      <c r="J1099" s="132" t="s">
        <v>5897</v>
      </c>
      <c r="K1099" s="132" t="s">
        <v>5898</v>
      </c>
      <c r="L1099" s="132" t="s">
        <v>5899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5831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hidden="1" customHeight="1">
      <c r="A1100" s="127">
        <v>1063</v>
      </c>
      <c r="B1100" s="127" t="s">
        <v>99</v>
      </c>
      <c r="C1100" s="127">
        <v>5</v>
      </c>
      <c r="D1100" s="131" t="s">
        <v>5829</v>
      </c>
      <c r="E1100" s="127" t="s">
        <v>123</v>
      </c>
      <c r="F1100" s="132" t="s">
        <v>5900</v>
      </c>
      <c r="G1100" s="127" t="s">
        <v>1</v>
      </c>
      <c r="H1100" s="127" t="s">
        <v>2</v>
      </c>
      <c r="I1100" s="127" t="s">
        <v>424</v>
      </c>
      <c r="J1100" s="132" t="s">
        <v>5901</v>
      </c>
      <c r="K1100" s="132" t="s">
        <v>5902</v>
      </c>
      <c r="L1100" s="132" t="s">
        <v>5903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5831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hidden="1" customHeight="1">
      <c r="A1101" s="127">
        <v>1064</v>
      </c>
      <c r="B1101" s="127" t="s">
        <v>99</v>
      </c>
      <c r="C1101" s="127">
        <v>5</v>
      </c>
      <c r="D1101" s="131" t="s">
        <v>5829</v>
      </c>
      <c r="E1101" s="127" t="s">
        <v>123</v>
      </c>
      <c r="F1101" s="132" t="s">
        <v>5904</v>
      </c>
      <c r="G1101" s="127" t="s">
        <v>1</v>
      </c>
      <c r="H1101" s="127" t="s">
        <v>2</v>
      </c>
      <c r="I1101" s="127" t="s">
        <v>424</v>
      </c>
      <c r="J1101" s="132" t="s">
        <v>5905</v>
      </c>
      <c r="K1101" s="132" t="s">
        <v>5906</v>
      </c>
      <c r="L1101" s="132" t="s">
        <v>5907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5831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hidden="1" customHeight="1">
      <c r="A1102" s="127">
        <v>1065</v>
      </c>
      <c r="B1102" s="127" t="s">
        <v>99</v>
      </c>
      <c r="C1102" s="127">
        <v>5</v>
      </c>
      <c r="D1102" s="131" t="s">
        <v>5829</v>
      </c>
      <c r="E1102" s="127" t="s">
        <v>123</v>
      </c>
      <c r="F1102" s="132" t="s">
        <v>5908</v>
      </c>
      <c r="G1102" s="127" t="s">
        <v>1</v>
      </c>
      <c r="H1102" s="127" t="s">
        <v>1268</v>
      </c>
      <c r="I1102" s="127" t="s">
        <v>424</v>
      </c>
      <c r="J1102" s="132" t="s">
        <v>424</v>
      </c>
      <c r="K1102" s="132" t="s">
        <v>424</v>
      </c>
      <c r="L1102" s="132" t="s">
        <v>424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5831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1066</v>
      </c>
      <c r="B1103" s="127" t="s">
        <v>99</v>
      </c>
      <c r="C1103" s="127">
        <v>5</v>
      </c>
      <c r="D1103" s="131" t="s">
        <v>5829</v>
      </c>
      <c r="E1103" s="127" t="s">
        <v>123</v>
      </c>
      <c r="F1103" s="132" t="s">
        <v>5909</v>
      </c>
      <c r="G1103" s="127" t="s">
        <v>1</v>
      </c>
      <c r="H1103" s="127" t="s">
        <v>2</v>
      </c>
      <c r="I1103" s="127" t="s">
        <v>12</v>
      </c>
      <c r="J1103" s="132" t="s">
        <v>5910</v>
      </c>
      <c r="K1103" s="132" t="s">
        <v>5911</v>
      </c>
      <c r="L1103" s="132" t="s">
        <v>5912</v>
      </c>
      <c r="M1103" s="127" t="s">
        <v>4</v>
      </c>
      <c r="N1103" s="127" t="s">
        <v>5</v>
      </c>
      <c r="O1103" s="133">
        <v>45359</v>
      </c>
      <c r="P1103" s="133" t="s">
        <v>24</v>
      </c>
      <c r="Q1103" s="133" t="s">
        <v>24</v>
      </c>
      <c r="R1103" s="133" t="s">
        <v>24</v>
      </c>
      <c r="S1103" s="133" t="s">
        <v>24</v>
      </c>
      <c r="T1103" s="127" t="s">
        <v>24</v>
      </c>
      <c r="U1103" s="127" t="s">
        <v>24</v>
      </c>
      <c r="V1103" s="127" t="s">
        <v>24</v>
      </c>
      <c r="W1103" s="127" t="s">
        <v>24</v>
      </c>
      <c r="X1103" s="127" t="s">
        <v>24</v>
      </c>
      <c r="Y1103" s="127" t="s">
        <v>24</v>
      </c>
      <c r="Z1103" s="127" t="s">
        <v>24</v>
      </c>
      <c r="AA1103" s="140" t="s">
        <v>424</v>
      </c>
      <c r="AB1103" s="132" t="s">
        <v>5910</v>
      </c>
      <c r="AC1103" s="132" t="s">
        <v>5911</v>
      </c>
      <c r="AD1103" s="132" t="s">
        <v>5912</v>
      </c>
      <c r="AE1103" s="127" t="s">
        <v>12</v>
      </c>
      <c r="AF1103" s="127" t="s">
        <v>4</v>
      </c>
      <c r="AG1103" s="134">
        <v>37480.71</v>
      </c>
      <c r="AH1103" s="134">
        <v>60000</v>
      </c>
      <c r="AI1103" s="127" t="s">
        <v>6</v>
      </c>
      <c r="AJ1103" s="144" t="s">
        <v>5831</v>
      </c>
      <c r="AK1103" s="127" t="s">
        <v>109</v>
      </c>
      <c r="AL1103" s="127" t="s">
        <v>109</v>
      </c>
      <c r="AM1103" s="127" t="s">
        <v>109</v>
      </c>
      <c r="AN1103" s="140" t="s">
        <v>119</v>
      </c>
      <c r="AO1103" s="140" t="s">
        <v>424</v>
      </c>
      <c r="AP1103" s="250" t="s">
        <v>5913</v>
      </c>
      <c r="AQ1103" s="161" t="s">
        <v>109</v>
      </c>
      <c r="AR1103" s="161" t="s">
        <v>109</v>
      </c>
      <c r="AS1103" s="161" t="s">
        <v>109</v>
      </c>
      <c r="AT1103" s="161" t="s">
        <v>109</v>
      </c>
      <c r="AU1103" s="141">
        <v>45457</v>
      </c>
      <c r="AV1103" s="161" t="s">
        <v>109</v>
      </c>
      <c r="AW1103" s="161" t="s">
        <v>109</v>
      </c>
      <c r="AX1103" s="133">
        <v>45462</v>
      </c>
      <c r="AY1103" s="135">
        <v>45462</v>
      </c>
      <c r="AZ1103" s="133"/>
      <c r="BA1103" s="161" t="s">
        <v>31</v>
      </c>
      <c r="BB1103" s="161" t="s">
        <v>109</v>
      </c>
      <c r="BC1103" s="137">
        <f>IF(AY1103-KD1103=0,"",AY1103-O1103)</f>
        <v>103</v>
      </c>
      <c r="BD1103" s="127" t="str">
        <f>IF(AND(AI1103&lt;&gt;"SIM",AI1103="UH"),"AA","INDENIZAÇÃO")</f>
        <v>INDENIZAÇÃO</v>
      </c>
      <c r="BE1103" s="127" t="str">
        <f>IF(AND(AY1103&lt;&gt;"AGUARDANDO",AY1103&lt;&gt;"",N1103="AUXÍLIO ALUGUEL ATÉ INDENIZAÇÃO"),"SIM","NÃO")</f>
        <v>NÃO</v>
      </c>
      <c r="BF1103" s="127" t="s">
        <v>24</v>
      </c>
      <c r="BG1103" s="127" t="s">
        <v>24</v>
      </c>
      <c r="BH1103" s="127" t="s">
        <v>24</v>
      </c>
      <c r="BI1103" s="161" t="s">
        <v>109</v>
      </c>
      <c r="BJ1103" s="251" t="s">
        <v>257</v>
      </c>
      <c r="BK1103" s="133">
        <v>45483</v>
      </c>
      <c r="BL1103" s="251" t="s">
        <v>257</v>
      </c>
      <c r="BM1103" s="136" t="s">
        <v>33</v>
      </c>
    </row>
    <row r="1104" spans="1:65" s="161" customFormat="1" ht="30" customHeight="1">
      <c r="A1104" s="127">
        <v>1067</v>
      </c>
      <c r="B1104" s="127" t="s">
        <v>99</v>
      </c>
      <c r="C1104" s="127">
        <v>5</v>
      </c>
      <c r="D1104" s="131" t="s">
        <v>5829</v>
      </c>
      <c r="E1104" s="127" t="s">
        <v>123</v>
      </c>
      <c r="F1104" s="132" t="s">
        <v>5914</v>
      </c>
      <c r="G1104" s="127" t="s">
        <v>1</v>
      </c>
      <c r="H1104" s="127" t="s">
        <v>2</v>
      </c>
      <c r="I1104" s="127" t="s">
        <v>2901</v>
      </c>
      <c r="J1104" s="132" t="s">
        <v>5915</v>
      </c>
      <c r="K1104" s="132" t="s">
        <v>5916</v>
      </c>
      <c r="L1104" s="132" t="s">
        <v>5917</v>
      </c>
      <c r="M1104" s="127" t="s">
        <v>4</v>
      </c>
      <c r="N1104" s="127" t="s">
        <v>5</v>
      </c>
      <c r="O1104" s="133">
        <v>45336</v>
      </c>
      <c r="P1104" s="133" t="s">
        <v>24</v>
      </c>
      <c r="Q1104" s="133" t="s">
        <v>24</v>
      </c>
      <c r="R1104" s="133" t="s">
        <v>24</v>
      </c>
      <c r="S1104" s="133" t="s">
        <v>24</v>
      </c>
      <c r="T1104" s="127" t="s">
        <v>24</v>
      </c>
      <c r="U1104" s="127" t="s">
        <v>24</v>
      </c>
      <c r="V1104" s="127" t="s">
        <v>24</v>
      </c>
      <c r="W1104" s="127" t="s">
        <v>24</v>
      </c>
      <c r="X1104" s="127" t="s">
        <v>24</v>
      </c>
      <c r="Y1104" s="127" t="s">
        <v>24</v>
      </c>
      <c r="Z1104" s="127" t="s">
        <v>24</v>
      </c>
      <c r="AA1104" s="140" t="s">
        <v>424</v>
      </c>
      <c r="AB1104" s="144" t="s">
        <v>5915</v>
      </c>
      <c r="AC1104" s="132" t="s">
        <v>5916</v>
      </c>
      <c r="AD1104" s="132" t="s">
        <v>5917</v>
      </c>
      <c r="AE1104" s="127" t="s">
        <v>12</v>
      </c>
      <c r="AF1104" s="140" t="s">
        <v>4</v>
      </c>
      <c r="AG1104" s="134">
        <v>0</v>
      </c>
      <c r="AH1104" s="134">
        <v>60000</v>
      </c>
      <c r="AI1104" s="140" t="s">
        <v>6</v>
      </c>
      <c r="AJ1104" s="144" t="s">
        <v>5831</v>
      </c>
      <c r="AK1104" s="127" t="s">
        <v>109</v>
      </c>
      <c r="AL1104" s="140" t="s">
        <v>109</v>
      </c>
      <c r="AM1104" s="140" t="s">
        <v>109</v>
      </c>
      <c r="AN1104" s="140" t="s">
        <v>119</v>
      </c>
      <c r="AO1104" s="140" t="s">
        <v>5918</v>
      </c>
      <c r="AP1104" s="250" t="s">
        <v>5919</v>
      </c>
      <c r="AQ1104" s="140" t="s">
        <v>109</v>
      </c>
      <c r="AR1104" s="140" t="s">
        <v>109</v>
      </c>
      <c r="AS1104" s="251" t="s">
        <v>257</v>
      </c>
      <c r="AT1104" s="251" t="s">
        <v>257</v>
      </c>
      <c r="AU1104" s="133">
        <v>45387</v>
      </c>
      <c r="AV1104" s="251" t="s">
        <v>257</v>
      </c>
      <c r="AW1104" s="251" t="s">
        <v>257</v>
      </c>
      <c r="AX1104" s="133">
        <v>45398</v>
      </c>
      <c r="AY1104" s="135">
        <v>45398</v>
      </c>
      <c r="AZ1104" s="187">
        <v>45425</v>
      </c>
      <c r="BA1104" s="141" t="s">
        <v>31</v>
      </c>
      <c r="BB1104" s="161" t="s">
        <v>109</v>
      </c>
      <c r="BC1104" s="137">
        <f>IF(AY1104-KD1104=0,"",AY1104-O1104)</f>
        <v>62</v>
      </c>
      <c r="BD1104" s="127" t="str">
        <f>IF(AND(AI1104&lt;&gt;"SIM",AI1104="UH"),"AA","INDENIZAÇÃO")</f>
        <v>INDENIZAÇÃO</v>
      </c>
      <c r="BE1104" s="127" t="str">
        <f>IF(AND(AY1104&lt;&gt;"AGUARDANDO",AY1104&lt;&gt;"",N1104="AUXÍLIO ALUGUEL ATÉ INDENIZAÇÃO"),"SIM","NÃO")</f>
        <v>NÃO</v>
      </c>
      <c r="BF1104" s="127" t="s">
        <v>24</v>
      </c>
      <c r="BG1104" s="127" t="s">
        <v>24</v>
      </c>
      <c r="BH1104" s="127" t="s">
        <v>24</v>
      </c>
      <c r="BI1104" s="251" t="s">
        <v>257</v>
      </c>
      <c r="BJ1104" s="251" t="s">
        <v>257</v>
      </c>
      <c r="BK1104" s="133">
        <v>45483</v>
      </c>
      <c r="BL1104" s="251" t="s">
        <v>257</v>
      </c>
      <c r="BM1104" s="136" t="s">
        <v>33</v>
      </c>
    </row>
    <row r="1105" spans="1:65" s="161" customFormat="1" ht="30" customHeight="1">
      <c r="A1105" s="127">
        <v>1068</v>
      </c>
      <c r="B1105" s="127" t="s">
        <v>99</v>
      </c>
      <c r="C1105" s="127">
        <v>5</v>
      </c>
      <c r="D1105" s="131" t="s">
        <v>5829</v>
      </c>
      <c r="E1105" s="127" t="s">
        <v>123</v>
      </c>
      <c r="F1105" s="132" t="s">
        <v>5920</v>
      </c>
      <c r="G1105" s="127" t="s">
        <v>1</v>
      </c>
      <c r="H1105" s="127" t="s">
        <v>2</v>
      </c>
      <c r="I1105" s="127" t="s">
        <v>12</v>
      </c>
      <c r="J1105" s="132" t="s">
        <v>5921</v>
      </c>
      <c r="K1105" s="132" t="s">
        <v>5922</v>
      </c>
      <c r="L1105" s="132" t="s">
        <v>5923</v>
      </c>
      <c r="M1105" s="127" t="s">
        <v>4</v>
      </c>
      <c r="N1105" s="127" t="s">
        <v>5</v>
      </c>
      <c r="O1105" s="133">
        <v>45784</v>
      </c>
      <c r="P1105" s="133" t="s">
        <v>24</v>
      </c>
      <c r="Q1105" s="133" t="s">
        <v>24</v>
      </c>
      <c r="R1105" s="133" t="s">
        <v>24</v>
      </c>
      <c r="S1105" s="133" t="s">
        <v>24</v>
      </c>
      <c r="T1105" s="127" t="s">
        <v>24</v>
      </c>
      <c r="U1105" s="127" t="s">
        <v>24</v>
      </c>
      <c r="V1105" s="127" t="s">
        <v>24</v>
      </c>
      <c r="W1105" s="127" t="s">
        <v>24</v>
      </c>
      <c r="X1105" s="127" t="s">
        <v>24</v>
      </c>
      <c r="Y1105" s="127" t="s">
        <v>24</v>
      </c>
      <c r="Z1105" s="127" t="s">
        <v>24</v>
      </c>
      <c r="AA1105" s="140" t="s">
        <v>424</v>
      </c>
      <c r="AB1105" s="132" t="s">
        <v>5921</v>
      </c>
      <c r="AC1105" s="132" t="s">
        <v>5922</v>
      </c>
      <c r="AD1105" s="132" t="s">
        <v>5923</v>
      </c>
      <c r="AE1105" s="127" t="s">
        <v>12</v>
      </c>
      <c r="AF1105" s="140" t="s">
        <v>4</v>
      </c>
      <c r="AG1105" s="134">
        <v>28924.74</v>
      </c>
      <c r="AH1105" s="134">
        <f>AG1105+30000</f>
        <v>58924.740000000005</v>
      </c>
      <c r="AI1105" s="140" t="s">
        <v>6</v>
      </c>
      <c r="AJ1105" s="144" t="s">
        <v>5831</v>
      </c>
      <c r="AK1105" s="127">
        <v>91010783</v>
      </c>
      <c r="AL1105" s="127" t="s">
        <v>109</v>
      </c>
      <c r="AM1105" s="140" t="s">
        <v>109</v>
      </c>
      <c r="AN1105" s="140" t="s">
        <v>119</v>
      </c>
      <c r="AO1105" s="140" t="s">
        <v>424</v>
      </c>
      <c r="AP1105" s="250" t="s">
        <v>5924</v>
      </c>
      <c r="AQ1105" s="140" t="s">
        <v>109</v>
      </c>
      <c r="AR1105" s="161" t="s">
        <v>109</v>
      </c>
      <c r="AS1105" s="161" t="s">
        <v>109</v>
      </c>
      <c r="AT1105" s="161" t="s">
        <v>109</v>
      </c>
      <c r="AU1105" s="141">
        <v>45841</v>
      </c>
      <c r="AV1105" s="161" t="s">
        <v>109</v>
      </c>
      <c r="AW1105" s="161" t="s">
        <v>109</v>
      </c>
      <c r="AX1105" s="141">
        <v>45849</v>
      </c>
      <c r="AY1105" s="135">
        <v>45849</v>
      </c>
      <c r="AZ1105" s="288" t="s">
        <v>33</v>
      </c>
      <c r="BA1105" s="142" t="s">
        <v>121</v>
      </c>
      <c r="BB1105" s="161" t="s">
        <v>109</v>
      </c>
      <c r="BC1105" s="137">
        <f>IF(AY1105-KD1105=0,"",AY1105-O1105)</f>
        <v>65</v>
      </c>
      <c r="BD1105" s="127" t="str">
        <f>IF(AND(AI1105&lt;&gt;"SIM",AI1105="UH"),"AA","INDENIZAÇÃO")</f>
        <v>INDENIZAÇÃO</v>
      </c>
      <c r="BE1105" s="127" t="str">
        <f>IF(AND(AY1105&lt;&gt;"AGUARDANDO",AY1105&lt;&gt;"",N1105="AUXÍLIO ALUGUEL ATÉ INDENIZAÇÃO"),"SIM","NÃO")</f>
        <v>NÃO</v>
      </c>
      <c r="BF1105" s="127" t="s">
        <v>24</v>
      </c>
      <c r="BG1105" s="127" t="s">
        <v>24</v>
      </c>
      <c r="BH1105" s="127" t="s">
        <v>24</v>
      </c>
      <c r="BI1105" s="161" t="s">
        <v>109</v>
      </c>
      <c r="BJ1105" s="161" t="s">
        <v>109</v>
      </c>
      <c r="BK1105" s="141">
        <v>45867</v>
      </c>
      <c r="BL1105" s="161" t="s">
        <v>109</v>
      </c>
      <c r="BM1105" s="136" t="s">
        <v>109</v>
      </c>
    </row>
    <row r="1106" spans="1:65" s="161" customFormat="1" ht="30" hidden="1" customHeight="1">
      <c r="A1106" s="127">
        <v>1069</v>
      </c>
      <c r="B1106" s="127" t="s">
        <v>99</v>
      </c>
      <c r="C1106" s="127">
        <v>5</v>
      </c>
      <c r="D1106" s="131" t="s">
        <v>5829</v>
      </c>
      <c r="E1106" s="127" t="s">
        <v>123</v>
      </c>
      <c r="F1106" s="132" t="s">
        <v>5925</v>
      </c>
      <c r="G1106" s="127" t="s">
        <v>1</v>
      </c>
      <c r="H1106" s="127" t="s">
        <v>2</v>
      </c>
      <c r="I1106" s="127" t="s">
        <v>424</v>
      </c>
      <c r="J1106" s="132" t="s">
        <v>5926</v>
      </c>
      <c r="K1106" s="132" t="s">
        <v>5927</v>
      </c>
      <c r="L1106" s="132" t="s">
        <v>5928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5831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hidden="1" customHeight="1">
      <c r="A1107" s="127">
        <v>1070</v>
      </c>
      <c r="B1107" s="127" t="s">
        <v>99</v>
      </c>
      <c r="C1107" s="127">
        <v>5</v>
      </c>
      <c r="D1107" s="131" t="s">
        <v>5829</v>
      </c>
      <c r="E1107" s="127" t="s">
        <v>123</v>
      </c>
      <c r="F1107" s="132" t="s">
        <v>5929</v>
      </c>
      <c r="G1107" s="127" t="s">
        <v>1</v>
      </c>
      <c r="H1107" s="127" t="s">
        <v>2</v>
      </c>
      <c r="I1107" s="127" t="s">
        <v>1118</v>
      </c>
      <c r="J1107" s="132" t="s">
        <v>5930</v>
      </c>
      <c r="K1107" s="132" t="s">
        <v>5931</v>
      </c>
      <c r="L1107" s="132" t="s">
        <v>5932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5831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hidden="1" customHeight="1">
      <c r="A1108" s="127">
        <v>1071</v>
      </c>
      <c r="B1108" s="127" t="s">
        <v>99</v>
      </c>
      <c r="C1108" s="127">
        <v>5</v>
      </c>
      <c r="D1108" s="131" t="s">
        <v>5829</v>
      </c>
      <c r="E1108" s="127" t="s">
        <v>123</v>
      </c>
      <c r="F1108" s="132" t="s">
        <v>5933</v>
      </c>
      <c r="G1108" s="127" t="s">
        <v>1</v>
      </c>
      <c r="H1108" s="127" t="s">
        <v>1268</v>
      </c>
      <c r="I1108" s="127" t="s">
        <v>424</v>
      </c>
      <c r="J1108" s="132" t="s">
        <v>424</v>
      </c>
      <c r="K1108" s="132" t="s">
        <v>424</v>
      </c>
      <c r="L1108" s="132" t="s">
        <v>424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5831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hidden="1" customHeight="1">
      <c r="A1109" s="127">
        <v>1072</v>
      </c>
      <c r="B1109" s="127" t="s">
        <v>99</v>
      </c>
      <c r="C1109" s="127">
        <v>5</v>
      </c>
      <c r="D1109" s="131" t="s">
        <v>5829</v>
      </c>
      <c r="E1109" s="127" t="s">
        <v>123</v>
      </c>
      <c r="F1109" s="132" t="s">
        <v>5934</v>
      </c>
      <c r="G1109" s="127" t="s">
        <v>1</v>
      </c>
      <c r="H1109" s="127" t="s">
        <v>2</v>
      </c>
      <c r="I1109" s="127" t="s">
        <v>1118</v>
      </c>
      <c r="J1109" s="132" t="s">
        <v>5935</v>
      </c>
      <c r="K1109" s="132" t="s">
        <v>5936</v>
      </c>
      <c r="L1109" s="132" t="s">
        <v>5937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5831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hidden="1" customHeight="1">
      <c r="A1110" s="127">
        <v>1073</v>
      </c>
      <c r="B1110" s="127" t="s">
        <v>99</v>
      </c>
      <c r="C1110" s="127">
        <v>5</v>
      </c>
      <c r="D1110" s="131" t="s">
        <v>5829</v>
      </c>
      <c r="E1110" s="127" t="s">
        <v>123</v>
      </c>
      <c r="F1110" s="132" t="s">
        <v>5938</v>
      </c>
      <c r="G1110" s="127" t="s">
        <v>1</v>
      </c>
      <c r="H1110" s="127" t="s">
        <v>2</v>
      </c>
      <c r="I1110" s="127" t="s">
        <v>111</v>
      </c>
      <c r="J1110" s="132" t="s">
        <v>5939</v>
      </c>
      <c r="K1110" s="132" t="s">
        <v>5940</v>
      </c>
      <c r="L1110" s="132" t="s">
        <v>5941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5942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5831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hidden="1" customHeight="1">
      <c r="A1111" s="127">
        <v>1074</v>
      </c>
      <c r="B1111" s="127" t="s">
        <v>99</v>
      </c>
      <c r="C1111" s="127">
        <v>5</v>
      </c>
      <c r="D1111" s="131" t="s">
        <v>5829</v>
      </c>
      <c r="E1111" s="127" t="s">
        <v>123</v>
      </c>
      <c r="F1111" s="132" t="s">
        <v>5943</v>
      </c>
      <c r="G1111" s="127" t="s">
        <v>1</v>
      </c>
      <c r="H1111" s="127" t="s">
        <v>2</v>
      </c>
      <c r="I1111" s="127" t="s">
        <v>1118</v>
      </c>
      <c r="J1111" s="132" t="s">
        <v>5944</v>
      </c>
      <c r="K1111" s="132" t="s">
        <v>5945</v>
      </c>
      <c r="L1111" s="132" t="s">
        <v>5946</v>
      </c>
      <c r="M1111" s="127" t="s">
        <v>424</v>
      </c>
      <c r="N1111" s="127" t="s">
        <v>17</v>
      </c>
      <c r="O1111" s="133" t="s">
        <v>424</v>
      </c>
      <c r="P1111" s="133" t="s">
        <v>424</v>
      </c>
      <c r="Q1111" s="133" t="s">
        <v>424</v>
      </c>
      <c r="R1111" s="133" t="s">
        <v>424</v>
      </c>
      <c r="S1111" s="133" t="s">
        <v>424</v>
      </c>
      <c r="T1111" s="127" t="s">
        <v>424</v>
      </c>
      <c r="U1111" s="127" t="s">
        <v>424</v>
      </c>
      <c r="V1111" s="127" t="s">
        <v>424</v>
      </c>
      <c r="W1111" s="127" t="s">
        <v>424</v>
      </c>
      <c r="X1111" s="127" t="s">
        <v>424</v>
      </c>
      <c r="Y1111" s="127" t="s">
        <v>424</v>
      </c>
      <c r="Z1111" s="127" t="s">
        <v>424</v>
      </c>
      <c r="AA1111" s="140" t="s">
        <v>424</v>
      </c>
      <c r="AB1111" s="144" t="s">
        <v>424</v>
      </c>
      <c r="AC1111" s="132" t="s">
        <v>424</v>
      </c>
      <c r="AD1111" s="132" t="s">
        <v>424</v>
      </c>
      <c r="AE1111" s="127" t="s">
        <v>424</v>
      </c>
      <c r="AF1111" s="127" t="s">
        <v>424</v>
      </c>
      <c r="AG1111" s="134" t="s">
        <v>424</v>
      </c>
      <c r="AH1111" s="134" t="s">
        <v>424</v>
      </c>
      <c r="AI1111" s="140" t="s">
        <v>424</v>
      </c>
      <c r="AJ1111" s="144" t="s">
        <v>5831</v>
      </c>
      <c r="AK1111" s="127" t="s">
        <v>424</v>
      </c>
      <c r="AL1111" s="140" t="s">
        <v>424</v>
      </c>
      <c r="AM1111" s="140" t="s">
        <v>424</v>
      </c>
      <c r="AN1111" s="140" t="s">
        <v>424</v>
      </c>
      <c r="AO1111" s="140" t="s">
        <v>424</v>
      </c>
      <c r="AP1111" s="250" t="s">
        <v>424</v>
      </c>
      <c r="AQ1111" s="127" t="s">
        <v>424</v>
      </c>
      <c r="AR1111" s="127" t="s">
        <v>424</v>
      </c>
      <c r="AS1111" s="127" t="s">
        <v>424</v>
      </c>
      <c r="AT1111" s="127" t="s">
        <v>424</v>
      </c>
      <c r="AU1111" s="127" t="s">
        <v>424</v>
      </c>
      <c r="AV1111" s="140" t="s">
        <v>424</v>
      </c>
      <c r="AW1111" s="127" t="s">
        <v>424</v>
      </c>
      <c r="AX1111" s="127" t="s">
        <v>424</v>
      </c>
      <c r="AY1111" s="133"/>
      <c r="AZ1111" s="140" t="s">
        <v>424</v>
      </c>
      <c r="BA1111" s="127" t="s">
        <v>424</v>
      </c>
      <c r="BB1111" s="127" t="s">
        <v>424</v>
      </c>
      <c r="BC1111" s="127" t="s">
        <v>424</v>
      </c>
      <c r="BD1111" s="127" t="s">
        <v>424</v>
      </c>
      <c r="BE1111" s="127"/>
      <c r="BF1111" s="127"/>
      <c r="BG1111" s="127"/>
      <c r="BH1111" s="127"/>
      <c r="BI1111" s="127"/>
      <c r="BJ1111" s="127"/>
      <c r="BK1111" s="127"/>
      <c r="BL1111" s="127"/>
      <c r="BM1111" s="127"/>
    </row>
    <row r="1112" spans="1:65" s="161" customFormat="1" ht="30" hidden="1" customHeight="1">
      <c r="A1112" s="127">
        <v>1075</v>
      </c>
      <c r="B1112" s="127" t="s">
        <v>99</v>
      </c>
      <c r="C1112" s="127">
        <v>5</v>
      </c>
      <c r="D1112" s="131" t="s">
        <v>5829</v>
      </c>
      <c r="E1112" s="127" t="s">
        <v>123</v>
      </c>
      <c r="F1112" s="132" t="s">
        <v>5947</v>
      </c>
      <c r="G1112" s="127" t="s">
        <v>1</v>
      </c>
      <c r="H1112" s="127" t="s">
        <v>2</v>
      </c>
      <c r="I1112" s="127" t="s">
        <v>12</v>
      </c>
      <c r="J1112" s="132" t="s">
        <v>5948</v>
      </c>
      <c r="K1112" s="132" t="s">
        <v>5949</v>
      </c>
      <c r="L1112" s="132" t="s">
        <v>5950</v>
      </c>
      <c r="M1112" s="127" t="s">
        <v>424</v>
      </c>
      <c r="N1112" s="127" t="s">
        <v>17</v>
      </c>
      <c r="O1112" s="133" t="s">
        <v>424</v>
      </c>
      <c r="P1112" s="133" t="s">
        <v>424</v>
      </c>
      <c r="Q1112" s="133" t="s">
        <v>424</v>
      </c>
      <c r="R1112" s="133" t="s">
        <v>424</v>
      </c>
      <c r="S1112" s="133" t="s">
        <v>424</v>
      </c>
      <c r="T1112" s="127" t="s">
        <v>424</v>
      </c>
      <c r="U1112" s="127" t="s">
        <v>424</v>
      </c>
      <c r="V1112" s="127" t="s">
        <v>424</v>
      </c>
      <c r="W1112" s="127" t="s">
        <v>424</v>
      </c>
      <c r="X1112" s="127" t="s">
        <v>424</v>
      </c>
      <c r="Y1112" s="127" t="s">
        <v>424</v>
      </c>
      <c r="Z1112" s="127" t="s">
        <v>424</v>
      </c>
      <c r="AA1112" s="140" t="s">
        <v>424</v>
      </c>
      <c r="AB1112" s="144" t="s">
        <v>424</v>
      </c>
      <c r="AC1112" s="132" t="s">
        <v>424</v>
      </c>
      <c r="AD1112" s="132" t="s">
        <v>424</v>
      </c>
      <c r="AE1112" s="127" t="s">
        <v>424</v>
      </c>
      <c r="AF1112" s="127" t="s">
        <v>424</v>
      </c>
      <c r="AG1112" s="134" t="s">
        <v>424</v>
      </c>
      <c r="AH1112" s="134" t="s">
        <v>424</v>
      </c>
      <c r="AI1112" s="140" t="s">
        <v>424</v>
      </c>
      <c r="AJ1112" s="144" t="s">
        <v>5831</v>
      </c>
      <c r="AK1112" s="127" t="s">
        <v>424</v>
      </c>
      <c r="AL1112" s="140" t="s">
        <v>424</v>
      </c>
      <c r="AM1112" s="140" t="s">
        <v>424</v>
      </c>
      <c r="AN1112" s="140" t="s">
        <v>424</v>
      </c>
      <c r="AO1112" s="140" t="s">
        <v>424</v>
      </c>
      <c r="AP1112" s="250" t="s">
        <v>424</v>
      </c>
      <c r="AQ1112" s="127" t="s">
        <v>424</v>
      </c>
      <c r="AR1112" s="127" t="s">
        <v>424</v>
      </c>
      <c r="AS1112" s="127" t="s">
        <v>424</v>
      </c>
      <c r="AT1112" s="127" t="s">
        <v>424</v>
      </c>
      <c r="AU1112" s="127" t="s">
        <v>424</v>
      </c>
      <c r="AV1112" s="140" t="s">
        <v>424</v>
      </c>
      <c r="AW1112" s="127" t="s">
        <v>424</v>
      </c>
      <c r="AX1112" s="127" t="s">
        <v>424</v>
      </c>
      <c r="AY1112" s="133"/>
      <c r="AZ1112" s="140" t="s">
        <v>424</v>
      </c>
      <c r="BA1112" s="127" t="s">
        <v>424</v>
      </c>
      <c r="BB1112" s="127" t="s">
        <v>424</v>
      </c>
      <c r="BC1112" s="127" t="s">
        <v>424</v>
      </c>
      <c r="BD1112" s="127" t="s">
        <v>424</v>
      </c>
      <c r="BE1112" s="127"/>
      <c r="BF1112" s="127"/>
      <c r="BG1112" s="127"/>
      <c r="BH1112" s="127"/>
      <c r="BI1112" s="127"/>
      <c r="BJ1112" s="127"/>
      <c r="BK1112" s="127"/>
      <c r="BL1112" s="127"/>
      <c r="BM1112" s="127"/>
    </row>
    <row r="1113" spans="1:65" s="161" customFormat="1" ht="30" hidden="1" customHeight="1">
      <c r="A1113" s="127">
        <v>1076</v>
      </c>
      <c r="B1113" s="127" t="s">
        <v>99</v>
      </c>
      <c r="C1113" s="127">
        <v>5</v>
      </c>
      <c r="D1113" s="131" t="s">
        <v>5829</v>
      </c>
      <c r="E1113" s="127" t="s">
        <v>123</v>
      </c>
      <c r="F1113" s="132" t="s">
        <v>5951</v>
      </c>
      <c r="G1113" s="127" t="s">
        <v>1</v>
      </c>
      <c r="H1113" s="127" t="s">
        <v>2</v>
      </c>
      <c r="I1113" s="127" t="s">
        <v>111</v>
      </c>
      <c r="J1113" s="132" t="s">
        <v>5952</v>
      </c>
      <c r="K1113" s="132" t="s">
        <v>5953</v>
      </c>
      <c r="L1113" s="132" t="s">
        <v>5954</v>
      </c>
      <c r="M1113" s="127" t="s">
        <v>424</v>
      </c>
      <c r="N1113" s="127" t="s">
        <v>17</v>
      </c>
      <c r="O1113" s="133" t="s">
        <v>424</v>
      </c>
      <c r="P1113" s="133" t="s">
        <v>424</v>
      </c>
      <c r="Q1113" s="133" t="s">
        <v>424</v>
      </c>
      <c r="R1113" s="133" t="s">
        <v>424</v>
      </c>
      <c r="S1113" s="133" t="s">
        <v>424</v>
      </c>
      <c r="T1113" s="127" t="s">
        <v>424</v>
      </c>
      <c r="U1113" s="127" t="s">
        <v>424</v>
      </c>
      <c r="V1113" s="127" t="s">
        <v>424</v>
      </c>
      <c r="W1113" s="127" t="s">
        <v>424</v>
      </c>
      <c r="X1113" s="127" t="s">
        <v>424</v>
      </c>
      <c r="Y1113" s="127" t="s">
        <v>424</v>
      </c>
      <c r="Z1113" s="127" t="s">
        <v>424</v>
      </c>
      <c r="AA1113" s="140" t="s">
        <v>424</v>
      </c>
      <c r="AB1113" s="144" t="s">
        <v>5955</v>
      </c>
      <c r="AC1113" s="132" t="s">
        <v>424</v>
      </c>
      <c r="AD1113" s="132" t="s">
        <v>424</v>
      </c>
      <c r="AE1113" s="127" t="s">
        <v>424</v>
      </c>
      <c r="AF1113" s="127" t="s">
        <v>424</v>
      </c>
      <c r="AG1113" s="134" t="s">
        <v>424</v>
      </c>
      <c r="AH1113" s="134" t="s">
        <v>424</v>
      </c>
      <c r="AI1113" s="140" t="s">
        <v>424</v>
      </c>
      <c r="AJ1113" s="144" t="s">
        <v>5831</v>
      </c>
      <c r="AK1113" s="127" t="s">
        <v>424</v>
      </c>
      <c r="AL1113" s="140" t="s">
        <v>424</v>
      </c>
      <c r="AM1113" s="140" t="s">
        <v>424</v>
      </c>
      <c r="AN1113" s="140" t="s">
        <v>424</v>
      </c>
      <c r="AO1113" s="140" t="s">
        <v>424</v>
      </c>
      <c r="AP1113" s="250" t="s">
        <v>424</v>
      </c>
      <c r="AQ1113" s="127" t="s">
        <v>424</v>
      </c>
      <c r="AR1113" s="127" t="s">
        <v>424</v>
      </c>
      <c r="AS1113" s="127" t="s">
        <v>424</v>
      </c>
      <c r="AT1113" s="127" t="s">
        <v>424</v>
      </c>
      <c r="AU1113" s="127" t="s">
        <v>424</v>
      </c>
      <c r="AV1113" s="140" t="s">
        <v>424</v>
      </c>
      <c r="AW1113" s="127" t="s">
        <v>424</v>
      </c>
      <c r="AX1113" s="127" t="s">
        <v>424</v>
      </c>
      <c r="AY1113" s="133"/>
      <c r="AZ1113" s="140" t="s">
        <v>424</v>
      </c>
      <c r="BA1113" s="127" t="s">
        <v>424</v>
      </c>
      <c r="BB1113" s="127" t="s">
        <v>424</v>
      </c>
      <c r="BC1113" s="127" t="s">
        <v>424</v>
      </c>
      <c r="BD1113" s="127" t="s">
        <v>424</v>
      </c>
      <c r="BE1113" s="127"/>
      <c r="BF1113" s="127"/>
      <c r="BG1113" s="127"/>
      <c r="BH1113" s="127"/>
      <c r="BI1113" s="127"/>
      <c r="BJ1113" s="127"/>
      <c r="BK1113" s="127"/>
      <c r="BL1113" s="127"/>
      <c r="BM1113" s="127"/>
    </row>
    <row r="1114" spans="1:65" s="161" customFormat="1" ht="30" hidden="1" customHeight="1">
      <c r="A1114" s="127">
        <v>1077</v>
      </c>
      <c r="B1114" s="127" t="s">
        <v>99</v>
      </c>
      <c r="C1114" s="127">
        <v>5</v>
      </c>
      <c r="D1114" s="131" t="s">
        <v>5829</v>
      </c>
      <c r="E1114" s="127" t="s">
        <v>123</v>
      </c>
      <c r="F1114" s="132" t="s">
        <v>5956</v>
      </c>
      <c r="G1114" s="127" t="s">
        <v>1</v>
      </c>
      <c r="H1114" s="127" t="s">
        <v>2</v>
      </c>
      <c r="I1114" s="127" t="s">
        <v>12</v>
      </c>
      <c r="J1114" s="132" t="s">
        <v>5957</v>
      </c>
      <c r="K1114" s="132" t="s">
        <v>5958</v>
      </c>
      <c r="L1114" s="132" t="s">
        <v>5959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5831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hidden="1" customHeight="1">
      <c r="A1115" s="127">
        <v>1078</v>
      </c>
      <c r="B1115" s="127" t="s">
        <v>99</v>
      </c>
      <c r="C1115" s="127">
        <v>5</v>
      </c>
      <c r="D1115" s="131" t="s">
        <v>5829</v>
      </c>
      <c r="E1115" s="127" t="s">
        <v>123</v>
      </c>
      <c r="F1115" s="132" t="s">
        <v>5960</v>
      </c>
      <c r="G1115" s="127" t="s">
        <v>1</v>
      </c>
      <c r="H1115" s="127" t="s">
        <v>2</v>
      </c>
      <c r="I1115" s="127" t="s">
        <v>111</v>
      </c>
      <c r="J1115" s="132" t="s">
        <v>5961</v>
      </c>
      <c r="K1115" s="132" t="s">
        <v>5962</v>
      </c>
      <c r="L1115" s="132" t="s">
        <v>5963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5831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hidden="1" customHeight="1">
      <c r="A1116" s="127">
        <v>1079</v>
      </c>
      <c r="B1116" s="127" t="s">
        <v>99</v>
      </c>
      <c r="C1116" s="127">
        <v>5</v>
      </c>
      <c r="D1116" s="131" t="s">
        <v>5829</v>
      </c>
      <c r="E1116" s="127" t="s">
        <v>123</v>
      </c>
      <c r="F1116" s="132" t="s">
        <v>5964</v>
      </c>
      <c r="G1116" s="127" t="s">
        <v>1</v>
      </c>
      <c r="H1116" s="127" t="s">
        <v>2</v>
      </c>
      <c r="I1116" s="127" t="s">
        <v>424</v>
      </c>
      <c r="J1116" s="132" t="s">
        <v>5965</v>
      </c>
      <c r="K1116" s="132" t="s">
        <v>5966</v>
      </c>
      <c r="L1116" s="132" t="s">
        <v>5967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5831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hidden="1" customHeight="1">
      <c r="A1117" s="127">
        <v>1080</v>
      </c>
      <c r="B1117" s="127" t="s">
        <v>99</v>
      </c>
      <c r="C1117" s="127">
        <v>5</v>
      </c>
      <c r="D1117" s="131" t="s">
        <v>5829</v>
      </c>
      <c r="E1117" s="127" t="s">
        <v>123</v>
      </c>
      <c r="F1117" s="132" t="s">
        <v>5968</v>
      </c>
      <c r="G1117" s="127" t="s">
        <v>1118</v>
      </c>
      <c r="H1117" s="127" t="s">
        <v>1118</v>
      </c>
      <c r="I1117" s="127" t="s">
        <v>1118</v>
      </c>
      <c r="J1117" s="132" t="s">
        <v>424</v>
      </c>
      <c r="K1117" s="132" t="s">
        <v>424</v>
      </c>
      <c r="L1117" s="132" t="s">
        <v>424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5831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hidden="1" customHeight="1">
      <c r="A1118" s="127">
        <v>1081</v>
      </c>
      <c r="B1118" s="127" t="s">
        <v>99</v>
      </c>
      <c r="C1118" s="127">
        <v>5</v>
      </c>
      <c r="D1118" s="131" t="s">
        <v>5829</v>
      </c>
      <c r="E1118" s="127" t="s">
        <v>123</v>
      </c>
      <c r="F1118" s="132" t="s">
        <v>5969</v>
      </c>
      <c r="G1118" s="127" t="s">
        <v>1</v>
      </c>
      <c r="H1118" s="127" t="s">
        <v>2</v>
      </c>
      <c r="I1118" s="127" t="s">
        <v>111</v>
      </c>
      <c r="J1118" s="132" t="s">
        <v>5970</v>
      </c>
      <c r="K1118" s="132" t="s">
        <v>5971</v>
      </c>
      <c r="L1118" s="132" t="s">
        <v>5972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5973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5831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hidden="1" customHeight="1">
      <c r="A1119" s="127">
        <v>1082</v>
      </c>
      <c r="B1119" s="127" t="s">
        <v>99</v>
      </c>
      <c r="C1119" s="127">
        <v>5</v>
      </c>
      <c r="D1119" s="131" t="s">
        <v>5829</v>
      </c>
      <c r="E1119" s="127" t="s">
        <v>123</v>
      </c>
      <c r="F1119" s="132" t="s">
        <v>5974</v>
      </c>
      <c r="G1119" s="127" t="s">
        <v>1</v>
      </c>
      <c r="H1119" s="127" t="s">
        <v>2</v>
      </c>
      <c r="I1119" s="127" t="s">
        <v>424</v>
      </c>
      <c r="J1119" s="132" t="s">
        <v>5975</v>
      </c>
      <c r="K1119" s="132" t="s">
        <v>5976</v>
      </c>
      <c r="L1119" s="132" t="s">
        <v>5977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5831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hidden="1" customHeight="1">
      <c r="A1120" s="127">
        <v>1083</v>
      </c>
      <c r="B1120" s="127" t="s">
        <v>99</v>
      </c>
      <c r="C1120" s="127">
        <v>5</v>
      </c>
      <c r="D1120" s="131" t="s">
        <v>5829</v>
      </c>
      <c r="E1120" s="127" t="s">
        <v>123</v>
      </c>
      <c r="F1120" s="132" t="s">
        <v>5978</v>
      </c>
      <c r="G1120" s="127" t="s">
        <v>1</v>
      </c>
      <c r="H1120" s="127" t="s">
        <v>2</v>
      </c>
      <c r="I1120" s="127" t="s">
        <v>424</v>
      </c>
      <c r="J1120" s="132" t="s">
        <v>5979</v>
      </c>
      <c r="K1120" s="132" t="s">
        <v>5980</v>
      </c>
      <c r="L1120" s="132" t="s">
        <v>5981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5831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hidden="1" customHeight="1">
      <c r="A1121" s="127">
        <v>1084</v>
      </c>
      <c r="B1121" s="127" t="s">
        <v>99</v>
      </c>
      <c r="C1121" s="127">
        <v>5</v>
      </c>
      <c r="D1121" s="131" t="s">
        <v>5829</v>
      </c>
      <c r="E1121" s="127" t="s">
        <v>123</v>
      </c>
      <c r="F1121" s="132" t="s">
        <v>5982</v>
      </c>
      <c r="G1121" s="127" t="s">
        <v>1</v>
      </c>
      <c r="H1121" s="127" t="s">
        <v>2</v>
      </c>
      <c r="I1121" s="127" t="s">
        <v>424</v>
      </c>
      <c r="J1121" s="132" t="s">
        <v>5983</v>
      </c>
      <c r="K1121" s="132" t="s">
        <v>5984</v>
      </c>
      <c r="L1121" s="132" t="s">
        <v>5985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424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5831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hidden="1" customHeight="1">
      <c r="A1122" s="127">
        <v>1085</v>
      </c>
      <c r="B1122" s="127" t="s">
        <v>99</v>
      </c>
      <c r="C1122" s="127">
        <v>5</v>
      </c>
      <c r="D1122" s="131" t="s">
        <v>5829</v>
      </c>
      <c r="E1122" s="127" t="s">
        <v>123</v>
      </c>
      <c r="F1122" s="132" t="s">
        <v>5986</v>
      </c>
      <c r="G1122" s="127" t="s">
        <v>1</v>
      </c>
      <c r="H1122" s="127" t="s">
        <v>2</v>
      </c>
      <c r="I1122" s="127" t="s">
        <v>12</v>
      </c>
      <c r="J1122" s="132" t="s">
        <v>5987</v>
      </c>
      <c r="K1122" s="132" t="s">
        <v>5988</v>
      </c>
      <c r="L1122" s="132" t="s">
        <v>5989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5831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hidden="1" customHeight="1">
      <c r="A1123" s="127">
        <v>1086</v>
      </c>
      <c r="B1123" s="127" t="s">
        <v>99</v>
      </c>
      <c r="C1123" s="127">
        <v>5</v>
      </c>
      <c r="D1123" s="131" t="s">
        <v>5829</v>
      </c>
      <c r="E1123" s="127" t="s">
        <v>123</v>
      </c>
      <c r="F1123" s="132" t="s">
        <v>5990</v>
      </c>
      <c r="G1123" s="127" t="s">
        <v>1</v>
      </c>
      <c r="H1123" s="127" t="s">
        <v>2</v>
      </c>
      <c r="I1123" s="127" t="s">
        <v>424</v>
      </c>
      <c r="J1123" s="132" t="s">
        <v>5991</v>
      </c>
      <c r="K1123" s="132" t="s">
        <v>5992</v>
      </c>
      <c r="L1123" s="132" t="s">
        <v>5993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5831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hidden="1" customHeight="1">
      <c r="A1124" s="127">
        <v>1087</v>
      </c>
      <c r="B1124" s="127" t="s">
        <v>99</v>
      </c>
      <c r="C1124" s="127">
        <v>5</v>
      </c>
      <c r="D1124" s="131" t="s">
        <v>5829</v>
      </c>
      <c r="E1124" s="127" t="s">
        <v>123</v>
      </c>
      <c r="F1124" s="132" t="s">
        <v>5994</v>
      </c>
      <c r="G1124" s="127" t="s">
        <v>1</v>
      </c>
      <c r="H1124" s="127" t="s">
        <v>2</v>
      </c>
      <c r="I1124" s="127" t="s">
        <v>111</v>
      </c>
      <c r="J1124" s="132" t="s">
        <v>5995</v>
      </c>
      <c r="K1124" s="132" t="s">
        <v>5996</v>
      </c>
      <c r="L1124" s="132" t="s">
        <v>5997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5998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5831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hidden="1" customHeight="1">
      <c r="A1125" s="127">
        <v>1088</v>
      </c>
      <c r="B1125" s="127" t="s">
        <v>99</v>
      </c>
      <c r="C1125" s="127">
        <v>5</v>
      </c>
      <c r="D1125" s="131" t="s">
        <v>5829</v>
      </c>
      <c r="E1125" s="127" t="s">
        <v>123</v>
      </c>
      <c r="F1125" s="132" t="s">
        <v>5999</v>
      </c>
      <c r="G1125" s="127" t="s">
        <v>1</v>
      </c>
      <c r="H1125" s="127" t="s">
        <v>2</v>
      </c>
      <c r="I1125" s="127" t="s">
        <v>424</v>
      </c>
      <c r="J1125" s="132" t="s">
        <v>6000</v>
      </c>
      <c r="K1125" s="132" t="s">
        <v>6001</v>
      </c>
      <c r="L1125" s="132" t="s">
        <v>6002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5831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hidden="1" customHeight="1">
      <c r="A1126" s="127">
        <v>1089</v>
      </c>
      <c r="B1126" s="127" t="s">
        <v>99</v>
      </c>
      <c r="C1126" s="127">
        <v>5</v>
      </c>
      <c r="D1126" s="131" t="s">
        <v>5829</v>
      </c>
      <c r="E1126" s="127" t="s">
        <v>123</v>
      </c>
      <c r="F1126" s="132" t="s">
        <v>6003</v>
      </c>
      <c r="G1126" s="127" t="s">
        <v>1</v>
      </c>
      <c r="H1126" s="127" t="s">
        <v>2</v>
      </c>
      <c r="I1126" s="127" t="s">
        <v>424</v>
      </c>
      <c r="J1126" s="132" t="s">
        <v>424</v>
      </c>
      <c r="K1126" s="132" t="s">
        <v>424</v>
      </c>
      <c r="L1126" s="132" t="s">
        <v>424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424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5831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hidden="1" customHeight="1">
      <c r="A1127" s="127">
        <v>1090</v>
      </c>
      <c r="B1127" s="127" t="s">
        <v>99</v>
      </c>
      <c r="C1127" s="127">
        <v>5</v>
      </c>
      <c r="D1127" s="131" t="s">
        <v>5829</v>
      </c>
      <c r="E1127" s="127" t="s">
        <v>123</v>
      </c>
      <c r="F1127" s="132" t="s">
        <v>6004</v>
      </c>
      <c r="G1127" s="127" t="s">
        <v>10</v>
      </c>
      <c r="H1127" s="127" t="s">
        <v>2</v>
      </c>
      <c r="I1127" s="127" t="s">
        <v>111</v>
      </c>
      <c r="J1127" s="132" t="s">
        <v>424</v>
      </c>
      <c r="K1127" s="132" t="s">
        <v>424</v>
      </c>
      <c r="L1127" s="132" t="s">
        <v>424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6005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5831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hidden="1" customHeight="1">
      <c r="A1128" s="127">
        <v>1091</v>
      </c>
      <c r="B1128" s="127" t="s">
        <v>99</v>
      </c>
      <c r="C1128" s="127">
        <v>5</v>
      </c>
      <c r="D1128" s="131" t="s">
        <v>5829</v>
      </c>
      <c r="E1128" s="127" t="s">
        <v>123</v>
      </c>
      <c r="F1128" s="132" t="s">
        <v>6006</v>
      </c>
      <c r="G1128" s="127" t="s">
        <v>1</v>
      </c>
      <c r="H1128" s="127" t="s">
        <v>2</v>
      </c>
      <c r="I1128" s="127" t="s">
        <v>12</v>
      </c>
      <c r="J1128" s="132" t="s">
        <v>6007</v>
      </c>
      <c r="K1128" s="132" t="s">
        <v>6008</v>
      </c>
      <c r="L1128" s="132" t="s">
        <v>6009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5831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hidden="1" customHeight="1">
      <c r="A1129" s="127">
        <v>1092</v>
      </c>
      <c r="B1129" s="127" t="s">
        <v>99</v>
      </c>
      <c r="C1129" s="127">
        <v>5</v>
      </c>
      <c r="D1129" s="131" t="s">
        <v>5829</v>
      </c>
      <c r="E1129" s="127" t="s">
        <v>123</v>
      </c>
      <c r="F1129" s="132" t="s">
        <v>6010</v>
      </c>
      <c r="G1129" s="127" t="s">
        <v>1</v>
      </c>
      <c r="H1129" s="127" t="s">
        <v>2</v>
      </c>
      <c r="I1129" s="127" t="s">
        <v>12</v>
      </c>
      <c r="J1129" s="132" t="s">
        <v>6011</v>
      </c>
      <c r="K1129" s="132" t="s">
        <v>6012</v>
      </c>
      <c r="L1129" s="132" t="s">
        <v>6013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5831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hidden="1" customHeight="1">
      <c r="A1130" s="127">
        <v>1093</v>
      </c>
      <c r="B1130" s="127" t="s">
        <v>99</v>
      </c>
      <c r="C1130" s="127">
        <v>5</v>
      </c>
      <c r="D1130" s="131" t="s">
        <v>5829</v>
      </c>
      <c r="E1130" s="127" t="s">
        <v>123</v>
      </c>
      <c r="F1130" s="132" t="s">
        <v>6014</v>
      </c>
      <c r="G1130" s="127" t="s">
        <v>1</v>
      </c>
      <c r="H1130" s="127" t="s">
        <v>2</v>
      </c>
      <c r="I1130" s="127" t="s">
        <v>12</v>
      </c>
      <c r="J1130" s="132" t="s">
        <v>6015</v>
      </c>
      <c r="K1130" s="132" t="s">
        <v>6016</v>
      </c>
      <c r="L1130" s="132" t="s">
        <v>6017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5831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hidden="1" customHeight="1">
      <c r="A1131" s="127">
        <v>1094</v>
      </c>
      <c r="B1131" s="127" t="s">
        <v>99</v>
      </c>
      <c r="C1131" s="127">
        <v>5</v>
      </c>
      <c r="D1131" s="131" t="s">
        <v>5829</v>
      </c>
      <c r="E1131" s="127" t="s">
        <v>123</v>
      </c>
      <c r="F1131" s="132" t="s">
        <v>6018</v>
      </c>
      <c r="G1131" s="127" t="s">
        <v>1118</v>
      </c>
      <c r="H1131" s="127" t="s">
        <v>1118</v>
      </c>
      <c r="I1131" s="127" t="s">
        <v>1118</v>
      </c>
      <c r="J1131" s="132" t="s">
        <v>424</v>
      </c>
      <c r="K1131" s="132" t="s">
        <v>424</v>
      </c>
      <c r="L1131" s="132" t="s">
        <v>424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5831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hidden="1" customHeight="1">
      <c r="A1132" s="127">
        <v>1095</v>
      </c>
      <c r="B1132" s="127" t="s">
        <v>99</v>
      </c>
      <c r="C1132" s="127">
        <v>5</v>
      </c>
      <c r="D1132" s="131" t="s">
        <v>5829</v>
      </c>
      <c r="E1132" s="127" t="s">
        <v>123</v>
      </c>
      <c r="F1132" s="132" t="s">
        <v>6019</v>
      </c>
      <c r="G1132" s="127" t="s">
        <v>1118</v>
      </c>
      <c r="H1132" s="127" t="s">
        <v>1118</v>
      </c>
      <c r="I1132" s="127" t="s">
        <v>1118</v>
      </c>
      <c r="J1132" s="132" t="s">
        <v>424</v>
      </c>
      <c r="K1132" s="132" t="s">
        <v>424</v>
      </c>
      <c r="L1132" s="132" t="s">
        <v>424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424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5831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hidden="1" customHeight="1">
      <c r="A1133" s="127">
        <v>1096</v>
      </c>
      <c r="B1133" s="127" t="s">
        <v>99</v>
      </c>
      <c r="C1133" s="127">
        <v>5</v>
      </c>
      <c r="D1133" s="131" t="s">
        <v>5829</v>
      </c>
      <c r="E1133" s="127" t="s">
        <v>123</v>
      </c>
      <c r="F1133" s="132" t="s">
        <v>6020</v>
      </c>
      <c r="G1133" s="127" t="s">
        <v>1</v>
      </c>
      <c r="H1133" s="127" t="s">
        <v>2</v>
      </c>
      <c r="I1133" s="127" t="s">
        <v>424</v>
      </c>
      <c r="J1133" s="132" t="s">
        <v>6021</v>
      </c>
      <c r="K1133" s="132" t="s">
        <v>6022</v>
      </c>
      <c r="L1133" s="132" t="s">
        <v>6023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5831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hidden="1" customHeight="1">
      <c r="A1134" s="127">
        <v>1097</v>
      </c>
      <c r="B1134" s="127" t="s">
        <v>99</v>
      </c>
      <c r="C1134" s="127">
        <v>5</v>
      </c>
      <c r="D1134" s="131" t="s">
        <v>5829</v>
      </c>
      <c r="E1134" s="127" t="s">
        <v>123</v>
      </c>
      <c r="F1134" s="132" t="s">
        <v>6024</v>
      </c>
      <c r="G1134" s="127" t="s">
        <v>1</v>
      </c>
      <c r="H1134" s="127" t="s">
        <v>2</v>
      </c>
      <c r="I1134" s="127" t="s">
        <v>424</v>
      </c>
      <c r="J1134" s="132" t="s">
        <v>6025</v>
      </c>
      <c r="K1134" s="132" t="s">
        <v>6026</v>
      </c>
      <c r="L1134" s="132" t="s">
        <v>6027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5831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hidden="1" customHeight="1">
      <c r="A1135" s="127">
        <v>1098</v>
      </c>
      <c r="B1135" s="127" t="s">
        <v>99</v>
      </c>
      <c r="C1135" s="127">
        <v>5</v>
      </c>
      <c r="D1135" s="131" t="s">
        <v>5829</v>
      </c>
      <c r="E1135" s="127" t="s">
        <v>123</v>
      </c>
      <c r="F1135" s="132" t="s">
        <v>6028</v>
      </c>
      <c r="G1135" s="127" t="s">
        <v>1</v>
      </c>
      <c r="H1135" s="127" t="s">
        <v>2</v>
      </c>
      <c r="I1135" s="127" t="s">
        <v>111</v>
      </c>
      <c r="J1135" s="132" t="s">
        <v>6029</v>
      </c>
      <c r="K1135" s="132" t="s">
        <v>6030</v>
      </c>
      <c r="L1135" s="132" t="s">
        <v>6031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6032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5831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hidden="1" customHeight="1">
      <c r="A1136" s="127">
        <v>1099</v>
      </c>
      <c r="B1136" s="127" t="s">
        <v>99</v>
      </c>
      <c r="C1136" s="127">
        <v>5</v>
      </c>
      <c r="D1136" s="131" t="s">
        <v>5829</v>
      </c>
      <c r="E1136" s="127" t="s">
        <v>123</v>
      </c>
      <c r="F1136" s="132" t="s">
        <v>6033</v>
      </c>
      <c r="G1136" s="127" t="s">
        <v>1</v>
      </c>
      <c r="H1136" s="127" t="s">
        <v>2</v>
      </c>
      <c r="I1136" s="127" t="s">
        <v>111</v>
      </c>
      <c r="J1136" s="132" t="s">
        <v>6034</v>
      </c>
      <c r="K1136" s="132" t="s">
        <v>6035</v>
      </c>
      <c r="L1136" s="132" t="s">
        <v>6036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6037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5831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hidden="1" customHeight="1">
      <c r="A1137" s="127">
        <v>1100</v>
      </c>
      <c r="B1137" s="127" t="s">
        <v>99</v>
      </c>
      <c r="C1137" s="127">
        <v>5</v>
      </c>
      <c r="D1137" s="131" t="s">
        <v>5829</v>
      </c>
      <c r="E1137" s="127" t="s">
        <v>123</v>
      </c>
      <c r="F1137" s="132" t="s">
        <v>6038</v>
      </c>
      <c r="G1137" s="127" t="s">
        <v>1</v>
      </c>
      <c r="H1137" s="127" t="s">
        <v>2</v>
      </c>
      <c r="I1137" s="127" t="s">
        <v>424</v>
      </c>
      <c r="J1137" s="132" t="s">
        <v>6037</v>
      </c>
      <c r="K1137" s="132" t="s">
        <v>6039</v>
      </c>
      <c r="L1137" s="132" t="s">
        <v>6040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5831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hidden="1" customHeight="1">
      <c r="A1138" s="127">
        <v>1101</v>
      </c>
      <c r="B1138" s="127" t="s">
        <v>99</v>
      </c>
      <c r="C1138" s="127">
        <v>5</v>
      </c>
      <c r="D1138" s="131" t="s">
        <v>5829</v>
      </c>
      <c r="E1138" s="127" t="s">
        <v>123</v>
      </c>
      <c r="F1138" s="132" t="s">
        <v>6041</v>
      </c>
      <c r="G1138" s="127" t="s">
        <v>1</v>
      </c>
      <c r="H1138" s="127" t="s">
        <v>2</v>
      </c>
      <c r="I1138" s="127" t="s">
        <v>111</v>
      </c>
      <c r="J1138" s="132" t="s">
        <v>6042</v>
      </c>
      <c r="K1138" s="132" t="s">
        <v>6043</v>
      </c>
      <c r="L1138" s="132" t="s">
        <v>6044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6045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5831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hidden="1" customHeight="1">
      <c r="A1139" s="127">
        <v>1102</v>
      </c>
      <c r="B1139" s="127" t="s">
        <v>99</v>
      </c>
      <c r="C1139" s="127">
        <v>5</v>
      </c>
      <c r="D1139" s="131" t="s">
        <v>5829</v>
      </c>
      <c r="E1139" s="127" t="s">
        <v>123</v>
      </c>
      <c r="F1139" s="132" t="s">
        <v>6046</v>
      </c>
      <c r="G1139" s="127" t="s">
        <v>1</v>
      </c>
      <c r="H1139" s="127" t="s">
        <v>2</v>
      </c>
      <c r="I1139" s="127" t="s">
        <v>1118</v>
      </c>
      <c r="J1139" s="132" t="s">
        <v>6047</v>
      </c>
      <c r="K1139" s="132" t="s">
        <v>6048</v>
      </c>
      <c r="L1139" s="132" t="s">
        <v>6049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5831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hidden="1" customHeight="1">
      <c r="A1140" s="127">
        <v>1103</v>
      </c>
      <c r="B1140" s="127" t="s">
        <v>99</v>
      </c>
      <c r="C1140" s="127">
        <v>5</v>
      </c>
      <c r="D1140" s="131" t="s">
        <v>5829</v>
      </c>
      <c r="E1140" s="127" t="s">
        <v>123</v>
      </c>
      <c r="F1140" s="132" t="s">
        <v>6050</v>
      </c>
      <c r="G1140" s="127" t="s">
        <v>1</v>
      </c>
      <c r="H1140" s="127" t="s">
        <v>2</v>
      </c>
      <c r="I1140" s="127" t="s">
        <v>111</v>
      </c>
      <c r="J1140" s="132" t="s">
        <v>6051</v>
      </c>
      <c r="K1140" s="132" t="s">
        <v>6052</v>
      </c>
      <c r="L1140" s="132" t="s">
        <v>6053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6054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5831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hidden="1" customHeight="1">
      <c r="A1141" s="127">
        <v>1104</v>
      </c>
      <c r="B1141" s="127" t="s">
        <v>99</v>
      </c>
      <c r="C1141" s="127">
        <v>5</v>
      </c>
      <c r="D1141" s="131" t="s">
        <v>5829</v>
      </c>
      <c r="E1141" s="127" t="s">
        <v>123</v>
      </c>
      <c r="F1141" s="132" t="s">
        <v>6055</v>
      </c>
      <c r="G1141" s="127" t="s">
        <v>1</v>
      </c>
      <c r="H1141" s="127" t="s">
        <v>2</v>
      </c>
      <c r="I1141" s="127" t="s">
        <v>111</v>
      </c>
      <c r="J1141" s="132" t="s">
        <v>6056</v>
      </c>
      <c r="K1141" s="132" t="s">
        <v>6057</v>
      </c>
      <c r="L1141" s="132" t="s">
        <v>6058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6059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5831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hidden="1" customHeight="1">
      <c r="A1142" s="127">
        <v>1105</v>
      </c>
      <c r="B1142" s="127" t="s">
        <v>99</v>
      </c>
      <c r="C1142" s="127">
        <v>5</v>
      </c>
      <c r="D1142" s="131" t="s">
        <v>5829</v>
      </c>
      <c r="E1142" s="127" t="s">
        <v>123</v>
      </c>
      <c r="F1142" s="132" t="s">
        <v>6060</v>
      </c>
      <c r="G1142" s="127" t="s">
        <v>1</v>
      </c>
      <c r="H1142" s="127" t="s">
        <v>2</v>
      </c>
      <c r="I1142" s="127" t="s">
        <v>1118</v>
      </c>
      <c r="J1142" s="132" t="s">
        <v>424</v>
      </c>
      <c r="K1142" s="132" t="s">
        <v>424</v>
      </c>
      <c r="L1142" s="132" t="s">
        <v>424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5831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hidden="1" customHeight="1">
      <c r="A1143" s="127">
        <v>1106</v>
      </c>
      <c r="B1143" s="127" t="s">
        <v>99</v>
      </c>
      <c r="C1143" s="127">
        <v>5</v>
      </c>
      <c r="D1143" s="131" t="s">
        <v>5829</v>
      </c>
      <c r="E1143" s="127" t="s">
        <v>123</v>
      </c>
      <c r="F1143" s="132" t="s">
        <v>6061</v>
      </c>
      <c r="G1143" s="127" t="s">
        <v>1</v>
      </c>
      <c r="H1143" s="127" t="s">
        <v>2</v>
      </c>
      <c r="I1143" s="127" t="s">
        <v>1118</v>
      </c>
      <c r="J1143" s="132" t="s">
        <v>424</v>
      </c>
      <c r="K1143" s="132" t="s">
        <v>424</v>
      </c>
      <c r="L1143" s="132" t="s">
        <v>424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424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5831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hidden="1" customHeight="1">
      <c r="A1144" s="127">
        <v>1107</v>
      </c>
      <c r="B1144" s="127" t="s">
        <v>99</v>
      </c>
      <c r="C1144" s="127">
        <v>5</v>
      </c>
      <c r="D1144" s="131" t="s">
        <v>5829</v>
      </c>
      <c r="E1144" s="127" t="s">
        <v>123</v>
      </c>
      <c r="F1144" s="132" t="s">
        <v>6062</v>
      </c>
      <c r="G1144" s="127" t="s">
        <v>1</v>
      </c>
      <c r="H1144" s="127" t="s">
        <v>2</v>
      </c>
      <c r="I1144" s="127" t="s">
        <v>424</v>
      </c>
      <c r="J1144" s="132" t="s">
        <v>6063</v>
      </c>
      <c r="K1144" s="132" t="s">
        <v>6064</v>
      </c>
      <c r="L1144" s="132" t="s">
        <v>6065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424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5831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hidden="1" customHeight="1">
      <c r="A1145" s="127">
        <v>1108</v>
      </c>
      <c r="B1145" s="127" t="s">
        <v>99</v>
      </c>
      <c r="C1145" s="127">
        <v>5</v>
      </c>
      <c r="D1145" s="131" t="s">
        <v>5829</v>
      </c>
      <c r="E1145" s="127" t="s">
        <v>123</v>
      </c>
      <c r="F1145" s="132" t="s">
        <v>6066</v>
      </c>
      <c r="G1145" s="127" t="s">
        <v>1</v>
      </c>
      <c r="H1145" s="127" t="s">
        <v>2</v>
      </c>
      <c r="I1145" s="127" t="s">
        <v>424</v>
      </c>
      <c r="J1145" s="132" t="s">
        <v>6067</v>
      </c>
      <c r="K1145" s="132" t="s">
        <v>6068</v>
      </c>
      <c r="L1145" s="132" t="s">
        <v>6069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5831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hidden="1" customHeight="1">
      <c r="A1146" s="127">
        <v>1109</v>
      </c>
      <c r="B1146" s="127" t="s">
        <v>99</v>
      </c>
      <c r="C1146" s="127">
        <v>5</v>
      </c>
      <c r="D1146" s="131" t="s">
        <v>5829</v>
      </c>
      <c r="E1146" s="127" t="s">
        <v>123</v>
      </c>
      <c r="F1146" s="132" t="s">
        <v>6070</v>
      </c>
      <c r="G1146" s="127" t="s">
        <v>1</v>
      </c>
      <c r="H1146" s="127" t="s">
        <v>2</v>
      </c>
      <c r="I1146" s="127" t="s">
        <v>424</v>
      </c>
      <c r="J1146" s="132" t="s">
        <v>6071</v>
      </c>
      <c r="K1146" s="132" t="s">
        <v>6072</v>
      </c>
      <c r="L1146" s="132" t="s">
        <v>6073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424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5831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hidden="1" customHeight="1">
      <c r="A1147" s="127">
        <v>1110</v>
      </c>
      <c r="B1147" s="127" t="s">
        <v>99</v>
      </c>
      <c r="C1147" s="127">
        <v>5</v>
      </c>
      <c r="D1147" s="186" t="s">
        <v>5829</v>
      </c>
      <c r="E1147" s="127">
        <v>0</v>
      </c>
      <c r="F1147" s="132" t="s">
        <v>6074</v>
      </c>
      <c r="G1147" s="154" t="s">
        <v>1</v>
      </c>
      <c r="H1147" s="154" t="s">
        <v>20</v>
      </c>
      <c r="I1147" s="154" t="s">
        <v>12</v>
      </c>
      <c r="J1147" s="182" t="s">
        <v>6075</v>
      </c>
      <c r="K1147" s="182"/>
      <c r="L1147" s="182" t="s">
        <v>6076</v>
      </c>
      <c r="M1147" s="154" t="s">
        <v>4</v>
      </c>
      <c r="N1147" s="154" t="s">
        <v>14</v>
      </c>
      <c r="O1147" s="141">
        <v>44890</v>
      </c>
      <c r="P1147" s="141">
        <v>46142</v>
      </c>
      <c r="Q1147" s="141" t="s">
        <v>106</v>
      </c>
      <c r="R1147" s="141">
        <v>46190</v>
      </c>
      <c r="S1147" s="141"/>
      <c r="T1147" s="141"/>
      <c r="U1147" s="187" t="s">
        <v>424</v>
      </c>
      <c r="V1147" s="141"/>
      <c r="W1147" s="141"/>
      <c r="X1147" s="141"/>
      <c r="Y1147" s="141"/>
      <c r="Z1147" s="187" t="s">
        <v>424</v>
      </c>
      <c r="AB1147" s="182" t="s">
        <v>6077</v>
      </c>
      <c r="AC1147" s="182" t="s">
        <v>6078</v>
      </c>
      <c r="AD1147" s="182" t="s">
        <v>6079</v>
      </c>
      <c r="AE1147" s="127" t="s">
        <v>12</v>
      </c>
      <c r="AG1147" s="255">
        <v>59563.31</v>
      </c>
      <c r="AH1147" s="255">
        <v>60000</v>
      </c>
      <c r="AI1147" s="161" t="s">
        <v>17</v>
      </c>
      <c r="AJ1147" s="144" t="s">
        <v>5831</v>
      </c>
      <c r="AK1147" s="127" t="s">
        <v>109</v>
      </c>
      <c r="AP1147" s="250"/>
      <c r="AX1147" s="141"/>
      <c r="AY1147" s="133"/>
      <c r="AZ1147" s="187" t="s">
        <v>424</v>
      </c>
      <c r="BA1147" s="142" t="s">
        <v>1</v>
      </c>
      <c r="BB1147" s="161" t="s">
        <v>6080</v>
      </c>
      <c r="BC1147" s="137" t="str">
        <f t="shared" ref="BC1147:BC1164" si="99">IF(AY1147-KD1147=0,"",AY1147-O1147)</f>
        <v/>
      </c>
      <c r="BD1147" s="127" t="str">
        <f t="shared" ref="BD1147:BD1164" si="100">IF(AND(AI1147&lt;&gt;"SIM",AI1147="UH"),"AA","INDENIZAÇÃO")</f>
        <v>INDENIZAÇÃO</v>
      </c>
      <c r="BE1147" s="127" t="str">
        <f t="shared" ref="BE1147:BE1164" si="101">IF(AND(AY1147&lt;&gt;"AGUARDANDO",AY1147&lt;&gt;"",N1147="AUXÍLIO ALUGUEL ATÉ INDENIZAÇÃO"),"SIM","NÃO")</f>
        <v>NÃO</v>
      </c>
      <c r="BF1147" s="127"/>
    </row>
    <row r="1148" spans="1:65" s="161" customFormat="1" ht="30" hidden="1" customHeight="1">
      <c r="A1148" s="127">
        <v>1111</v>
      </c>
      <c r="B1148" s="127" t="s">
        <v>99</v>
      </c>
      <c r="C1148" s="127">
        <v>5</v>
      </c>
      <c r="D1148" s="186" t="s">
        <v>5829</v>
      </c>
      <c r="E1148" s="127">
        <v>0</v>
      </c>
      <c r="F1148" s="132" t="s">
        <v>6081</v>
      </c>
      <c r="G1148" s="154" t="s">
        <v>1</v>
      </c>
      <c r="H1148" s="154" t="s">
        <v>2</v>
      </c>
      <c r="I1148" s="154" t="s">
        <v>12</v>
      </c>
      <c r="J1148" s="182" t="s">
        <v>6082</v>
      </c>
      <c r="K1148" s="182" t="s">
        <v>6083</v>
      </c>
      <c r="L1148" s="182" t="s">
        <v>6084</v>
      </c>
      <c r="M1148" s="154" t="s">
        <v>4</v>
      </c>
      <c r="N1148" s="154" t="s">
        <v>17</v>
      </c>
      <c r="O1148" s="141">
        <v>44890</v>
      </c>
      <c r="P1148" s="187" t="s">
        <v>424</v>
      </c>
      <c r="Q1148" s="141"/>
      <c r="R1148" s="141"/>
      <c r="S1148" s="141"/>
      <c r="T1148" s="141"/>
      <c r="U1148" s="187" t="s">
        <v>424</v>
      </c>
      <c r="V1148" s="141"/>
      <c r="W1148" s="141"/>
      <c r="X1148" s="141"/>
      <c r="Y1148" s="141"/>
      <c r="Z1148" s="187" t="s">
        <v>424</v>
      </c>
      <c r="AB1148" s="182" t="s">
        <v>6082</v>
      </c>
      <c r="AC1148" s="182" t="s">
        <v>6083</v>
      </c>
      <c r="AD1148" s="182" t="s">
        <v>6084</v>
      </c>
      <c r="AE1148" s="127" t="s">
        <v>12</v>
      </c>
      <c r="AG1148" s="255">
        <v>14357.87</v>
      </c>
      <c r="AH1148" s="255">
        <v>44357.87</v>
      </c>
      <c r="AI1148" s="161" t="s">
        <v>17</v>
      </c>
      <c r="AJ1148" s="144" t="s">
        <v>5831</v>
      </c>
      <c r="AK1148" s="127" t="s">
        <v>109</v>
      </c>
      <c r="AP1148" s="250"/>
      <c r="AX1148" s="141"/>
      <c r="AY1148" s="133"/>
      <c r="AZ1148" s="187" t="s">
        <v>424</v>
      </c>
      <c r="BA1148" s="142" t="s">
        <v>1</v>
      </c>
      <c r="BB1148" s="161" t="s">
        <v>6080</v>
      </c>
      <c r="BC1148" s="137" t="str">
        <f t="shared" si="99"/>
        <v/>
      </c>
      <c r="BD1148" s="127" t="str">
        <f t="shared" si="100"/>
        <v>INDENIZAÇÃO</v>
      </c>
      <c r="BE1148" s="127" t="str">
        <f t="shared" si="101"/>
        <v>NÃO</v>
      </c>
      <c r="BF1148" s="127"/>
    </row>
    <row r="1149" spans="1:65" s="161" customFormat="1" ht="30" customHeight="1">
      <c r="A1149" s="127">
        <v>1112</v>
      </c>
      <c r="B1149" s="127" t="s">
        <v>99</v>
      </c>
      <c r="C1149" s="127">
        <v>5</v>
      </c>
      <c r="D1149" s="186" t="s">
        <v>5829</v>
      </c>
      <c r="E1149" s="127">
        <v>0</v>
      </c>
      <c r="F1149" s="132" t="s">
        <v>6085</v>
      </c>
      <c r="G1149" s="127" t="s">
        <v>1</v>
      </c>
      <c r="H1149" s="127" t="s">
        <v>2</v>
      </c>
      <c r="I1149" s="127" t="s">
        <v>12</v>
      </c>
      <c r="J1149" s="168" t="s">
        <v>6086</v>
      </c>
      <c r="K1149" s="168" t="s">
        <v>6087</v>
      </c>
      <c r="L1149" s="168" t="s">
        <v>6088</v>
      </c>
      <c r="M1149" s="127" t="s">
        <v>4</v>
      </c>
      <c r="N1149" s="145" t="s">
        <v>216</v>
      </c>
      <c r="O1149" s="141">
        <v>44889</v>
      </c>
      <c r="P1149" s="141">
        <v>44591</v>
      </c>
      <c r="Q1149" s="133" t="s">
        <v>186</v>
      </c>
      <c r="R1149" s="133" t="s">
        <v>109</v>
      </c>
      <c r="S1149" s="133" t="s">
        <v>109</v>
      </c>
      <c r="T1149" s="133" t="s">
        <v>109</v>
      </c>
      <c r="U1149" s="133">
        <v>44616</v>
      </c>
      <c r="V1149" s="141" t="s">
        <v>109</v>
      </c>
      <c r="W1149" s="141" t="s">
        <v>109</v>
      </c>
      <c r="X1149" s="141">
        <v>44625</v>
      </c>
      <c r="Y1149" s="141">
        <v>44625</v>
      </c>
      <c r="Z1149" s="187">
        <v>44670</v>
      </c>
      <c r="AA1149" s="127" t="s">
        <v>217</v>
      </c>
      <c r="AB1149" s="168" t="s">
        <v>6086</v>
      </c>
      <c r="AC1149" s="168" t="s">
        <v>6087</v>
      </c>
      <c r="AD1149" s="248" t="s">
        <v>6088</v>
      </c>
      <c r="AE1149" s="127" t="s">
        <v>12</v>
      </c>
      <c r="AF1149" s="127" t="s">
        <v>4</v>
      </c>
      <c r="AG1149" s="134">
        <f>AH1149-30000</f>
        <v>17501.620000000003</v>
      </c>
      <c r="AH1149" s="134">
        <v>47501.62</v>
      </c>
      <c r="AI1149" s="161" t="s">
        <v>6</v>
      </c>
      <c r="AJ1149" s="144" t="s">
        <v>5831</v>
      </c>
      <c r="AK1149" s="127" t="s">
        <v>109</v>
      </c>
      <c r="AL1149" s="127" t="s">
        <v>109</v>
      </c>
      <c r="AM1149" s="127" t="s">
        <v>109</v>
      </c>
      <c r="AN1149" s="127" t="s">
        <v>119</v>
      </c>
      <c r="AP1149" s="250" t="s">
        <v>6089</v>
      </c>
      <c r="AQ1149" s="161" t="s">
        <v>109</v>
      </c>
      <c r="AR1149" s="161" t="s">
        <v>109</v>
      </c>
      <c r="AS1149" s="159" t="s">
        <v>109</v>
      </c>
      <c r="AT1149" s="127" t="s">
        <v>109</v>
      </c>
      <c r="AU1149" s="133">
        <v>44961</v>
      </c>
      <c r="AV1149" s="127" t="s">
        <v>109</v>
      </c>
      <c r="AW1149" s="127" t="s">
        <v>109</v>
      </c>
      <c r="AX1149" s="133">
        <v>45014</v>
      </c>
      <c r="AY1149" s="133">
        <v>45014</v>
      </c>
      <c r="AZ1149" s="187">
        <v>44670</v>
      </c>
      <c r="BA1149" s="154" t="s">
        <v>31</v>
      </c>
      <c r="BB1149" s="161" t="s">
        <v>109</v>
      </c>
      <c r="BC1149" s="137">
        <f t="shared" si="99"/>
        <v>125</v>
      </c>
      <c r="BD1149" s="127" t="str">
        <f t="shared" si="100"/>
        <v>INDENIZAÇÃO</v>
      </c>
      <c r="BE1149" s="127" t="str">
        <f t="shared" si="101"/>
        <v>SIM</v>
      </c>
      <c r="BF1149" s="127" t="s">
        <v>109</v>
      </c>
      <c r="BG1149" s="133">
        <v>45033</v>
      </c>
      <c r="BH1149" s="133">
        <v>45033</v>
      </c>
      <c r="BI1149" s="127" t="s">
        <v>109</v>
      </c>
      <c r="BJ1149" s="127" t="s">
        <v>109</v>
      </c>
      <c r="BK1149" s="133">
        <v>45175</v>
      </c>
      <c r="BL1149" s="127" t="s">
        <v>109</v>
      </c>
      <c r="BM1149" s="221" t="s">
        <v>109</v>
      </c>
    </row>
    <row r="1150" spans="1:65" s="161" customFormat="1" ht="30" hidden="1" customHeight="1">
      <c r="A1150" s="127">
        <v>1113</v>
      </c>
      <c r="B1150" s="127" t="s">
        <v>99</v>
      </c>
      <c r="C1150" s="127">
        <v>5</v>
      </c>
      <c r="D1150" s="186" t="s">
        <v>5829</v>
      </c>
      <c r="E1150" s="127">
        <v>0</v>
      </c>
      <c r="F1150" s="132" t="s">
        <v>6090</v>
      </c>
      <c r="G1150" s="154" t="s">
        <v>1</v>
      </c>
      <c r="H1150" s="154" t="s">
        <v>2</v>
      </c>
      <c r="I1150" s="154" t="s">
        <v>12</v>
      </c>
      <c r="J1150" s="182" t="s">
        <v>6091</v>
      </c>
      <c r="K1150" s="182" t="s">
        <v>6092</v>
      </c>
      <c r="L1150" s="182" t="s">
        <v>6093</v>
      </c>
      <c r="M1150" s="154" t="s">
        <v>4</v>
      </c>
      <c r="N1150" s="154" t="s">
        <v>17</v>
      </c>
      <c r="O1150" s="141">
        <v>44890</v>
      </c>
      <c r="P1150" s="187" t="s">
        <v>424</v>
      </c>
      <c r="Q1150" s="141"/>
      <c r="R1150" s="141"/>
      <c r="S1150" s="141"/>
      <c r="T1150" s="141"/>
      <c r="U1150" s="187" t="s">
        <v>424</v>
      </c>
      <c r="V1150" s="141"/>
      <c r="W1150" s="141"/>
      <c r="X1150" s="141"/>
      <c r="Y1150" s="141"/>
      <c r="Z1150" s="187" t="s">
        <v>424</v>
      </c>
      <c r="AB1150" s="182" t="s">
        <v>6091</v>
      </c>
      <c r="AC1150" s="182" t="s">
        <v>6092</v>
      </c>
      <c r="AD1150" s="182" t="s">
        <v>6093</v>
      </c>
      <c r="AE1150" s="127" t="s">
        <v>12</v>
      </c>
      <c r="AG1150" s="255">
        <v>24972.67</v>
      </c>
      <c r="AH1150" s="255">
        <v>54972.67</v>
      </c>
      <c r="AI1150" s="161" t="s">
        <v>17</v>
      </c>
      <c r="AJ1150" s="144" t="s">
        <v>5831</v>
      </c>
      <c r="AK1150" s="127" t="s">
        <v>109</v>
      </c>
      <c r="AP1150" s="168"/>
      <c r="AX1150" s="141"/>
      <c r="AY1150" s="133"/>
      <c r="AZ1150" s="187" t="s">
        <v>424</v>
      </c>
      <c r="BA1150" s="142" t="s">
        <v>1</v>
      </c>
      <c r="BC1150" s="137" t="str">
        <f t="shared" si="99"/>
        <v/>
      </c>
      <c r="BD1150" s="127" t="str">
        <f t="shared" si="100"/>
        <v>INDENIZAÇÃO</v>
      </c>
      <c r="BE1150" s="127" t="str">
        <f t="shared" si="101"/>
        <v>NÃO</v>
      </c>
      <c r="BF1150" s="127"/>
    </row>
    <row r="1151" spans="1:65" s="161" customFormat="1" ht="30" customHeight="1">
      <c r="A1151" s="127">
        <v>1131</v>
      </c>
      <c r="B1151" s="181" t="s">
        <v>99</v>
      </c>
      <c r="C1151" s="161">
        <v>5</v>
      </c>
      <c r="D1151" s="186" t="s">
        <v>5829</v>
      </c>
      <c r="E1151" s="161">
        <v>0</v>
      </c>
      <c r="F1151" s="176" t="s">
        <v>6094</v>
      </c>
      <c r="G1151" s="154" t="s">
        <v>1</v>
      </c>
      <c r="H1151" s="154" t="s">
        <v>2</v>
      </c>
      <c r="I1151" s="154" t="s">
        <v>111</v>
      </c>
      <c r="J1151" s="182" t="s">
        <v>6095</v>
      </c>
      <c r="K1151" s="182" t="s">
        <v>6096</v>
      </c>
      <c r="L1151" s="182" t="s">
        <v>6097</v>
      </c>
      <c r="M1151" s="154" t="s">
        <v>4</v>
      </c>
      <c r="N1151" s="154" t="s">
        <v>14</v>
      </c>
      <c r="O1151" s="141">
        <v>46080</v>
      </c>
      <c r="P1151" s="141" t="s">
        <v>17</v>
      </c>
      <c r="Q1151" s="135" t="s">
        <v>106</v>
      </c>
      <c r="R1151" s="141"/>
      <c r="S1151" s="135">
        <v>46030</v>
      </c>
      <c r="T1151" s="141"/>
      <c r="U1151" s="141"/>
      <c r="V1151" s="141"/>
      <c r="W1151" s="141"/>
      <c r="X1151" s="141"/>
      <c r="Y1151" s="141"/>
      <c r="Z1151" s="187"/>
      <c r="AB1151" s="182" t="s">
        <v>6098</v>
      </c>
      <c r="AC1151" s="182" t="s">
        <v>6099</v>
      </c>
      <c r="AD1151" s="182" t="s">
        <v>6100</v>
      </c>
      <c r="AE1151" s="127" t="s">
        <v>3</v>
      </c>
      <c r="AF1151" s="161" t="s">
        <v>4</v>
      </c>
      <c r="AG1151" s="255">
        <v>23208.21</v>
      </c>
      <c r="AH1151" s="255">
        <v>23208.21</v>
      </c>
      <c r="AI1151" s="161" t="s">
        <v>6</v>
      </c>
      <c r="AJ1151" s="144" t="s">
        <v>5831</v>
      </c>
      <c r="AK1151" s="127">
        <v>87076513</v>
      </c>
      <c r="AL1151" s="173" t="s">
        <v>109</v>
      </c>
      <c r="AM1151" s="127" t="s">
        <v>109</v>
      </c>
      <c r="AN1151" s="161" t="s">
        <v>119</v>
      </c>
      <c r="AP1151" s="168" t="s">
        <v>6101</v>
      </c>
      <c r="AQ1151" s="159" t="s">
        <v>109</v>
      </c>
      <c r="AR1151" s="159" t="s">
        <v>109</v>
      </c>
      <c r="AS1151" s="159" t="s">
        <v>109</v>
      </c>
      <c r="AT1151" s="251" t="s">
        <v>109</v>
      </c>
      <c r="AU1151" s="141">
        <v>46142</v>
      </c>
      <c r="AV1151" s="251" t="s">
        <v>109</v>
      </c>
      <c r="AW1151" s="251" t="s">
        <v>109</v>
      </c>
      <c r="AX1151" s="141">
        <v>46154</v>
      </c>
      <c r="AY1151" s="138">
        <v>46154</v>
      </c>
      <c r="AZ1151" s="138" t="s">
        <v>33</v>
      </c>
      <c r="BA1151" s="142" t="s">
        <v>121</v>
      </c>
      <c r="BB1151" s="161" t="s">
        <v>109</v>
      </c>
      <c r="BC1151" s="325">
        <f t="shared" si="99"/>
        <v>74</v>
      </c>
      <c r="BD1151" s="127" t="str">
        <f t="shared" si="100"/>
        <v>INDENIZAÇÃO</v>
      </c>
      <c r="BE1151" s="159" t="str">
        <f t="shared" si="101"/>
        <v>NÃO</v>
      </c>
      <c r="BF1151" s="127" t="s">
        <v>24</v>
      </c>
      <c r="BG1151" s="127" t="s">
        <v>24</v>
      </c>
      <c r="BH1151" s="127" t="s">
        <v>24</v>
      </c>
      <c r="BI1151" s="161" t="s">
        <v>109</v>
      </c>
      <c r="BJ1151" s="161" t="s">
        <v>109</v>
      </c>
      <c r="BK1151" s="133">
        <v>46224</v>
      </c>
      <c r="BL1151" s="161" t="s">
        <v>109</v>
      </c>
      <c r="BM1151" s="136" t="s">
        <v>33</v>
      </c>
    </row>
    <row r="1152" spans="1:65" s="161" customFormat="1" ht="30" hidden="1" customHeight="1">
      <c r="A1152" s="127">
        <v>1115</v>
      </c>
      <c r="B1152" s="127" t="s">
        <v>99</v>
      </c>
      <c r="C1152" s="127">
        <v>5</v>
      </c>
      <c r="D1152" s="186" t="s">
        <v>5829</v>
      </c>
      <c r="E1152" s="127">
        <v>0</v>
      </c>
      <c r="F1152" s="132" t="s">
        <v>6102</v>
      </c>
      <c r="G1152" s="154" t="s">
        <v>1</v>
      </c>
      <c r="H1152" s="154" t="s">
        <v>2</v>
      </c>
      <c r="I1152" s="154" t="s">
        <v>12</v>
      </c>
      <c r="J1152" s="182" t="s">
        <v>6103</v>
      </c>
      <c r="K1152" s="182" t="s">
        <v>6104</v>
      </c>
      <c r="L1152" s="182" t="s">
        <v>6105</v>
      </c>
      <c r="M1152" s="154" t="s">
        <v>4</v>
      </c>
      <c r="N1152" s="154" t="s">
        <v>17</v>
      </c>
      <c r="O1152" s="141">
        <v>44890</v>
      </c>
      <c r="P1152" s="187" t="s">
        <v>424</v>
      </c>
      <c r="Q1152" s="141"/>
      <c r="R1152" s="141"/>
      <c r="S1152" s="141"/>
      <c r="T1152" s="141"/>
      <c r="U1152" s="187" t="s">
        <v>424</v>
      </c>
      <c r="V1152" s="141"/>
      <c r="W1152" s="141"/>
      <c r="X1152" s="141"/>
      <c r="Y1152" s="141"/>
      <c r="Z1152" s="187" t="s">
        <v>424</v>
      </c>
      <c r="AB1152" s="182" t="s">
        <v>6103</v>
      </c>
      <c r="AC1152" s="182" t="s">
        <v>6104</v>
      </c>
      <c r="AD1152" s="182" t="s">
        <v>6105</v>
      </c>
      <c r="AE1152" s="127" t="s">
        <v>12</v>
      </c>
      <c r="AG1152" s="255">
        <v>17769.59</v>
      </c>
      <c r="AH1152" s="255">
        <v>47769.59</v>
      </c>
      <c r="AI1152" s="161" t="s">
        <v>17</v>
      </c>
      <c r="AJ1152" s="144" t="s">
        <v>5831</v>
      </c>
      <c r="AK1152" s="127" t="s">
        <v>109</v>
      </c>
      <c r="AP1152" s="168"/>
      <c r="AX1152" s="141"/>
      <c r="AY1152" s="133"/>
      <c r="AZ1152" s="187" t="s">
        <v>424</v>
      </c>
      <c r="BA1152" s="142" t="s">
        <v>1</v>
      </c>
      <c r="BC1152" s="137" t="str">
        <f t="shared" si="99"/>
        <v/>
      </c>
      <c r="BD1152" s="127" t="str">
        <f t="shared" si="100"/>
        <v>INDENIZAÇÃO</v>
      </c>
      <c r="BE1152" s="127" t="str">
        <f t="shared" si="101"/>
        <v>NÃO</v>
      </c>
      <c r="BF1152" s="127"/>
    </row>
    <row r="1153" spans="1:65" s="161" customFormat="1" ht="30" customHeight="1">
      <c r="A1153" s="127">
        <v>1116</v>
      </c>
      <c r="B1153" s="127" t="s">
        <v>99</v>
      </c>
      <c r="C1153" s="127">
        <v>5</v>
      </c>
      <c r="D1153" s="186" t="s">
        <v>5829</v>
      </c>
      <c r="E1153" s="127">
        <v>0</v>
      </c>
      <c r="F1153" s="132" t="s">
        <v>6106</v>
      </c>
      <c r="G1153" s="154" t="s">
        <v>1</v>
      </c>
      <c r="H1153" s="154" t="s">
        <v>2</v>
      </c>
      <c r="I1153" s="154" t="s">
        <v>111</v>
      </c>
      <c r="J1153" s="182" t="s">
        <v>6107</v>
      </c>
      <c r="K1153" s="182" t="s">
        <v>101</v>
      </c>
      <c r="L1153" s="182" t="s">
        <v>6108</v>
      </c>
      <c r="M1153" s="154" t="s">
        <v>4</v>
      </c>
      <c r="N1153" s="140" t="s">
        <v>4449</v>
      </c>
      <c r="O1153" s="141">
        <v>45993</v>
      </c>
      <c r="P1153" s="135" t="s">
        <v>17</v>
      </c>
      <c r="Q1153" s="135" t="s">
        <v>106</v>
      </c>
      <c r="R1153" s="138"/>
      <c r="S1153" s="138"/>
      <c r="T1153" s="138"/>
      <c r="U1153" s="328"/>
      <c r="V1153" s="138"/>
      <c r="W1153" s="138"/>
      <c r="X1153" s="138"/>
      <c r="Y1153" s="138"/>
      <c r="Z1153" s="328"/>
      <c r="AB1153" s="182" t="s">
        <v>6109</v>
      </c>
      <c r="AC1153" s="168" t="s">
        <v>6110</v>
      </c>
      <c r="AD1153" s="168" t="s">
        <v>6111</v>
      </c>
      <c r="AE1153" s="127" t="s">
        <v>3</v>
      </c>
      <c r="AF1153" s="127" t="s">
        <v>4</v>
      </c>
      <c r="AG1153" s="255">
        <v>63984.25</v>
      </c>
      <c r="AH1153" s="255">
        <v>63984.25</v>
      </c>
      <c r="AI1153" s="161" t="s">
        <v>6</v>
      </c>
      <c r="AJ1153" s="144" t="s">
        <v>5831</v>
      </c>
      <c r="AK1153" s="127">
        <v>145243151</v>
      </c>
      <c r="AL1153" s="127" t="s">
        <v>109</v>
      </c>
      <c r="AM1153" s="127" t="s">
        <v>109</v>
      </c>
      <c r="AN1153" s="127" t="s">
        <v>119</v>
      </c>
      <c r="AP1153" s="168" t="s">
        <v>6112</v>
      </c>
      <c r="AQ1153" s="127" t="s">
        <v>109</v>
      </c>
      <c r="AR1153" s="127" t="s">
        <v>109</v>
      </c>
      <c r="AS1153" s="170" t="s">
        <v>109</v>
      </c>
      <c r="AT1153" s="170" t="s">
        <v>109</v>
      </c>
      <c r="AU1153" s="141">
        <v>46051</v>
      </c>
      <c r="AV1153" s="170" t="s">
        <v>109</v>
      </c>
      <c r="AW1153" s="170" t="s">
        <v>109</v>
      </c>
      <c r="AX1153" s="141">
        <v>46065</v>
      </c>
      <c r="AY1153" s="138">
        <v>46065</v>
      </c>
      <c r="AZ1153" s="399" t="s">
        <v>33</v>
      </c>
      <c r="BA1153" s="142" t="s">
        <v>121</v>
      </c>
      <c r="BB1153" s="324" t="s">
        <v>109</v>
      </c>
      <c r="BC1153" s="325">
        <f t="shared" si="99"/>
        <v>72</v>
      </c>
      <c r="BD1153" s="159" t="str">
        <f t="shared" si="100"/>
        <v>INDENIZAÇÃO</v>
      </c>
      <c r="BE1153" s="159" t="str">
        <f t="shared" si="101"/>
        <v>NÃO</v>
      </c>
      <c r="BF1153" s="127" t="s">
        <v>24</v>
      </c>
      <c r="BG1153" s="127" t="s">
        <v>24</v>
      </c>
      <c r="BH1153" s="127" t="s">
        <v>24</v>
      </c>
      <c r="BI1153" s="170" t="s">
        <v>109</v>
      </c>
      <c r="BJ1153" s="170" t="s">
        <v>109</v>
      </c>
      <c r="BK1153" s="133">
        <v>46125</v>
      </c>
      <c r="BL1153" s="170" t="s">
        <v>109</v>
      </c>
      <c r="BM1153" s="401" t="s">
        <v>33</v>
      </c>
    </row>
    <row r="1154" spans="1:65" s="161" customFormat="1" ht="30" hidden="1" customHeight="1">
      <c r="A1154" s="127">
        <v>1117</v>
      </c>
      <c r="B1154" s="127" t="s">
        <v>99</v>
      </c>
      <c r="C1154" s="127">
        <v>5</v>
      </c>
      <c r="D1154" s="186" t="s">
        <v>5829</v>
      </c>
      <c r="E1154" s="127">
        <v>0</v>
      </c>
      <c r="F1154" s="176" t="s">
        <v>6113</v>
      </c>
      <c r="G1154" s="154" t="s">
        <v>1</v>
      </c>
      <c r="H1154" s="154" t="s">
        <v>2</v>
      </c>
      <c r="I1154" s="154" t="s">
        <v>12</v>
      </c>
      <c r="J1154" s="182" t="s">
        <v>6114</v>
      </c>
      <c r="K1154" s="182" t="s">
        <v>6115</v>
      </c>
      <c r="L1154" s="182" t="s">
        <v>6116</v>
      </c>
      <c r="M1154" s="154" t="s">
        <v>4</v>
      </c>
      <c r="N1154" s="154" t="s">
        <v>17</v>
      </c>
      <c r="O1154" s="141">
        <v>44890</v>
      </c>
      <c r="P1154" s="187" t="s">
        <v>424</v>
      </c>
      <c r="Q1154" s="141"/>
      <c r="R1154" s="141"/>
      <c r="S1154" s="141"/>
      <c r="T1154" s="141"/>
      <c r="U1154" s="187" t="s">
        <v>424</v>
      </c>
      <c r="V1154" s="141"/>
      <c r="W1154" s="141"/>
      <c r="X1154" s="141"/>
      <c r="Y1154" s="141"/>
      <c r="Z1154" s="187" t="s">
        <v>424</v>
      </c>
      <c r="AB1154" s="182" t="s">
        <v>6114</v>
      </c>
      <c r="AC1154" s="182" t="s">
        <v>6115</v>
      </c>
      <c r="AD1154" s="182" t="s">
        <v>6116</v>
      </c>
      <c r="AE1154" s="127" t="s">
        <v>12</v>
      </c>
      <c r="AG1154" s="255">
        <v>64513.69</v>
      </c>
      <c r="AH1154" s="255">
        <v>64513.69</v>
      </c>
      <c r="AI1154" s="161" t="s">
        <v>17</v>
      </c>
      <c r="AJ1154" s="144" t="s">
        <v>5831</v>
      </c>
      <c r="AK1154" s="127" t="s">
        <v>109</v>
      </c>
      <c r="AP1154" s="168"/>
      <c r="AX1154" s="141"/>
      <c r="AY1154" s="133"/>
      <c r="AZ1154" s="187" t="s">
        <v>424</v>
      </c>
      <c r="BA1154" s="142" t="s">
        <v>1</v>
      </c>
      <c r="BC1154" s="137" t="str">
        <f t="shared" si="99"/>
        <v/>
      </c>
      <c r="BD1154" s="127" t="str">
        <f t="shared" si="100"/>
        <v>INDENIZAÇÃO</v>
      </c>
      <c r="BE1154" s="127" t="str">
        <f t="shared" si="101"/>
        <v>NÃO</v>
      </c>
      <c r="BF1154" s="127"/>
    </row>
    <row r="1155" spans="1:65" s="161" customFormat="1" ht="30" hidden="1" customHeight="1">
      <c r="A1155" s="127">
        <v>1118</v>
      </c>
      <c r="B1155" s="127" t="s">
        <v>99</v>
      </c>
      <c r="C1155" s="127">
        <v>5</v>
      </c>
      <c r="D1155" s="186" t="s">
        <v>5829</v>
      </c>
      <c r="E1155" s="161">
        <v>0</v>
      </c>
      <c r="F1155" s="176" t="s">
        <v>6117</v>
      </c>
      <c r="G1155" s="154" t="s">
        <v>1</v>
      </c>
      <c r="H1155" s="154" t="s">
        <v>2</v>
      </c>
      <c r="I1155" s="154" t="s">
        <v>12</v>
      </c>
      <c r="J1155" s="182" t="s">
        <v>6118</v>
      </c>
      <c r="K1155" s="182" t="s">
        <v>6119</v>
      </c>
      <c r="L1155" s="182" t="s">
        <v>6120</v>
      </c>
      <c r="M1155" s="154" t="s">
        <v>4</v>
      </c>
      <c r="N1155" s="154" t="s">
        <v>17</v>
      </c>
      <c r="O1155" s="141">
        <v>44890</v>
      </c>
      <c r="P1155" s="187" t="s">
        <v>424</v>
      </c>
      <c r="Q1155" s="141"/>
      <c r="R1155" s="141"/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6118</v>
      </c>
      <c r="AC1155" s="182" t="s">
        <v>6119</v>
      </c>
      <c r="AD1155" s="182" t="s">
        <v>6120</v>
      </c>
      <c r="AE1155" s="127" t="s">
        <v>12</v>
      </c>
      <c r="AG1155" s="255">
        <v>35076.400000000001</v>
      </c>
      <c r="AH1155" s="255">
        <v>60000</v>
      </c>
      <c r="AI1155" s="161" t="s">
        <v>17</v>
      </c>
      <c r="AJ1155" s="144" t="s">
        <v>5831</v>
      </c>
      <c r="AK1155" s="127" t="s">
        <v>109</v>
      </c>
      <c r="AP1155" s="168"/>
      <c r="AX1155" s="141"/>
      <c r="AY1155" s="133"/>
      <c r="AZ1155" s="187" t="s">
        <v>424</v>
      </c>
      <c r="BA1155" s="142" t="s">
        <v>1</v>
      </c>
      <c r="BC1155" s="137" t="str">
        <f t="shared" si="99"/>
        <v/>
      </c>
      <c r="BD1155" s="127" t="str">
        <f t="shared" si="100"/>
        <v>INDENIZAÇÃO</v>
      </c>
      <c r="BE1155" s="127" t="str">
        <f t="shared" si="101"/>
        <v>NÃO</v>
      </c>
      <c r="BF1155" s="127"/>
    </row>
    <row r="1156" spans="1:65" s="161" customFormat="1" ht="30" hidden="1" customHeight="1">
      <c r="A1156" s="127">
        <v>1119</v>
      </c>
      <c r="B1156" s="127" t="s">
        <v>99</v>
      </c>
      <c r="C1156" s="127">
        <v>5</v>
      </c>
      <c r="D1156" s="186" t="s">
        <v>5829</v>
      </c>
      <c r="E1156" s="161">
        <v>0</v>
      </c>
      <c r="F1156" s="176" t="s">
        <v>6121</v>
      </c>
      <c r="G1156" s="154" t="s">
        <v>1</v>
      </c>
      <c r="H1156" s="154" t="s">
        <v>2</v>
      </c>
      <c r="I1156" s="154" t="s">
        <v>12</v>
      </c>
      <c r="J1156" s="182" t="s">
        <v>6122</v>
      </c>
      <c r="K1156" s="182" t="s">
        <v>6123</v>
      </c>
      <c r="L1156" s="182" t="s">
        <v>6124</v>
      </c>
      <c r="M1156" s="154" t="s">
        <v>4</v>
      </c>
      <c r="N1156" s="154" t="s">
        <v>17</v>
      </c>
      <c r="O1156" s="141">
        <v>44890</v>
      </c>
      <c r="P1156" s="141"/>
      <c r="Q1156" s="141"/>
      <c r="R1156" s="141"/>
      <c r="S1156" s="141"/>
      <c r="T1156" s="141"/>
      <c r="U1156" s="141"/>
      <c r="V1156" s="141"/>
      <c r="W1156" s="141"/>
      <c r="X1156" s="141"/>
      <c r="Y1156" s="141"/>
      <c r="Z1156" s="187" t="s">
        <v>424</v>
      </c>
      <c r="AB1156" s="182" t="s">
        <v>6122</v>
      </c>
      <c r="AC1156" s="182" t="s">
        <v>6123</v>
      </c>
      <c r="AD1156" s="182" t="s">
        <v>6124</v>
      </c>
      <c r="AE1156" s="127" t="s">
        <v>12</v>
      </c>
      <c r="AG1156" s="255">
        <v>29641.77</v>
      </c>
      <c r="AH1156" s="255">
        <v>59641.77</v>
      </c>
      <c r="AI1156" s="161" t="s">
        <v>17</v>
      </c>
      <c r="AJ1156" s="144" t="s">
        <v>5831</v>
      </c>
      <c r="AK1156" s="127" t="s">
        <v>109</v>
      </c>
      <c r="AP1156" s="168"/>
      <c r="AX1156" s="141"/>
      <c r="AY1156" s="133"/>
      <c r="AZ1156" s="187" t="s">
        <v>424</v>
      </c>
      <c r="BA1156" s="142" t="s">
        <v>1</v>
      </c>
      <c r="BC1156" s="137" t="str">
        <f t="shared" si="99"/>
        <v/>
      </c>
      <c r="BD1156" s="127" t="str">
        <f t="shared" si="100"/>
        <v>INDENIZAÇÃO</v>
      </c>
      <c r="BE1156" s="127" t="str">
        <f t="shared" si="101"/>
        <v>NÃO</v>
      </c>
      <c r="BF1156" s="127"/>
    </row>
    <row r="1157" spans="1:65" s="161" customFormat="1" ht="30" customHeight="1">
      <c r="A1157" s="127">
        <v>1120</v>
      </c>
      <c r="B1157" s="127" t="s">
        <v>99</v>
      </c>
      <c r="C1157" s="161">
        <v>5</v>
      </c>
      <c r="D1157" s="186" t="s">
        <v>5829</v>
      </c>
      <c r="E1157" s="161">
        <v>0</v>
      </c>
      <c r="F1157" s="176" t="s">
        <v>6125</v>
      </c>
      <c r="G1157" s="154" t="s">
        <v>1</v>
      </c>
      <c r="H1157" s="154" t="s">
        <v>2</v>
      </c>
      <c r="I1157" s="154" t="s">
        <v>12</v>
      </c>
      <c r="J1157" s="182" t="s">
        <v>6126</v>
      </c>
      <c r="K1157" s="182" t="s">
        <v>6127</v>
      </c>
      <c r="L1157" s="182" t="s">
        <v>6128</v>
      </c>
      <c r="M1157" s="154" t="s">
        <v>4</v>
      </c>
      <c r="N1157" s="154" t="s">
        <v>5</v>
      </c>
      <c r="O1157" s="141">
        <v>45940</v>
      </c>
      <c r="P1157" s="141" t="s">
        <v>24</v>
      </c>
      <c r="Q1157" s="141" t="s">
        <v>24</v>
      </c>
      <c r="R1157" s="141" t="s">
        <v>24</v>
      </c>
      <c r="S1157" s="141" t="s">
        <v>24</v>
      </c>
      <c r="T1157" s="141" t="s">
        <v>24</v>
      </c>
      <c r="U1157" s="141" t="s">
        <v>24</v>
      </c>
      <c r="V1157" s="141" t="s">
        <v>24</v>
      </c>
      <c r="W1157" s="141" t="s">
        <v>24</v>
      </c>
      <c r="X1157" s="141" t="s">
        <v>24</v>
      </c>
      <c r="Y1157" s="141" t="s">
        <v>24</v>
      </c>
      <c r="Z1157" s="141" t="s">
        <v>24</v>
      </c>
      <c r="AA1157" s="141"/>
      <c r="AB1157" s="182" t="s">
        <v>6126</v>
      </c>
      <c r="AC1157" s="182" t="s">
        <v>6127</v>
      </c>
      <c r="AD1157" s="182" t="s">
        <v>6128</v>
      </c>
      <c r="AE1157" s="127" t="s">
        <v>12</v>
      </c>
      <c r="AF1157" s="161" t="s">
        <v>4</v>
      </c>
      <c r="AG1157" s="255">
        <v>24850.71</v>
      </c>
      <c r="AH1157" s="255">
        <v>54850.71</v>
      </c>
      <c r="AI1157" s="161" t="s">
        <v>6</v>
      </c>
      <c r="AJ1157" s="144" t="s">
        <v>5831</v>
      </c>
      <c r="AK1157" s="127">
        <v>58773395</v>
      </c>
      <c r="AL1157" s="161" t="s">
        <v>109</v>
      </c>
      <c r="AM1157" s="161" t="s">
        <v>109</v>
      </c>
      <c r="AN1157" s="161" t="s">
        <v>119</v>
      </c>
      <c r="AP1157" s="168" t="s">
        <v>6129</v>
      </c>
      <c r="AQ1157" s="161" t="s">
        <v>109</v>
      </c>
      <c r="AR1157" s="161" t="s">
        <v>109</v>
      </c>
      <c r="AS1157" s="127" t="s">
        <v>109</v>
      </c>
      <c r="AT1157" s="127" t="s">
        <v>109</v>
      </c>
      <c r="AU1157" s="141">
        <v>46020</v>
      </c>
      <c r="AV1157" s="127" t="s">
        <v>109</v>
      </c>
      <c r="AW1157" s="127" t="s">
        <v>109</v>
      </c>
      <c r="AX1157" s="141">
        <v>46024</v>
      </c>
      <c r="AY1157" s="138">
        <v>46024</v>
      </c>
      <c r="AZ1157" s="138" t="s">
        <v>33</v>
      </c>
      <c r="BA1157" s="142" t="s">
        <v>121</v>
      </c>
      <c r="BB1157" s="324" t="s">
        <v>109</v>
      </c>
      <c r="BC1157" s="137">
        <f t="shared" si="99"/>
        <v>84</v>
      </c>
      <c r="BD1157" s="127" t="str">
        <f t="shared" si="100"/>
        <v>INDENIZAÇÃO</v>
      </c>
      <c r="BE1157" s="127" t="str">
        <f t="shared" si="101"/>
        <v>NÃO</v>
      </c>
      <c r="BF1157" s="127" t="s">
        <v>24</v>
      </c>
      <c r="BG1157" s="127" t="s">
        <v>24</v>
      </c>
      <c r="BH1157" s="127" t="s">
        <v>24</v>
      </c>
      <c r="BI1157" s="127" t="s">
        <v>109</v>
      </c>
      <c r="BJ1157" s="127" t="s">
        <v>109</v>
      </c>
      <c r="BK1157" s="133">
        <v>46107</v>
      </c>
      <c r="BL1157" s="127" t="s">
        <v>109</v>
      </c>
      <c r="BM1157" s="127" t="s">
        <v>109</v>
      </c>
    </row>
    <row r="1158" spans="1:65" s="161" customFormat="1" ht="30" hidden="1" customHeight="1">
      <c r="A1158" s="127">
        <v>1121</v>
      </c>
      <c r="B1158" s="127" t="s">
        <v>99</v>
      </c>
      <c r="C1158" s="161">
        <v>5</v>
      </c>
      <c r="D1158" s="186" t="s">
        <v>5829</v>
      </c>
      <c r="E1158" s="161">
        <v>0</v>
      </c>
      <c r="F1158" s="176" t="s">
        <v>6130</v>
      </c>
      <c r="G1158" s="154" t="s">
        <v>1</v>
      </c>
      <c r="H1158" s="154" t="s">
        <v>2</v>
      </c>
      <c r="I1158" s="154" t="s">
        <v>111</v>
      </c>
      <c r="J1158" s="182" t="s">
        <v>6131</v>
      </c>
      <c r="K1158" s="182" t="s">
        <v>6132</v>
      </c>
      <c r="L1158" s="182" t="s">
        <v>6133</v>
      </c>
      <c r="M1158" s="154" t="s">
        <v>4</v>
      </c>
      <c r="N1158" s="154" t="s">
        <v>14</v>
      </c>
      <c r="O1158" s="141">
        <v>46147</v>
      </c>
      <c r="P1158" s="141">
        <v>46028</v>
      </c>
      <c r="Q1158" s="141" t="s">
        <v>106</v>
      </c>
      <c r="R1158" s="133" t="s">
        <v>109</v>
      </c>
      <c r="S1158" s="133" t="s">
        <v>109</v>
      </c>
      <c r="T1158" s="141" t="s">
        <v>24</v>
      </c>
      <c r="U1158" s="141" t="s">
        <v>24</v>
      </c>
      <c r="V1158" s="141" t="s">
        <v>24</v>
      </c>
      <c r="W1158" s="141" t="s">
        <v>24</v>
      </c>
      <c r="X1158" s="141" t="s">
        <v>24</v>
      </c>
      <c r="Y1158" s="141" t="s">
        <v>24</v>
      </c>
      <c r="Z1158" s="141" t="s">
        <v>24</v>
      </c>
      <c r="AB1158" s="182" t="s">
        <v>6134</v>
      </c>
      <c r="AC1158" s="182" t="s">
        <v>6135</v>
      </c>
      <c r="AD1158" s="182" t="s">
        <v>6136</v>
      </c>
      <c r="AE1158" s="127" t="s">
        <v>3</v>
      </c>
      <c r="AF1158" s="133" t="s">
        <v>4</v>
      </c>
      <c r="AG1158" s="255">
        <v>21741.53</v>
      </c>
      <c r="AH1158" s="255">
        <v>21741.53</v>
      </c>
      <c r="AI1158" s="161" t="s">
        <v>6</v>
      </c>
      <c r="AJ1158" s="144" t="s">
        <v>5831</v>
      </c>
      <c r="AK1158" s="127">
        <v>152904336</v>
      </c>
      <c r="AL1158" s="161" t="s">
        <v>6137</v>
      </c>
      <c r="AM1158" s="161" t="s">
        <v>109</v>
      </c>
      <c r="AN1158" s="173"/>
      <c r="AO1158" s="173" t="s">
        <v>6138</v>
      </c>
      <c r="AP1158" s="168" t="s">
        <v>6139</v>
      </c>
      <c r="AQ1158" s="173" t="s">
        <v>1198</v>
      </c>
      <c r="AX1158" s="141"/>
      <c r="AY1158" s="133"/>
      <c r="AZ1158" s="187" t="s">
        <v>424</v>
      </c>
      <c r="BA1158" s="142" t="s">
        <v>1</v>
      </c>
      <c r="BC1158" s="137" t="str">
        <f t="shared" si="99"/>
        <v/>
      </c>
      <c r="BD1158" s="127" t="str">
        <f t="shared" si="100"/>
        <v>INDENIZAÇÃO</v>
      </c>
      <c r="BE1158" s="127" t="str">
        <f t="shared" si="101"/>
        <v>NÃO</v>
      </c>
      <c r="BF1158" s="127"/>
    </row>
    <row r="1159" spans="1:65" s="161" customFormat="1" ht="30" hidden="1" customHeight="1">
      <c r="A1159" s="127">
        <v>1122</v>
      </c>
      <c r="B1159" s="127" t="s">
        <v>99</v>
      </c>
      <c r="C1159" s="161">
        <v>5</v>
      </c>
      <c r="D1159" s="186" t="s">
        <v>5829</v>
      </c>
      <c r="E1159" s="161">
        <v>0</v>
      </c>
      <c r="F1159" s="176" t="s">
        <v>6140</v>
      </c>
      <c r="G1159" s="154" t="s">
        <v>1</v>
      </c>
      <c r="H1159" s="154" t="s">
        <v>2</v>
      </c>
      <c r="I1159" s="154" t="s">
        <v>12</v>
      </c>
      <c r="J1159" s="182" t="s">
        <v>6141</v>
      </c>
      <c r="K1159" s="182" t="s">
        <v>6142</v>
      </c>
      <c r="L1159" s="182" t="s">
        <v>6143</v>
      </c>
      <c r="M1159" s="154" t="s">
        <v>4</v>
      </c>
      <c r="N1159" s="154" t="s">
        <v>5</v>
      </c>
      <c r="O1159" s="141">
        <v>44882</v>
      </c>
      <c r="P1159" s="141" t="s">
        <v>24</v>
      </c>
      <c r="Q1159" s="141" t="s">
        <v>24</v>
      </c>
      <c r="R1159" s="141" t="s">
        <v>24</v>
      </c>
      <c r="S1159" s="141" t="s">
        <v>24</v>
      </c>
      <c r="T1159" s="141" t="s">
        <v>24</v>
      </c>
      <c r="U1159" s="141" t="s">
        <v>24</v>
      </c>
      <c r="V1159" s="141" t="s">
        <v>24</v>
      </c>
      <c r="W1159" s="141" t="s">
        <v>24</v>
      </c>
      <c r="X1159" s="141" t="s">
        <v>24</v>
      </c>
      <c r="Y1159" s="141" t="s">
        <v>24</v>
      </c>
      <c r="Z1159" s="141" t="s">
        <v>24</v>
      </c>
      <c r="AB1159" s="182" t="s">
        <v>6141</v>
      </c>
      <c r="AC1159" s="182" t="s">
        <v>6142</v>
      </c>
      <c r="AD1159" s="182" t="s">
        <v>6143</v>
      </c>
      <c r="AE1159" s="127" t="s">
        <v>12</v>
      </c>
      <c r="AF1159" s="133" t="s">
        <v>4</v>
      </c>
      <c r="AG1159" s="255">
        <v>37798.31</v>
      </c>
      <c r="AH1159" s="255">
        <v>60000</v>
      </c>
      <c r="AI1159" s="161" t="s">
        <v>6</v>
      </c>
      <c r="AJ1159" s="144" t="s">
        <v>5831</v>
      </c>
      <c r="AK1159" s="127" t="s">
        <v>6144</v>
      </c>
      <c r="AL1159" s="161" t="s">
        <v>4894</v>
      </c>
      <c r="AM1159" s="161" t="s">
        <v>109</v>
      </c>
      <c r="AN1159" s="161" t="s">
        <v>1195</v>
      </c>
      <c r="AP1159" s="168" t="s">
        <v>6145</v>
      </c>
      <c r="AQ1159" s="161" t="s">
        <v>5100</v>
      </c>
      <c r="AX1159" s="141"/>
      <c r="AY1159" s="133"/>
      <c r="AZ1159" s="187" t="s">
        <v>424</v>
      </c>
      <c r="BA1159" s="142" t="s">
        <v>1</v>
      </c>
      <c r="BC1159" s="137" t="str">
        <f t="shared" si="99"/>
        <v/>
      </c>
      <c r="BD1159" s="127" t="str">
        <f t="shared" si="100"/>
        <v>INDENIZAÇÃO</v>
      </c>
      <c r="BE1159" s="127" t="str">
        <f t="shared" si="101"/>
        <v>NÃO</v>
      </c>
      <c r="BF1159" s="127"/>
    </row>
    <row r="1160" spans="1:65" s="161" customFormat="1" ht="30" hidden="1" customHeight="1">
      <c r="A1160" s="127">
        <v>1123</v>
      </c>
      <c r="B1160" s="181" t="s">
        <v>99</v>
      </c>
      <c r="C1160" s="161">
        <v>5</v>
      </c>
      <c r="D1160" s="186" t="s">
        <v>5829</v>
      </c>
      <c r="E1160" s="161">
        <v>0</v>
      </c>
      <c r="F1160" s="176" t="s">
        <v>6146</v>
      </c>
      <c r="G1160" s="154" t="s">
        <v>1</v>
      </c>
      <c r="H1160" s="154" t="s">
        <v>2</v>
      </c>
      <c r="I1160" s="154" t="s">
        <v>12</v>
      </c>
      <c r="J1160" s="182" t="s">
        <v>6147</v>
      </c>
      <c r="K1160" s="182" t="s">
        <v>6148</v>
      </c>
      <c r="L1160" s="182" t="s">
        <v>6149</v>
      </c>
      <c r="M1160" s="154" t="s">
        <v>4</v>
      </c>
      <c r="N1160" s="140" t="s">
        <v>4449</v>
      </c>
      <c r="O1160" s="141">
        <v>44890</v>
      </c>
      <c r="P1160" s="141" t="s">
        <v>17</v>
      </c>
      <c r="Q1160" s="141"/>
      <c r="R1160" s="141"/>
      <c r="S1160" s="141"/>
      <c r="T1160" s="141"/>
      <c r="U1160" s="141"/>
      <c r="V1160" s="141"/>
      <c r="W1160" s="141"/>
      <c r="X1160" s="141"/>
      <c r="Y1160" s="141"/>
      <c r="Z1160" s="187" t="s">
        <v>424</v>
      </c>
      <c r="AB1160" s="182" t="s">
        <v>6147</v>
      </c>
      <c r="AC1160" s="182" t="s">
        <v>6148</v>
      </c>
      <c r="AD1160" s="182" t="s">
        <v>6149</v>
      </c>
      <c r="AE1160" s="127" t="s">
        <v>12</v>
      </c>
      <c r="AG1160" s="255">
        <v>33720.660000000003</v>
      </c>
      <c r="AH1160" s="255">
        <v>60000</v>
      </c>
      <c r="AI1160" s="161" t="s">
        <v>17</v>
      </c>
      <c r="AJ1160" s="144" t="s">
        <v>5831</v>
      </c>
      <c r="AK1160" s="127" t="s">
        <v>109</v>
      </c>
      <c r="AQ1160" s="168" t="s">
        <v>24</v>
      </c>
      <c r="AX1160" s="141"/>
      <c r="AY1160" s="133"/>
      <c r="AZ1160" s="187" t="s">
        <v>424</v>
      </c>
      <c r="BA1160" s="142" t="s">
        <v>1</v>
      </c>
      <c r="BC1160" s="137" t="str">
        <f t="shared" si="99"/>
        <v/>
      </c>
      <c r="BD1160" s="127" t="str">
        <f t="shared" si="100"/>
        <v>INDENIZAÇÃO</v>
      </c>
      <c r="BE1160" s="127" t="str">
        <f t="shared" si="101"/>
        <v>NÃO</v>
      </c>
      <c r="BF1160" s="127"/>
    </row>
    <row r="1161" spans="1:65" s="161" customFormat="1" ht="30" customHeight="1">
      <c r="A1161" s="127">
        <v>1124</v>
      </c>
      <c r="B1161" s="181" t="s">
        <v>99</v>
      </c>
      <c r="C1161" s="161">
        <v>5</v>
      </c>
      <c r="D1161" s="186" t="s">
        <v>5829</v>
      </c>
      <c r="E1161" s="161">
        <v>0</v>
      </c>
      <c r="F1161" s="176" t="s">
        <v>6150</v>
      </c>
      <c r="G1161" s="154" t="s">
        <v>1</v>
      </c>
      <c r="H1161" s="154" t="s">
        <v>2</v>
      </c>
      <c r="I1161" s="154" t="s">
        <v>12</v>
      </c>
      <c r="J1161" s="182" t="s">
        <v>6151</v>
      </c>
      <c r="K1161" s="182" t="s">
        <v>6152</v>
      </c>
      <c r="L1161" s="182" t="s">
        <v>6153</v>
      </c>
      <c r="M1161" s="154" t="s">
        <v>4</v>
      </c>
      <c r="N1161" s="140" t="s">
        <v>5</v>
      </c>
      <c r="O1161" s="141">
        <v>46043</v>
      </c>
      <c r="P1161" s="133" t="s">
        <v>24</v>
      </c>
      <c r="Q1161" s="133" t="s">
        <v>24</v>
      </c>
      <c r="R1161" s="133" t="s">
        <v>24</v>
      </c>
      <c r="S1161" s="133" t="s">
        <v>24</v>
      </c>
      <c r="T1161" s="133" t="s">
        <v>24</v>
      </c>
      <c r="U1161" s="133" t="s">
        <v>24</v>
      </c>
      <c r="V1161" s="133" t="s">
        <v>24</v>
      </c>
      <c r="W1161" s="133" t="s">
        <v>24</v>
      </c>
      <c r="X1161" s="133" t="s">
        <v>24</v>
      </c>
      <c r="Y1161" s="133" t="s">
        <v>24</v>
      </c>
      <c r="Z1161" s="133" t="s">
        <v>24</v>
      </c>
      <c r="AB1161" s="182" t="s">
        <v>6151</v>
      </c>
      <c r="AC1161" s="182" t="s">
        <v>6152</v>
      </c>
      <c r="AD1161" s="182" t="s">
        <v>6153</v>
      </c>
      <c r="AE1161" s="127" t="s">
        <v>12</v>
      </c>
      <c r="AF1161" s="161" t="s">
        <v>4</v>
      </c>
      <c r="AG1161" s="255">
        <v>28072.1</v>
      </c>
      <c r="AH1161" s="255">
        <v>58072.1</v>
      </c>
      <c r="AI1161" s="161" t="s">
        <v>6</v>
      </c>
      <c r="AJ1161" s="144" t="s">
        <v>5831</v>
      </c>
      <c r="AK1161" s="127">
        <v>59602661</v>
      </c>
      <c r="AL1161" s="161" t="s">
        <v>109</v>
      </c>
      <c r="AM1161" s="161" t="s">
        <v>109</v>
      </c>
      <c r="AN1161" s="161" t="s">
        <v>119</v>
      </c>
      <c r="AP1161" s="168" t="s">
        <v>6154</v>
      </c>
      <c r="AQ1161" s="251" t="s">
        <v>109</v>
      </c>
      <c r="AR1161" s="251" t="s">
        <v>109</v>
      </c>
      <c r="AS1161" s="251" t="s">
        <v>109</v>
      </c>
      <c r="AT1161" s="251" t="s">
        <v>109</v>
      </c>
      <c r="AU1161" s="141">
        <v>46142</v>
      </c>
      <c r="AV1161" s="251" t="s">
        <v>109</v>
      </c>
      <c r="AW1161" s="251" t="s">
        <v>109</v>
      </c>
      <c r="AX1161" s="141">
        <v>46153</v>
      </c>
      <c r="AY1161" s="138">
        <v>46153</v>
      </c>
      <c r="AZ1161" s="138" t="s">
        <v>33</v>
      </c>
      <c r="BA1161" s="142" t="s">
        <v>121</v>
      </c>
      <c r="BB1161" s="161" t="s">
        <v>109</v>
      </c>
      <c r="BC1161" s="325">
        <f t="shared" si="99"/>
        <v>110</v>
      </c>
      <c r="BD1161" s="127" t="str">
        <f t="shared" si="100"/>
        <v>INDENIZAÇÃO</v>
      </c>
      <c r="BE1161" s="159" t="str">
        <f t="shared" si="101"/>
        <v>NÃO</v>
      </c>
      <c r="BF1161" s="127" t="s">
        <v>24</v>
      </c>
      <c r="BG1161" s="127" t="s">
        <v>24</v>
      </c>
      <c r="BH1161" s="127" t="s">
        <v>24</v>
      </c>
      <c r="BI1161" s="161" t="s">
        <v>109</v>
      </c>
      <c r="BJ1161" s="161" t="s">
        <v>109</v>
      </c>
      <c r="BK1161" s="133">
        <v>46224</v>
      </c>
      <c r="BL1161" s="161" t="s">
        <v>109</v>
      </c>
      <c r="BM1161" s="136" t="s">
        <v>33</v>
      </c>
    </row>
    <row r="1162" spans="1:65" s="161" customFormat="1" ht="30" hidden="1" customHeight="1">
      <c r="A1162" s="127">
        <v>1125</v>
      </c>
      <c r="B1162" s="181" t="s">
        <v>99</v>
      </c>
      <c r="C1162" s="161">
        <v>5</v>
      </c>
      <c r="D1162" s="186" t="s">
        <v>5829</v>
      </c>
      <c r="E1162" s="161">
        <v>0</v>
      </c>
      <c r="F1162" s="176" t="s">
        <v>6155</v>
      </c>
      <c r="G1162" s="154" t="s">
        <v>1</v>
      </c>
      <c r="H1162" s="154" t="s">
        <v>2</v>
      </c>
      <c r="I1162" s="154" t="s">
        <v>12</v>
      </c>
      <c r="J1162" s="182" t="s">
        <v>6156</v>
      </c>
      <c r="K1162" s="182" t="s">
        <v>6157</v>
      </c>
      <c r="L1162" s="182" t="s">
        <v>6158</v>
      </c>
      <c r="M1162" s="154" t="s">
        <v>4</v>
      </c>
      <c r="N1162" s="154" t="s">
        <v>17</v>
      </c>
      <c r="O1162" s="141">
        <v>44890</v>
      </c>
      <c r="P1162" s="141"/>
      <c r="Q1162" s="141"/>
      <c r="R1162" s="141"/>
      <c r="S1162" s="141"/>
      <c r="T1162" s="141"/>
      <c r="U1162" s="141"/>
      <c r="V1162" s="141"/>
      <c r="W1162" s="141"/>
      <c r="X1162" s="141"/>
      <c r="Y1162" s="141"/>
      <c r="Z1162" s="187" t="s">
        <v>424</v>
      </c>
      <c r="AB1162" s="182" t="s">
        <v>6156</v>
      </c>
      <c r="AC1162" s="182" t="s">
        <v>6157</v>
      </c>
      <c r="AD1162" s="182" t="s">
        <v>6158</v>
      </c>
      <c r="AE1162" s="127" t="s">
        <v>12</v>
      </c>
      <c r="AG1162" s="255">
        <v>24193.119999999999</v>
      </c>
      <c r="AH1162" s="255">
        <v>54193.120000000003</v>
      </c>
      <c r="AI1162" s="161" t="s">
        <v>17</v>
      </c>
      <c r="AJ1162" s="144" t="s">
        <v>5831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 t="shared" si="99"/>
        <v/>
      </c>
      <c r="BD1162" s="127" t="str">
        <f t="shared" si="100"/>
        <v>INDENIZAÇÃO</v>
      </c>
      <c r="BE1162" s="127" t="str">
        <f t="shared" si="101"/>
        <v>NÃO</v>
      </c>
      <c r="BF1162" s="127"/>
    </row>
    <row r="1163" spans="1:65" s="161" customFormat="1" ht="30" hidden="1" customHeight="1">
      <c r="A1163" s="127">
        <v>1126</v>
      </c>
      <c r="B1163" s="181" t="s">
        <v>99</v>
      </c>
      <c r="C1163" s="161">
        <v>5</v>
      </c>
      <c r="D1163" s="186" t="s">
        <v>5829</v>
      </c>
      <c r="E1163" s="161">
        <v>0</v>
      </c>
      <c r="F1163" s="176" t="s">
        <v>6159</v>
      </c>
      <c r="G1163" s="154" t="s">
        <v>1</v>
      </c>
      <c r="H1163" s="154" t="s">
        <v>2</v>
      </c>
      <c r="I1163" s="154" t="s">
        <v>12</v>
      </c>
      <c r="J1163" s="182" t="s">
        <v>6160</v>
      </c>
      <c r="K1163" s="182" t="s">
        <v>6161</v>
      </c>
      <c r="L1163" s="182" t="s">
        <v>6162</v>
      </c>
      <c r="M1163" s="154" t="s">
        <v>4</v>
      </c>
      <c r="N1163" s="154" t="s">
        <v>14</v>
      </c>
      <c r="O1163" s="141">
        <v>44883</v>
      </c>
      <c r="P1163" s="141" t="s">
        <v>17</v>
      </c>
      <c r="Q1163" s="135" t="s">
        <v>106</v>
      </c>
      <c r="R1163" s="141"/>
      <c r="S1163" s="135">
        <v>46030</v>
      </c>
      <c r="T1163" s="141"/>
      <c r="U1163" s="141"/>
      <c r="V1163" s="141"/>
      <c r="W1163" s="141"/>
      <c r="X1163" s="141"/>
      <c r="Y1163" s="141"/>
      <c r="Z1163" s="187" t="s">
        <v>424</v>
      </c>
      <c r="AB1163" s="182" t="s">
        <v>6160</v>
      </c>
      <c r="AC1163" s="182" t="s">
        <v>6161</v>
      </c>
      <c r="AD1163" s="182" t="s">
        <v>6162</v>
      </c>
      <c r="AE1163" s="127" t="s">
        <v>12</v>
      </c>
      <c r="AF1163" s="161" t="s">
        <v>4</v>
      </c>
      <c r="AG1163" s="255">
        <v>29093.56</v>
      </c>
      <c r="AH1163" s="255">
        <v>59093.56</v>
      </c>
      <c r="AI1163" s="161" t="s">
        <v>24</v>
      </c>
      <c r="AJ1163" s="144" t="s">
        <v>5831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 t="shared" si="99"/>
        <v/>
      </c>
      <c r="BD1163" s="127" t="str">
        <f t="shared" si="100"/>
        <v>INDENIZAÇÃO</v>
      </c>
      <c r="BE1163" s="127" t="str">
        <f t="shared" si="101"/>
        <v>NÃO</v>
      </c>
      <c r="BF1163" s="127"/>
    </row>
    <row r="1164" spans="1:65" s="161" customFormat="1" ht="30" customHeight="1">
      <c r="A1164" s="127">
        <v>1127</v>
      </c>
      <c r="B1164" s="181" t="s">
        <v>99</v>
      </c>
      <c r="C1164" s="161">
        <v>5</v>
      </c>
      <c r="D1164" s="186" t="s">
        <v>5829</v>
      </c>
      <c r="E1164" s="161">
        <v>0</v>
      </c>
      <c r="F1164" s="176" t="s">
        <v>6163</v>
      </c>
      <c r="G1164" s="154" t="s">
        <v>1</v>
      </c>
      <c r="H1164" s="154" t="s">
        <v>2</v>
      </c>
      <c r="I1164" s="154" t="s">
        <v>12</v>
      </c>
      <c r="J1164" s="182" t="s">
        <v>6164</v>
      </c>
      <c r="K1164" s="182" t="s">
        <v>6165</v>
      </c>
      <c r="L1164" s="182" t="s">
        <v>6166</v>
      </c>
      <c r="M1164" s="154" t="s">
        <v>4</v>
      </c>
      <c r="N1164" s="154" t="s">
        <v>5</v>
      </c>
      <c r="O1164" s="141">
        <v>46001</v>
      </c>
      <c r="P1164" s="141" t="s">
        <v>24</v>
      </c>
      <c r="Q1164" s="141" t="s">
        <v>24</v>
      </c>
      <c r="R1164" s="141" t="s">
        <v>24</v>
      </c>
      <c r="S1164" s="141" t="s">
        <v>24</v>
      </c>
      <c r="T1164" s="141" t="s">
        <v>24</v>
      </c>
      <c r="U1164" s="141" t="s">
        <v>24</v>
      </c>
      <c r="V1164" s="141" t="s">
        <v>24</v>
      </c>
      <c r="W1164" s="141" t="s">
        <v>24</v>
      </c>
      <c r="X1164" s="141" t="s">
        <v>24</v>
      </c>
      <c r="Y1164" s="141" t="s">
        <v>24</v>
      </c>
      <c r="Z1164" s="141" t="s">
        <v>24</v>
      </c>
      <c r="AA1164" s="141"/>
      <c r="AB1164" s="182" t="s">
        <v>6164</v>
      </c>
      <c r="AC1164" s="182" t="s">
        <v>6165</v>
      </c>
      <c r="AD1164" s="182" t="s">
        <v>6166</v>
      </c>
      <c r="AE1164" s="127" t="s">
        <v>12</v>
      </c>
      <c r="AF1164" s="161" t="s">
        <v>4</v>
      </c>
      <c r="AG1164" s="255">
        <v>85935.24</v>
      </c>
      <c r="AH1164" s="255">
        <v>85935.24</v>
      </c>
      <c r="AI1164" s="161" t="s">
        <v>6</v>
      </c>
      <c r="AJ1164" s="144" t="s">
        <v>5831</v>
      </c>
      <c r="AK1164" s="127">
        <v>76847903</v>
      </c>
      <c r="AL1164" s="161" t="s">
        <v>109</v>
      </c>
      <c r="AM1164" s="161" t="s">
        <v>109</v>
      </c>
      <c r="AN1164" s="161" t="s">
        <v>119</v>
      </c>
      <c r="AP1164" s="168" t="s">
        <v>6167</v>
      </c>
      <c r="AQ1164" s="161" t="s">
        <v>109</v>
      </c>
      <c r="AR1164" s="161" t="s">
        <v>109</v>
      </c>
      <c r="AS1164" s="127" t="s">
        <v>109</v>
      </c>
      <c r="AT1164" s="127" t="s">
        <v>109</v>
      </c>
      <c r="AU1164" s="141">
        <v>46020</v>
      </c>
      <c r="AV1164" s="127" t="s">
        <v>109</v>
      </c>
      <c r="AW1164" s="127" t="s">
        <v>109</v>
      </c>
      <c r="AX1164" s="141">
        <v>46024</v>
      </c>
      <c r="AY1164" s="138">
        <v>46024</v>
      </c>
      <c r="AZ1164" s="138" t="s">
        <v>33</v>
      </c>
      <c r="BA1164" s="142" t="s">
        <v>121</v>
      </c>
      <c r="BB1164" s="324" t="s">
        <v>109</v>
      </c>
      <c r="BC1164" s="137">
        <f t="shared" si="99"/>
        <v>23</v>
      </c>
      <c r="BD1164" s="127" t="str">
        <f t="shared" si="100"/>
        <v>INDENIZAÇÃO</v>
      </c>
      <c r="BE1164" s="127" t="str">
        <f t="shared" si="101"/>
        <v>NÃO</v>
      </c>
      <c r="BF1164" s="127" t="s">
        <v>24</v>
      </c>
      <c r="BG1164" s="127" t="s">
        <v>24</v>
      </c>
      <c r="BH1164" s="127" t="s">
        <v>24</v>
      </c>
      <c r="BI1164" s="127" t="s">
        <v>109</v>
      </c>
      <c r="BJ1164" s="127" t="s">
        <v>109</v>
      </c>
      <c r="BK1164" s="133">
        <v>46107</v>
      </c>
      <c r="BL1164" s="127" t="s">
        <v>109</v>
      </c>
      <c r="BM1164" s="136" t="s">
        <v>33</v>
      </c>
    </row>
    <row r="1165" spans="1:65" s="161" customFormat="1" ht="30" hidden="1" customHeight="1">
      <c r="A1165" s="127">
        <v>1127</v>
      </c>
      <c r="B1165" s="181" t="s">
        <v>99</v>
      </c>
      <c r="C1165" s="161">
        <v>5</v>
      </c>
      <c r="D1165" s="186" t="s">
        <v>5829</v>
      </c>
      <c r="E1165" s="161">
        <v>0</v>
      </c>
      <c r="F1165" s="176" t="s">
        <v>6168</v>
      </c>
      <c r="G1165" s="154" t="s">
        <v>1</v>
      </c>
      <c r="H1165" s="154" t="s">
        <v>2</v>
      </c>
      <c r="I1165" s="154" t="s">
        <v>12</v>
      </c>
      <c r="J1165" s="182" t="s">
        <v>6169</v>
      </c>
      <c r="K1165" s="182" t="s">
        <v>6170</v>
      </c>
      <c r="L1165" s="182" t="s">
        <v>6171</v>
      </c>
      <c r="M1165" s="154" t="s">
        <v>4</v>
      </c>
      <c r="N1165" s="154" t="s">
        <v>14</v>
      </c>
      <c r="O1165" s="141">
        <v>45989</v>
      </c>
      <c r="P1165" s="141" t="s">
        <v>17</v>
      </c>
      <c r="Q1165" s="135" t="s">
        <v>106</v>
      </c>
      <c r="R1165" s="141"/>
      <c r="S1165" s="135">
        <v>46030</v>
      </c>
      <c r="T1165" s="141"/>
      <c r="U1165" s="141"/>
      <c r="V1165" s="141"/>
      <c r="W1165" s="141"/>
      <c r="X1165" s="141"/>
      <c r="Y1165" s="141"/>
      <c r="Z1165" s="141"/>
      <c r="AA1165" s="141"/>
      <c r="AB1165" s="182" t="s">
        <v>6169</v>
      </c>
      <c r="AC1165" s="182" t="s">
        <v>6170</v>
      </c>
      <c r="AD1165" s="182" t="s">
        <v>6171</v>
      </c>
      <c r="AE1165" s="127" t="s">
        <v>12</v>
      </c>
      <c r="AF1165" s="161" t="s">
        <v>4</v>
      </c>
      <c r="AG1165" s="255"/>
      <c r="AH1165" s="255"/>
      <c r="AI1165" s="161" t="s">
        <v>24</v>
      </c>
      <c r="AJ1165" s="144" t="s">
        <v>5831</v>
      </c>
      <c r="AK1165" s="127"/>
      <c r="AL1165" s="161" t="s">
        <v>24</v>
      </c>
      <c r="AM1165" s="161" t="s">
        <v>24</v>
      </c>
      <c r="AN1165" s="161" t="s">
        <v>24</v>
      </c>
      <c r="AP1165" s="161" t="s">
        <v>24</v>
      </c>
      <c r="AQ1165" s="161" t="s">
        <v>24</v>
      </c>
      <c r="AR1165" s="161" t="s">
        <v>24</v>
      </c>
      <c r="AS1165" s="161" t="s">
        <v>24</v>
      </c>
      <c r="AT1165" s="161" t="s">
        <v>24</v>
      </c>
      <c r="AU1165" s="161" t="s">
        <v>24</v>
      </c>
      <c r="AV1165" s="161" t="s">
        <v>24</v>
      </c>
      <c r="AW1165" s="161" t="s">
        <v>24</v>
      </c>
      <c r="AX1165" s="161" t="s">
        <v>24</v>
      </c>
      <c r="AY1165" s="161" t="s">
        <v>24</v>
      </c>
      <c r="AZ1165" s="161" t="s">
        <v>24</v>
      </c>
      <c r="BA1165" s="142" t="s">
        <v>1</v>
      </c>
      <c r="BC1165" s="137"/>
      <c r="BD1165" s="127"/>
      <c r="BE1165" s="127"/>
      <c r="BF1165" s="127"/>
    </row>
    <row r="1166" spans="1:65" s="161" customFormat="1" ht="30" customHeight="1">
      <c r="A1166" s="127">
        <v>1128</v>
      </c>
      <c r="B1166" s="181" t="s">
        <v>99</v>
      </c>
      <c r="C1166" s="161">
        <v>5</v>
      </c>
      <c r="D1166" s="186" t="s">
        <v>5829</v>
      </c>
      <c r="E1166" s="161">
        <v>0</v>
      </c>
      <c r="F1166" s="176" t="s">
        <v>6172</v>
      </c>
      <c r="G1166" s="154" t="s">
        <v>1</v>
      </c>
      <c r="H1166" s="154" t="s">
        <v>2</v>
      </c>
      <c r="I1166" s="154" t="s">
        <v>12</v>
      </c>
      <c r="J1166" s="182" t="s">
        <v>6173</v>
      </c>
      <c r="K1166" s="182" t="s">
        <v>101</v>
      </c>
      <c r="L1166" s="182" t="s">
        <v>6174</v>
      </c>
      <c r="M1166" s="154" t="s">
        <v>4</v>
      </c>
      <c r="N1166" s="154" t="s">
        <v>5</v>
      </c>
      <c r="O1166" s="141">
        <v>45999</v>
      </c>
      <c r="P1166" s="141" t="s">
        <v>24</v>
      </c>
      <c r="Q1166" s="141" t="s">
        <v>24</v>
      </c>
      <c r="R1166" s="141" t="s">
        <v>24</v>
      </c>
      <c r="S1166" s="141" t="s">
        <v>24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A1166" s="141"/>
      <c r="AB1166" s="182" t="s">
        <v>6173</v>
      </c>
      <c r="AC1166" s="182" t="s">
        <v>101</v>
      </c>
      <c r="AD1166" s="182" t="s">
        <v>6174</v>
      </c>
      <c r="AE1166" s="127" t="s">
        <v>12</v>
      </c>
      <c r="AF1166" s="161" t="s">
        <v>4</v>
      </c>
      <c r="AG1166" s="255">
        <v>20211.38</v>
      </c>
      <c r="AH1166" s="255">
        <f>AG1166+30000</f>
        <v>50211.380000000005</v>
      </c>
      <c r="AI1166" s="161" t="s">
        <v>6</v>
      </c>
      <c r="AJ1166" s="144" t="s">
        <v>5831</v>
      </c>
      <c r="AK1166" s="127">
        <v>149686627</v>
      </c>
      <c r="AL1166" s="161" t="s">
        <v>109</v>
      </c>
      <c r="AM1166" s="161" t="s">
        <v>109</v>
      </c>
      <c r="AN1166" s="161" t="s">
        <v>119</v>
      </c>
      <c r="AP1166" s="168" t="s">
        <v>6175</v>
      </c>
      <c r="AQ1166" s="173" t="s">
        <v>109</v>
      </c>
      <c r="AR1166" s="173" t="s">
        <v>109</v>
      </c>
      <c r="AS1166" s="127" t="s">
        <v>109</v>
      </c>
      <c r="AT1166" s="127" t="s">
        <v>109</v>
      </c>
      <c r="AU1166" s="141">
        <v>46084</v>
      </c>
      <c r="AV1166" s="161" t="s">
        <v>109</v>
      </c>
      <c r="AW1166" s="161" t="s">
        <v>109</v>
      </c>
      <c r="AX1166" s="169">
        <v>46093</v>
      </c>
      <c r="AY1166" s="138">
        <v>46093</v>
      </c>
      <c r="AZ1166" s="399" t="s">
        <v>33</v>
      </c>
      <c r="BA1166" s="142" t="s">
        <v>121</v>
      </c>
      <c r="BB1166" s="324" t="s">
        <v>109</v>
      </c>
      <c r="BC1166" s="325">
        <f>IF(AY1166-KD1166=0,"",AY1166-O1166)</f>
        <v>94</v>
      </c>
      <c r="BD1166" s="159" t="str">
        <f>IF(AND(AI1166&lt;&gt;"SIM",AI1166="UH"),"AA","INDENIZAÇÃO")</f>
        <v>INDENIZAÇÃO</v>
      </c>
      <c r="BE1166" s="159" t="str">
        <f>IF(AND(AY1166&lt;&gt;"AGUARDANDO",AY1166&lt;&gt;"",N1166="AUXÍLIO ALUGUEL ATÉ INDENIZAÇÃO"),"SIM","NÃO")</f>
        <v>NÃO</v>
      </c>
      <c r="BF1166" s="127" t="s">
        <v>24</v>
      </c>
      <c r="BG1166" s="127" t="s">
        <v>24</v>
      </c>
      <c r="BH1166" s="127" t="s">
        <v>24</v>
      </c>
      <c r="BI1166" s="170" t="s">
        <v>109</v>
      </c>
      <c r="BJ1166" s="170" t="s">
        <v>109</v>
      </c>
      <c r="BK1166" s="133">
        <v>46125</v>
      </c>
      <c r="BL1166" s="170" t="s">
        <v>109</v>
      </c>
      <c r="BM1166" s="401" t="s">
        <v>33</v>
      </c>
    </row>
    <row r="1167" spans="1:65" s="161" customFormat="1" ht="30" customHeight="1">
      <c r="A1167" s="127">
        <v>1129</v>
      </c>
      <c r="B1167" s="181" t="s">
        <v>99</v>
      </c>
      <c r="C1167" s="161">
        <v>5</v>
      </c>
      <c r="D1167" s="186" t="s">
        <v>5829</v>
      </c>
      <c r="E1167" s="161">
        <v>0</v>
      </c>
      <c r="F1167" s="176" t="s">
        <v>6176</v>
      </c>
      <c r="G1167" s="154" t="s">
        <v>1</v>
      </c>
      <c r="H1167" s="154" t="s">
        <v>2</v>
      </c>
      <c r="I1167" s="154" t="s">
        <v>111</v>
      </c>
      <c r="J1167" s="182"/>
      <c r="K1167" s="182"/>
      <c r="L1167" s="182"/>
      <c r="M1167" s="154" t="s">
        <v>4</v>
      </c>
      <c r="N1167" s="154" t="s">
        <v>14</v>
      </c>
      <c r="O1167" s="141">
        <v>46001</v>
      </c>
      <c r="P1167" s="141" t="s">
        <v>17</v>
      </c>
      <c r="Q1167" s="135" t="s">
        <v>106</v>
      </c>
      <c r="R1167" s="141"/>
      <c r="S1167" s="141">
        <v>46030</v>
      </c>
      <c r="T1167" s="141"/>
      <c r="U1167" s="141"/>
      <c r="V1167" s="141"/>
      <c r="W1167" s="141"/>
      <c r="X1167" s="141"/>
      <c r="Y1167" s="141"/>
      <c r="Z1167" s="141"/>
      <c r="AB1167" s="182" t="s">
        <v>6177</v>
      </c>
      <c r="AC1167" s="182" t="s">
        <v>6178</v>
      </c>
      <c r="AD1167" s="182" t="s">
        <v>6179</v>
      </c>
      <c r="AE1167" s="127" t="s">
        <v>3</v>
      </c>
      <c r="AF1167" s="161" t="s">
        <v>4</v>
      </c>
      <c r="AG1167" s="255">
        <v>43776.08</v>
      </c>
      <c r="AH1167" s="255">
        <v>43776.08</v>
      </c>
      <c r="AI1167" s="161" t="s">
        <v>6</v>
      </c>
      <c r="AJ1167" s="144" t="s">
        <v>5831</v>
      </c>
      <c r="AK1167" s="127">
        <v>58773890</v>
      </c>
      <c r="AL1167" s="161" t="s">
        <v>109</v>
      </c>
      <c r="AM1167" s="161" t="s">
        <v>109</v>
      </c>
      <c r="AN1167" s="161" t="s">
        <v>119</v>
      </c>
      <c r="AP1167" s="168" t="s">
        <v>6180</v>
      </c>
      <c r="AQ1167" s="127" t="s">
        <v>109</v>
      </c>
      <c r="AR1167" s="127" t="s">
        <v>109</v>
      </c>
      <c r="AS1167" s="127" t="s">
        <v>109</v>
      </c>
      <c r="AT1167" s="127" t="s">
        <v>109</v>
      </c>
      <c r="AU1167" s="141">
        <v>46084</v>
      </c>
      <c r="AV1167" s="161" t="s">
        <v>109</v>
      </c>
      <c r="AW1167" s="161" t="s">
        <v>109</v>
      </c>
      <c r="AX1167" s="169">
        <v>46092</v>
      </c>
      <c r="AY1167" s="138">
        <v>46092</v>
      </c>
      <c r="AZ1167" s="138" t="s">
        <v>33</v>
      </c>
      <c r="BA1167" s="142" t="s">
        <v>121</v>
      </c>
      <c r="BB1167" s="324" t="s">
        <v>109</v>
      </c>
      <c r="BC1167" s="325">
        <f>IF(AY1167-KD1167=0,"",AY1167-O1167)</f>
        <v>91</v>
      </c>
      <c r="BD1167" s="159" t="str">
        <f>IF(AND(AI1167&lt;&gt;"SIM",AI1167="UH"),"AA","INDENIZAÇÃO")</f>
        <v>INDENIZAÇÃO</v>
      </c>
      <c r="BE1167" s="159" t="str">
        <f>IF(AND(AY1167&lt;&gt;"AGUARDANDO",AY1167&lt;&gt;"",N1167="AUXÍLIO ALUGUEL ATÉ INDENIZAÇÃO"),"SIM","NÃO")</f>
        <v>NÃO</v>
      </c>
      <c r="BF1167" s="127" t="s">
        <v>24</v>
      </c>
      <c r="BG1167" s="127" t="s">
        <v>24</v>
      </c>
      <c r="BH1167" s="127" t="s">
        <v>24</v>
      </c>
      <c r="BI1167" s="170" t="s">
        <v>109</v>
      </c>
      <c r="BJ1167" s="170" t="s">
        <v>109</v>
      </c>
      <c r="BK1167" s="133">
        <v>46125</v>
      </c>
      <c r="BL1167" s="170" t="s">
        <v>109</v>
      </c>
      <c r="BM1167" s="401" t="s">
        <v>109</v>
      </c>
    </row>
    <row r="1168" spans="1:65" s="161" customFormat="1" ht="30" hidden="1" customHeight="1">
      <c r="A1168" s="127">
        <v>1130</v>
      </c>
      <c r="B1168" s="181" t="s">
        <v>99</v>
      </c>
      <c r="C1168" s="161">
        <v>5</v>
      </c>
      <c r="D1168" s="186" t="s">
        <v>6181</v>
      </c>
      <c r="E1168" s="161">
        <v>0</v>
      </c>
      <c r="F1168" s="176" t="s">
        <v>6182</v>
      </c>
      <c r="G1168" s="154" t="s">
        <v>1</v>
      </c>
      <c r="H1168" s="154" t="s">
        <v>2</v>
      </c>
      <c r="I1168" s="154" t="s">
        <v>12</v>
      </c>
      <c r="P1168" s="141"/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/>
      <c r="AB1168" s="182"/>
      <c r="AC1168" s="182"/>
      <c r="AD1168" s="182"/>
      <c r="AE1168" s="127"/>
      <c r="AG1168" s="255"/>
      <c r="AH1168" s="255"/>
      <c r="AJ1168" s="144"/>
      <c r="AK1168" s="127"/>
      <c r="AP1168" s="168"/>
      <c r="AX1168" s="141"/>
      <c r="AY1168" s="133"/>
      <c r="AZ1168" s="187"/>
      <c r="BA1168" s="142"/>
      <c r="BC1168" s="137"/>
      <c r="BD1168" s="127"/>
      <c r="BE1168" s="127"/>
      <c r="BF1168" s="127"/>
    </row>
    <row r="1169" spans="1:66" s="161" customFormat="1" ht="30" hidden="1" customHeight="1">
      <c r="A1169" s="127">
        <v>1131</v>
      </c>
      <c r="B1169" s="181" t="s">
        <v>99</v>
      </c>
      <c r="C1169" s="161">
        <v>5</v>
      </c>
      <c r="D1169" s="186" t="s">
        <v>5829</v>
      </c>
      <c r="E1169" s="161">
        <v>0</v>
      </c>
      <c r="F1169" s="176" t="s">
        <v>6183</v>
      </c>
      <c r="G1169" s="154" t="s">
        <v>1</v>
      </c>
      <c r="H1169" s="154" t="s">
        <v>2</v>
      </c>
      <c r="I1169" s="154" t="s">
        <v>12</v>
      </c>
      <c r="J1169" s="182" t="s">
        <v>6184</v>
      </c>
      <c r="K1169" s="182" t="s">
        <v>6185</v>
      </c>
      <c r="L1169" s="182" t="s">
        <v>6186</v>
      </c>
      <c r="M1169" s="154" t="s">
        <v>4</v>
      </c>
      <c r="N1169" s="154" t="s">
        <v>17</v>
      </c>
      <c r="O1169" s="141">
        <v>44890</v>
      </c>
      <c r="P1169" s="141"/>
      <c r="Q1169" s="135" t="s">
        <v>106</v>
      </c>
      <c r="R1169" s="141"/>
      <c r="S1169" s="135">
        <v>46030</v>
      </c>
      <c r="T1169" s="141"/>
      <c r="U1169" s="141"/>
      <c r="V1169" s="141"/>
      <c r="W1169" s="141"/>
      <c r="X1169" s="141"/>
      <c r="Y1169" s="141"/>
      <c r="Z1169" s="187" t="s">
        <v>424</v>
      </c>
      <c r="AB1169" s="182" t="s">
        <v>6184</v>
      </c>
      <c r="AC1169" s="182" t="s">
        <v>6185</v>
      </c>
      <c r="AD1169" s="182" t="s">
        <v>6186</v>
      </c>
      <c r="AE1169" s="127" t="s">
        <v>12</v>
      </c>
      <c r="AG1169" s="255">
        <v>32734.91</v>
      </c>
      <c r="AH1169" s="255">
        <v>60000</v>
      </c>
      <c r="AI1169" s="161" t="s">
        <v>17</v>
      </c>
      <c r="AJ1169" s="144" t="s">
        <v>5831</v>
      </c>
      <c r="AK1169" s="127" t="s">
        <v>109</v>
      </c>
      <c r="AP1169" s="168"/>
      <c r="AX1169" s="141"/>
      <c r="AY1169" s="133"/>
      <c r="AZ1169" s="187" t="s">
        <v>424</v>
      </c>
      <c r="BA1169" s="142" t="s">
        <v>1</v>
      </c>
      <c r="BC1169" s="137" t="str">
        <f t="shared" ref="BC1169:BC1189" si="102">IF(AY1169-KD1169=0,"",AY1169-O1169)</f>
        <v/>
      </c>
      <c r="BD1169" s="127" t="str">
        <f t="shared" ref="BD1169:BD1189" si="103">IF(AND(AI1169&lt;&gt;"SIM",AI1169="UH"),"AA","INDENIZAÇÃO")</f>
        <v>INDENIZAÇÃO</v>
      </c>
      <c r="BE1169" s="127" t="str">
        <f t="shared" ref="BE1169:BE1189" si="104">IF(AND(AY1169&lt;&gt;"AGUARDANDO",AY1169&lt;&gt;"",N1169="AUXÍLIO ALUGUEL ATÉ INDENIZAÇÃO"),"SIM","NÃO")</f>
        <v>NÃO</v>
      </c>
      <c r="BF1169" s="127"/>
    </row>
    <row r="1170" spans="1:66" s="161" customFormat="1" ht="30" customHeight="1">
      <c r="A1170" s="127">
        <v>1114</v>
      </c>
      <c r="B1170" s="127" t="s">
        <v>99</v>
      </c>
      <c r="C1170" s="127">
        <v>5</v>
      </c>
      <c r="D1170" s="186" t="s">
        <v>5829</v>
      </c>
      <c r="E1170" s="127">
        <v>0</v>
      </c>
      <c r="F1170" s="132" t="s">
        <v>6187</v>
      </c>
      <c r="G1170" s="154" t="s">
        <v>1</v>
      </c>
      <c r="H1170" s="154" t="s">
        <v>2</v>
      </c>
      <c r="I1170" s="154" t="s">
        <v>111</v>
      </c>
      <c r="J1170" s="182" t="s">
        <v>6188</v>
      </c>
      <c r="K1170" s="182" t="s">
        <v>6189</v>
      </c>
      <c r="L1170" s="182" t="s">
        <v>6190</v>
      </c>
      <c r="M1170" s="154" t="s">
        <v>4</v>
      </c>
      <c r="N1170" s="154" t="s">
        <v>17</v>
      </c>
      <c r="O1170" s="141">
        <v>46080</v>
      </c>
      <c r="P1170" s="187" t="s">
        <v>424</v>
      </c>
      <c r="Q1170" s="141"/>
      <c r="R1170" s="141"/>
      <c r="S1170" s="141"/>
      <c r="T1170" s="141"/>
      <c r="U1170" s="187" t="s">
        <v>424</v>
      </c>
      <c r="V1170" s="141"/>
      <c r="W1170" s="141"/>
      <c r="X1170" s="141"/>
      <c r="Y1170" s="141"/>
      <c r="Z1170" s="187" t="s">
        <v>424</v>
      </c>
      <c r="AB1170" s="182" t="s">
        <v>6191</v>
      </c>
      <c r="AC1170" s="182" t="s">
        <v>6192</v>
      </c>
      <c r="AD1170" s="182" t="s">
        <v>6193</v>
      </c>
      <c r="AE1170" s="127" t="s">
        <v>3</v>
      </c>
      <c r="AF1170" s="127" t="s">
        <v>4</v>
      </c>
      <c r="AG1170" s="255">
        <v>56192.38</v>
      </c>
      <c r="AH1170" s="255">
        <v>56192.38</v>
      </c>
      <c r="AI1170" s="161" t="s">
        <v>6</v>
      </c>
      <c r="AJ1170" s="144" t="s">
        <v>5831</v>
      </c>
      <c r="AK1170" s="127">
        <v>145242849</v>
      </c>
      <c r="AL1170" s="173" t="s">
        <v>109</v>
      </c>
      <c r="AM1170" s="127" t="s">
        <v>109</v>
      </c>
      <c r="AN1170" s="161" t="s">
        <v>119</v>
      </c>
      <c r="AP1170" s="168" t="s">
        <v>6194</v>
      </c>
      <c r="AQ1170" s="159" t="s">
        <v>109</v>
      </c>
      <c r="AR1170" s="159" t="s">
        <v>109</v>
      </c>
      <c r="AS1170" s="159" t="s">
        <v>109</v>
      </c>
      <c r="AT1170" s="251" t="s">
        <v>109</v>
      </c>
      <c r="AU1170" s="141">
        <v>46142</v>
      </c>
      <c r="AV1170" s="251" t="s">
        <v>109</v>
      </c>
      <c r="AW1170" s="251" t="s">
        <v>109</v>
      </c>
      <c r="AX1170" s="141">
        <v>46154</v>
      </c>
      <c r="AY1170" s="138">
        <v>46154</v>
      </c>
      <c r="AZ1170" s="138" t="s">
        <v>33</v>
      </c>
      <c r="BA1170" s="142" t="s">
        <v>121</v>
      </c>
      <c r="BB1170" s="161" t="s">
        <v>109</v>
      </c>
      <c r="BC1170" s="325">
        <f t="shared" si="102"/>
        <v>74</v>
      </c>
      <c r="BD1170" s="127" t="str">
        <f t="shared" si="103"/>
        <v>INDENIZAÇÃO</v>
      </c>
      <c r="BE1170" s="159" t="str">
        <f t="shared" si="104"/>
        <v>NÃO</v>
      </c>
      <c r="BF1170" s="127" t="s">
        <v>24</v>
      </c>
      <c r="BG1170" s="127" t="s">
        <v>24</v>
      </c>
      <c r="BH1170" s="127" t="s">
        <v>24</v>
      </c>
      <c r="BI1170" s="161" t="s">
        <v>109</v>
      </c>
      <c r="BJ1170" s="161" t="s">
        <v>109</v>
      </c>
      <c r="BK1170" s="133">
        <v>46224</v>
      </c>
      <c r="BL1170" s="161" t="s">
        <v>109</v>
      </c>
      <c r="BM1170" s="136" t="s">
        <v>33</v>
      </c>
    </row>
    <row r="1171" spans="1:66" s="161" customFormat="1" ht="30" hidden="1" customHeight="1">
      <c r="A1171" s="127">
        <v>1132</v>
      </c>
      <c r="B1171" s="181" t="s">
        <v>99</v>
      </c>
      <c r="C1171" s="161">
        <v>5</v>
      </c>
      <c r="D1171" s="186" t="s">
        <v>5829</v>
      </c>
      <c r="E1171" s="161">
        <v>0</v>
      </c>
      <c r="F1171" s="176" t="s">
        <v>6195</v>
      </c>
      <c r="G1171" s="154" t="s">
        <v>1</v>
      </c>
      <c r="H1171" s="154" t="s">
        <v>11</v>
      </c>
      <c r="I1171" s="154" t="s">
        <v>12</v>
      </c>
      <c r="J1171" s="182" t="s">
        <v>5789</v>
      </c>
      <c r="K1171" s="176" t="s">
        <v>5790</v>
      </c>
      <c r="L1171" s="176" t="s">
        <v>5791</v>
      </c>
      <c r="M1171" s="154" t="s">
        <v>4</v>
      </c>
      <c r="N1171" s="154" t="s">
        <v>5</v>
      </c>
      <c r="O1171" s="141">
        <v>45952</v>
      </c>
      <c r="P1171" s="141" t="s">
        <v>24</v>
      </c>
      <c r="Q1171" s="141" t="s">
        <v>24</v>
      </c>
      <c r="R1171" s="141" t="s">
        <v>24</v>
      </c>
      <c r="S1171" s="141" t="s">
        <v>24</v>
      </c>
      <c r="T1171" s="141" t="s">
        <v>24</v>
      </c>
      <c r="U1171" s="141" t="s">
        <v>24</v>
      </c>
      <c r="V1171" s="141" t="s">
        <v>24</v>
      </c>
      <c r="W1171" s="141" t="s">
        <v>24</v>
      </c>
      <c r="X1171" s="141" t="s">
        <v>24</v>
      </c>
      <c r="Y1171" s="141" t="s">
        <v>24</v>
      </c>
      <c r="Z1171" s="141" t="s">
        <v>24</v>
      </c>
      <c r="AB1171" s="182" t="s">
        <v>5789</v>
      </c>
      <c r="AC1171" s="176" t="s">
        <v>5790</v>
      </c>
      <c r="AD1171" s="176" t="s">
        <v>5791</v>
      </c>
      <c r="AE1171" s="127" t="s">
        <v>12</v>
      </c>
      <c r="AF1171" s="161" t="s">
        <v>4</v>
      </c>
      <c r="AG1171" s="255">
        <v>18406.23</v>
      </c>
      <c r="AH1171" s="255">
        <f>AG1171+30000</f>
        <v>48406.229999999996</v>
      </c>
      <c r="AI1171" s="161" t="s">
        <v>6</v>
      </c>
      <c r="AJ1171" s="144" t="s">
        <v>5831</v>
      </c>
      <c r="AK1171" s="127">
        <v>58785693</v>
      </c>
      <c r="AL1171" s="161" t="s">
        <v>6196</v>
      </c>
      <c r="AM1171" s="161" t="s">
        <v>109</v>
      </c>
      <c r="AN1171" s="161" t="s">
        <v>1219</v>
      </c>
      <c r="AP1171" s="168" t="s">
        <v>6197</v>
      </c>
      <c r="AQ1171" s="173" t="s">
        <v>6198</v>
      </c>
      <c r="AX1171" s="141"/>
      <c r="AY1171" s="133"/>
      <c r="AZ1171" s="187" t="s">
        <v>424</v>
      </c>
      <c r="BA1171" s="142" t="s">
        <v>1</v>
      </c>
      <c r="BC1171" s="137" t="str">
        <f t="shared" si="102"/>
        <v/>
      </c>
      <c r="BD1171" s="127" t="str">
        <f t="shared" si="103"/>
        <v>INDENIZAÇÃO</v>
      </c>
      <c r="BE1171" s="127" t="str">
        <f t="shared" si="104"/>
        <v>NÃO</v>
      </c>
      <c r="BF1171" s="127"/>
    </row>
    <row r="1172" spans="1:66" s="161" customFormat="1" ht="30" hidden="1" customHeight="1">
      <c r="A1172" s="127">
        <v>1133</v>
      </c>
      <c r="B1172" s="181" t="s">
        <v>99</v>
      </c>
      <c r="C1172" s="161">
        <v>5</v>
      </c>
      <c r="D1172" s="186" t="s">
        <v>5829</v>
      </c>
      <c r="E1172" s="161">
        <v>0</v>
      </c>
      <c r="F1172" s="176" t="s">
        <v>6199</v>
      </c>
      <c r="G1172" s="154" t="s">
        <v>1</v>
      </c>
      <c r="H1172" s="154" t="s">
        <v>11</v>
      </c>
      <c r="I1172" s="154" t="s">
        <v>111</v>
      </c>
      <c r="J1172" s="182" t="s">
        <v>5821</v>
      </c>
      <c r="K1172" s="176" t="s">
        <v>5822</v>
      </c>
      <c r="L1172" s="176" t="s">
        <v>5823</v>
      </c>
      <c r="M1172" s="154" t="s">
        <v>4</v>
      </c>
      <c r="N1172" s="154" t="s">
        <v>374</v>
      </c>
      <c r="O1172" s="141">
        <v>44890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B1172" s="182" t="s">
        <v>5824</v>
      </c>
      <c r="AC1172" s="168"/>
      <c r="AD1172" s="168"/>
      <c r="AE1172" s="127" t="s">
        <v>3</v>
      </c>
      <c r="AG1172" s="255">
        <v>29593.72</v>
      </c>
      <c r="AH1172" s="255">
        <v>60000</v>
      </c>
      <c r="AI1172" s="161" t="s">
        <v>17</v>
      </c>
      <c r="AJ1172" s="144" t="s">
        <v>5831</v>
      </c>
      <c r="AK1172" s="127" t="s">
        <v>109</v>
      </c>
      <c r="AP1172" s="168"/>
      <c r="AX1172" s="141"/>
      <c r="AY1172" s="133"/>
      <c r="AZ1172" s="187" t="s">
        <v>424</v>
      </c>
      <c r="BA1172" s="142" t="s">
        <v>1</v>
      </c>
      <c r="BC1172" s="137" t="str">
        <f t="shared" si="102"/>
        <v/>
      </c>
      <c r="BD1172" s="127" t="str">
        <f t="shared" si="103"/>
        <v>INDENIZAÇÃO</v>
      </c>
      <c r="BE1172" s="127" t="str">
        <f t="shared" si="104"/>
        <v>NÃO</v>
      </c>
      <c r="BF1172" s="127"/>
    </row>
    <row r="1173" spans="1:66" s="161" customFormat="1" ht="30" hidden="1" customHeight="1">
      <c r="A1173" s="127">
        <v>1134</v>
      </c>
      <c r="B1173" s="181" t="s">
        <v>99</v>
      </c>
      <c r="C1173" s="161">
        <v>5</v>
      </c>
      <c r="D1173" s="186" t="s">
        <v>5829</v>
      </c>
      <c r="E1173" s="161">
        <v>0</v>
      </c>
      <c r="F1173" s="176" t="s">
        <v>6200</v>
      </c>
      <c r="G1173" s="154" t="s">
        <v>1</v>
      </c>
      <c r="H1173" s="154" t="s">
        <v>11</v>
      </c>
      <c r="I1173" s="154" t="s">
        <v>111</v>
      </c>
      <c r="J1173" s="182" t="s">
        <v>5826</v>
      </c>
      <c r="K1173" s="176" t="s">
        <v>5827</v>
      </c>
      <c r="L1173" s="176" t="s">
        <v>5828</v>
      </c>
      <c r="M1173" s="154" t="s">
        <v>4</v>
      </c>
      <c r="N1173" s="154" t="s">
        <v>374</v>
      </c>
      <c r="O1173" s="141">
        <v>44890</v>
      </c>
      <c r="P1173" s="141" t="s">
        <v>24</v>
      </c>
      <c r="Q1173" s="141" t="s">
        <v>24</v>
      </c>
      <c r="R1173" s="141" t="s">
        <v>24</v>
      </c>
      <c r="S1173" s="141" t="s">
        <v>24</v>
      </c>
      <c r="T1173" s="141" t="s">
        <v>24</v>
      </c>
      <c r="U1173" s="141" t="s">
        <v>24</v>
      </c>
      <c r="V1173" s="141" t="s">
        <v>24</v>
      </c>
      <c r="W1173" s="141" t="s">
        <v>24</v>
      </c>
      <c r="X1173" s="141" t="s">
        <v>24</v>
      </c>
      <c r="Y1173" s="141" t="s">
        <v>24</v>
      </c>
      <c r="Z1173" s="141" t="s">
        <v>24</v>
      </c>
      <c r="AB1173" s="182" t="s">
        <v>5824</v>
      </c>
      <c r="AC1173" s="168"/>
      <c r="AD1173" s="168"/>
      <c r="AE1173" s="127" t="s">
        <v>3</v>
      </c>
      <c r="AG1173" s="255">
        <v>35212.589999999997</v>
      </c>
      <c r="AH1173" s="255">
        <v>60000</v>
      </c>
      <c r="AI1173" s="161" t="s">
        <v>17</v>
      </c>
      <c r="AJ1173" s="144" t="s">
        <v>5831</v>
      </c>
      <c r="AK1173" s="127" t="s">
        <v>109</v>
      </c>
      <c r="AP1173" s="168"/>
      <c r="AX1173" s="141"/>
      <c r="AY1173" s="133"/>
      <c r="AZ1173" s="187" t="s">
        <v>424</v>
      </c>
      <c r="BA1173" s="142" t="s">
        <v>1</v>
      </c>
      <c r="BC1173" s="137" t="str">
        <f t="shared" si="102"/>
        <v/>
      </c>
      <c r="BD1173" s="127" t="str">
        <f t="shared" si="103"/>
        <v>INDENIZAÇÃO</v>
      </c>
      <c r="BE1173" s="127" t="str">
        <f t="shared" si="104"/>
        <v>NÃO</v>
      </c>
      <c r="BF1173" s="127"/>
    </row>
    <row r="1174" spans="1:66" s="161" customFormat="1" ht="30" hidden="1" customHeight="1">
      <c r="A1174" s="127">
        <v>1135</v>
      </c>
      <c r="B1174" s="181" t="s">
        <v>99</v>
      </c>
      <c r="C1174" s="161">
        <v>5</v>
      </c>
      <c r="D1174" s="186" t="s">
        <v>5829</v>
      </c>
      <c r="E1174" s="161">
        <v>0</v>
      </c>
      <c r="F1174" s="176" t="s">
        <v>6201</v>
      </c>
      <c r="G1174" s="154" t="s">
        <v>1</v>
      </c>
      <c r="H1174" s="154" t="s">
        <v>11</v>
      </c>
      <c r="I1174" s="154" t="s">
        <v>12</v>
      </c>
      <c r="J1174" s="182" t="s">
        <v>6202</v>
      </c>
      <c r="K1174" s="176" t="s">
        <v>6203</v>
      </c>
      <c r="L1174" s="176" t="s">
        <v>6204</v>
      </c>
      <c r="M1174" s="154" t="s">
        <v>4</v>
      </c>
      <c r="N1174" s="154" t="s">
        <v>374</v>
      </c>
      <c r="O1174" s="141">
        <v>44890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B1174" s="182" t="s">
        <v>6202</v>
      </c>
      <c r="AC1174" s="176" t="s">
        <v>6203</v>
      </c>
      <c r="AD1174" s="176" t="s">
        <v>6204</v>
      </c>
      <c r="AE1174" s="127" t="s">
        <v>12</v>
      </c>
      <c r="AG1174" s="255">
        <v>36904.94</v>
      </c>
      <c r="AH1174" s="255">
        <v>60000</v>
      </c>
      <c r="AI1174" s="161" t="s">
        <v>17</v>
      </c>
      <c r="AJ1174" s="144" t="s">
        <v>5831</v>
      </c>
      <c r="AK1174" s="127" t="s">
        <v>109</v>
      </c>
      <c r="AP1174" s="168"/>
      <c r="AX1174" s="141"/>
      <c r="AY1174" s="133"/>
      <c r="AZ1174" s="187" t="s">
        <v>424</v>
      </c>
      <c r="BA1174" s="142" t="s">
        <v>1</v>
      </c>
      <c r="BC1174" s="137" t="str">
        <f t="shared" si="102"/>
        <v/>
      </c>
      <c r="BD1174" s="127" t="str">
        <f t="shared" si="103"/>
        <v>INDENIZAÇÃO</v>
      </c>
      <c r="BE1174" s="127" t="str">
        <f t="shared" si="104"/>
        <v>NÃO</v>
      </c>
      <c r="BF1174" s="127"/>
    </row>
    <row r="1175" spans="1:66" s="161" customFormat="1" ht="30" hidden="1" customHeight="1">
      <c r="A1175" s="127">
        <v>1136</v>
      </c>
      <c r="B1175" s="181" t="s">
        <v>99</v>
      </c>
      <c r="C1175" s="161">
        <v>5</v>
      </c>
      <c r="D1175" s="186" t="s">
        <v>5829</v>
      </c>
      <c r="E1175" s="161">
        <v>0</v>
      </c>
      <c r="F1175" s="176" t="s">
        <v>6205</v>
      </c>
      <c r="G1175" s="154" t="s">
        <v>1</v>
      </c>
      <c r="H1175" s="154" t="s">
        <v>2</v>
      </c>
      <c r="I1175" s="154" t="s">
        <v>111</v>
      </c>
      <c r="J1175" s="182" t="s">
        <v>6206</v>
      </c>
      <c r="K1175" s="182" t="s">
        <v>6207</v>
      </c>
      <c r="L1175" s="182" t="s">
        <v>6208</v>
      </c>
      <c r="M1175" s="154" t="s">
        <v>4</v>
      </c>
      <c r="N1175" s="127" t="s">
        <v>14</v>
      </c>
      <c r="O1175" s="141"/>
      <c r="P1175" s="141"/>
      <c r="Q1175" s="133"/>
      <c r="R1175" s="141"/>
      <c r="S1175" s="141"/>
      <c r="T1175" s="141"/>
      <c r="U1175" s="141"/>
      <c r="V1175" s="141"/>
      <c r="W1175" s="141"/>
      <c r="X1175" s="141"/>
      <c r="Y1175" s="141"/>
      <c r="Z1175" s="187" t="s">
        <v>424</v>
      </c>
      <c r="AB1175" s="182" t="s">
        <v>6202</v>
      </c>
      <c r="AC1175" s="176" t="s">
        <v>6203</v>
      </c>
      <c r="AD1175" s="176" t="s">
        <v>6204</v>
      </c>
      <c r="AE1175" s="127" t="s">
        <v>3</v>
      </c>
      <c r="AG1175" s="255">
        <v>49733.760000000002</v>
      </c>
      <c r="AH1175" s="255">
        <v>60000</v>
      </c>
      <c r="AI1175" s="161" t="s">
        <v>17</v>
      </c>
      <c r="AJ1175" s="144" t="s">
        <v>5831</v>
      </c>
      <c r="AK1175" s="127" t="s">
        <v>109</v>
      </c>
      <c r="AP1175" s="168"/>
      <c r="AX1175" s="141"/>
      <c r="AY1175" s="133"/>
      <c r="AZ1175" s="187" t="s">
        <v>424</v>
      </c>
      <c r="BA1175" s="142" t="s">
        <v>1</v>
      </c>
      <c r="BC1175" s="137" t="str">
        <f t="shared" si="102"/>
        <v/>
      </c>
      <c r="BD1175" s="127" t="str">
        <f t="shared" si="103"/>
        <v>INDENIZAÇÃO</v>
      </c>
      <c r="BE1175" s="127" t="str">
        <f t="shared" si="104"/>
        <v>NÃO</v>
      </c>
      <c r="BF1175" s="127"/>
    </row>
    <row r="1176" spans="1:66" s="161" customFormat="1" ht="30" hidden="1" customHeight="1">
      <c r="A1176" s="127">
        <v>1137</v>
      </c>
      <c r="B1176" s="181" t="s">
        <v>99</v>
      </c>
      <c r="C1176" s="161">
        <v>5</v>
      </c>
      <c r="D1176" s="186" t="s">
        <v>5829</v>
      </c>
      <c r="E1176" s="161">
        <v>0</v>
      </c>
      <c r="F1176" s="176" t="s">
        <v>6209</v>
      </c>
      <c r="G1176" s="154" t="s">
        <v>1</v>
      </c>
      <c r="H1176" s="154" t="s">
        <v>2</v>
      </c>
      <c r="I1176" s="154" t="s">
        <v>111</v>
      </c>
      <c r="J1176" s="182" t="s">
        <v>6210</v>
      </c>
      <c r="K1176" s="182" t="s">
        <v>6211</v>
      </c>
      <c r="L1176" s="182" t="s">
        <v>6212</v>
      </c>
      <c r="M1176" s="154" t="s">
        <v>4</v>
      </c>
      <c r="N1176" s="127" t="s">
        <v>14</v>
      </c>
      <c r="O1176" s="141"/>
      <c r="P1176" s="141"/>
      <c r="Q1176" s="133"/>
      <c r="R1176" s="141"/>
      <c r="S1176" s="141"/>
      <c r="T1176" s="141"/>
      <c r="U1176" s="141"/>
      <c r="V1176" s="141"/>
      <c r="W1176" s="141"/>
      <c r="X1176" s="141"/>
      <c r="Y1176" s="141"/>
      <c r="Z1176" s="187" t="s">
        <v>424</v>
      </c>
      <c r="AB1176" s="182" t="s">
        <v>6213</v>
      </c>
      <c r="AC1176" s="168"/>
      <c r="AD1176" s="168"/>
      <c r="AE1176" s="127" t="s">
        <v>3</v>
      </c>
      <c r="AG1176" s="255">
        <v>60707.43</v>
      </c>
      <c r="AH1176" s="255">
        <v>60707.43</v>
      </c>
      <c r="AI1176" s="161" t="s">
        <v>17</v>
      </c>
      <c r="AJ1176" s="144" t="s">
        <v>5831</v>
      </c>
      <c r="AK1176" s="127" t="s">
        <v>109</v>
      </c>
      <c r="AP1176" s="168"/>
      <c r="AX1176" s="141"/>
      <c r="AY1176" s="133"/>
      <c r="AZ1176" s="187" t="s">
        <v>424</v>
      </c>
      <c r="BA1176" s="142" t="s">
        <v>1</v>
      </c>
      <c r="BC1176" s="137" t="str">
        <f t="shared" si="102"/>
        <v/>
      </c>
      <c r="BD1176" s="127" t="str">
        <f t="shared" si="103"/>
        <v>INDENIZAÇÃO</v>
      </c>
      <c r="BE1176" s="127" t="str">
        <f t="shared" si="104"/>
        <v>NÃO</v>
      </c>
      <c r="BF1176" s="127"/>
    </row>
    <row r="1177" spans="1:66" s="161" customFormat="1" ht="30" hidden="1" customHeight="1">
      <c r="A1177" s="127">
        <v>1138</v>
      </c>
      <c r="B1177" s="181" t="s">
        <v>99</v>
      </c>
      <c r="C1177" s="161">
        <v>5</v>
      </c>
      <c r="D1177" s="186" t="s">
        <v>5829</v>
      </c>
      <c r="E1177" s="161">
        <v>0</v>
      </c>
      <c r="F1177" s="176" t="s">
        <v>6214</v>
      </c>
      <c r="G1177" s="154" t="s">
        <v>10</v>
      </c>
      <c r="H1177" s="154" t="s">
        <v>2</v>
      </c>
      <c r="I1177" s="154" t="s">
        <v>111</v>
      </c>
      <c r="J1177" s="182" t="s">
        <v>6215</v>
      </c>
      <c r="K1177" s="182" t="s">
        <v>6216</v>
      </c>
      <c r="L1177" s="182" t="s">
        <v>6217</v>
      </c>
      <c r="M1177" s="154" t="s">
        <v>4</v>
      </c>
      <c r="N1177" s="127" t="s">
        <v>14</v>
      </c>
      <c r="O1177" s="141"/>
      <c r="P1177" s="141"/>
      <c r="Q1177" s="133"/>
      <c r="R1177" s="141"/>
      <c r="S1177" s="141"/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6218</v>
      </c>
      <c r="AC1177" s="168"/>
      <c r="AD1177" s="168"/>
      <c r="AE1177" s="127" t="s">
        <v>3</v>
      </c>
      <c r="AG1177" s="255">
        <v>8876.24</v>
      </c>
      <c r="AH1177" s="255">
        <v>38876.239999999998</v>
      </c>
      <c r="AI1177" s="161" t="s">
        <v>17</v>
      </c>
      <c r="AJ1177" s="144" t="s">
        <v>5831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 t="shared" si="102"/>
        <v/>
      </c>
      <c r="BD1177" s="127" t="str">
        <f t="shared" si="103"/>
        <v>INDENIZAÇÃO</v>
      </c>
      <c r="BE1177" s="127" t="str">
        <f t="shared" si="104"/>
        <v>NÃO</v>
      </c>
      <c r="BF1177" s="127"/>
    </row>
    <row r="1178" spans="1:66" s="161" customFormat="1" ht="30" hidden="1" customHeight="1">
      <c r="A1178" s="127">
        <v>1139</v>
      </c>
      <c r="B1178" s="181" t="s">
        <v>99</v>
      </c>
      <c r="C1178" s="161">
        <v>5</v>
      </c>
      <c r="D1178" s="186" t="s">
        <v>5829</v>
      </c>
      <c r="E1178" s="161">
        <v>0</v>
      </c>
      <c r="F1178" s="176" t="s">
        <v>6219</v>
      </c>
      <c r="G1178" s="154" t="s">
        <v>1</v>
      </c>
      <c r="H1178" s="154" t="s">
        <v>2</v>
      </c>
      <c r="I1178" s="154" t="s">
        <v>12</v>
      </c>
      <c r="J1178" s="182" t="s">
        <v>6220</v>
      </c>
      <c r="K1178" s="182" t="s">
        <v>6221</v>
      </c>
      <c r="L1178" s="182" t="s">
        <v>6222</v>
      </c>
      <c r="M1178" s="154" t="s">
        <v>4</v>
      </c>
      <c r="N1178" s="154" t="s">
        <v>17</v>
      </c>
      <c r="O1178" s="141">
        <v>44890</v>
      </c>
      <c r="P1178" s="141"/>
      <c r="Q1178" s="141"/>
      <c r="R1178" s="141"/>
      <c r="S1178" s="141"/>
      <c r="T1178" s="141"/>
      <c r="U1178" s="141"/>
      <c r="V1178" s="141"/>
      <c r="W1178" s="141"/>
      <c r="X1178" s="141"/>
      <c r="Y1178" s="141"/>
      <c r="Z1178" s="187" t="s">
        <v>424</v>
      </c>
      <c r="AB1178" s="182" t="s">
        <v>6220</v>
      </c>
      <c r="AC1178" s="182" t="s">
        <v>6221</v>
      </c>
      <c r="AD1178" s="182" t="s">
        <v>6222</v>
      </c>
      <c r="AE1178" s="127" t="s">
        <v>12</v>
      </c>
      <c r="AG1178" s="255">
        <v>7843.23</v>
      </c>
      <c r="AH1178" s="255">
        <v>37843.230000000003</v>
      </c>
      <c r="AI1178" s="161" t="s">
        <v>17</v>
      </c>
      <c r="AJ1178" s="144" t="s">
        <v>5831</v>
      </c>
      <c r="AK1178" s="127" t="s">
        <v>109</v>
      </c>
      <c r="AP1178" s="168"/>
      <c r="AX1178" s="141"/>
      <c r="AY1178" s="133"/>
      <c r="AZ1178" s="187" t="s">
        <v>424</v>
      </c>
      <c r="BA1178" s="142" t="s">
        <v>1</v>
      </c>
      <c r="BC1178" s="137" t="str">
        <f t="shared" si="102"/>
        <v/>
      </c>
      <c r="BD1178" s="127" t="str">
        <f t="shared" si="103"/>
        <v>INDENIZAÇÃO</v>
      </c>
      <c r="BE1178" s="127" t="str">
        <f t="shared" si="104"/>
        <v>NÃO</v>
      </c>
      <c r="BF1178" s="127"/>
    </row>
    <row r="1179" spans="1:66" s="161" customFormat="1" ht="30" customHeight="1">
      <c r="A1179" s="127">
        <v>1140</v>
      </c>
      <c r="B1179" s="181" t="s">
        <v>99</v>
      </c>
      <c r="C1179" s="161">
        <v>5</v>
      </c>
      <c r="D1179" s="186" t="s">
        <v>5829</v>
      </c>
      <c r="E1179" s="161">
        <v>0</v>
      </c>
      <c r="F1179" s="176" t="s">
        <v>6223</v>
      </c>
      <c r="G1179" s="154" t="s">
        <v>1</v>
      </c>
      <c r="H1179" s="154" t="s">
        <v>11</v>
      </c>
      <c r="I1179" s="154" t="s">
        <v>12</v>
      </c>
      <c r="J1179" s="182" t="s">
        <v>6224</v>
      </c>
      <c r="K1179" s="176" t="s">
        <v>6225</v>
      </c>
      <c r="L1179" s="176" t="s">
        <v>6226</v>
      </c>
      <c r="M1179" s="154" t="s">
        <v>4</v>
      </c>
      <c r="N1179" s="154" t="s">
        <v>5</v>
      </c>
      <c r="O1179" s="141">
        <v>46147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6224</v>
      </c>
      <c r="AC1179" s="176" t="s">
        <v>6225</v>
      </c>
      <c r="AD1179" s="176" t="s">
        <v>6226</v>
      </c>
      <c r="AE1179" s="127" t="s">
        <v>12</v>
      </c>
      <c r="AF1179" s="161" t="s">
        <v>4</v>
      </c>
      <c r="AG1179" s="255">
        <v>19601.23</v>
      </c>
      <c r="AH1179" s="255">
        <f>AG1179+30000</f>
        <v>49601.229999999996</v>
      </c>
      <c r="AI1179" s="161" t="s">
        <v>6</v>
      </c>
      <c r="AJ1179" s="144" t="s">
        <v>5831</v>
      </c>
      <c r="AK1179" s="127">
        <v>58789061</v>
      </c>
      <c r="AL1179" s="173" t="s">
        <v>109</v>
      </c>
      <c r="AM1179" s="161" t="s">
        <v>109</v>
      </c>
      <c r="AN1179" s="161" t="s">
        <v>119</v>
      </c>
      <c r="AO1179" s="173" t="s">
        <v>1196</v>
      </c>
      <c r="AP1179" s="168" t="s">
        <v>6227</v>
      </c>
      <c r="AQ1179" s="173" t="s">
        <v>109</v>
      </c>
      <c r="AR1179" s="173" t="s">
        <v>109</v>
      </c>
      <c r="AS1179" s="173" t="s">
        <v>109</v>
      </c>
      <c r="AT1179" s="161" t="s">
        <v>109</v>
      </c>
      <c r="AU1179" s="133">
        <v>46170</v>
      </c>
      <c r="AV1179" s="161" t="s">
        <v>109</v>
      </c>
      <c r="AW1179" s="161" t="s">
        <v>109</v>
      </c>
      <c r="AX1179" s="133">
        <v>46182</v>
      </c>
      <c r="AY1179" s="138">
        <v>46182</v>
      </c>
      <c r="AZ1179" s="142" t="s">
        <v>33</v>
      </c>
      <c r="BA1179" s="142" t="s">
        <v>121</v>
      </c>
      <c r="BB1179" s="139" t="s">
        <v>109</v>
      </c>
      <c r="BC1179" s="137">
        <f>IF(AY1179-KD1179=0,"",AY1179-O1179)</f>
        <v>35</v>
      </c>
      <c r="BD1179" s="127" t="str">
        <f t="shared" si="103"/>
        <v>INDENIZAÇÃO</v>
      </c>
      <c r="BE1179" s="127" t="str">
        <f t="shared" si="104"/>
        <v>NÃO</v>
      </c>
      <c r="BF1179" s="127" t="s">
        <v>24</v>
      </c>
      <c r="BG1179" s="127" t="s">
        <v>24</v>
      </c>
      <c r="BH1179" s="127" t="s">
        <v>24</v>
      </c>
      <c r="BI1179" s="161" t="s">
        <v>109</v>
      </c>
      <c r="BJ1179" s="161" t="s">
        <v>109</v>
      </c>
      <c r="BK1179" s="133">
        <v>46224</v>
      </c>
      <c r="BL1179" s="161" t="s">
        <v>109</v>
      </c>
      <c r="BM1179" s="136" t="s">
        <v>33</v>
      </c>
      <c r="BN1179" s="127"/>
    </row>
    <row r="1180" spans="1:66" s="161" customFormat="1" ht="30" customHeight="1">
      <c r="A1180" s="127">
        <v>1141</v>
      </c>
      <c r="B1180" s="181" t="s">
        <v>99</v>
      </c>
      <c r="C1180" s="161">
        <v>5</v>
      </c>
      <c r="D1180" s="186" t="s">
        <v>5829</v>
      </c>
      <c r="E1180" s="161">
        <v>0</v>
      </c>
      <c r="F1180" s="176" t="s">
        <v>6228</v>
      </c>
      <c r="G1180" s="154" t="s">
        <v>1</v>
      </c>
      <c r="H1180" s="154" t="s">
        <v>2</v>
      </c>
      <c r="I1180" s="154" t="s">
        <v>111</v>
      </c>
      <c r="J1180" s="182" t="s">
        <v>6229</v>
      </c>
      <c r="K1180" s="182" t="s">
        <v>6230</v>
      </c>
      <c r="L1180" s="182" t="s">
        <v>6231</v>
      </c>
      <c r="M1180" s="154" t="s">
        <v>4</v>
      </c>
      <c r="N1180" s="127" t="s">
        <v>14</v>
      </c>
      <c r="O1180" s="141">
        <v>44890</v>
      </c>
      <c r="P1180" s="133">
        <v>44591</v>
      </c>
      <c r="Q1180" s="133" t="s">
        <v>106</v>
      </c>
      <c r="R1180" s="141" t="s">
        <v>109</v>
      </c>
      <c r="S1180" s="141" t="s">
        <v>109</v>
      </c>
      <c r="T1180" s="141" t="s">
        <v>109</v>
      </c>
      <c r="U1180" s="187">
        <v>44642</v>
      </c>
      <c r="V1180" s="133">
        <v>44616</v>
      </c>
      <c r="W1180" s="133">
        <v>44616</v>
      </c>
      <c r="X1180" s="141">
        <v>44837</v>
      </c>
      <c r="Y1180" s="141">
        <v>44670</v>
      </c>
      <c r="Z1180" s="187">
        <v>44590</v>
      </c>
      <c r="AB1180" s="176" t="s">
        <v>6232</v>
      </c>
      <c r="AC1180" s="168" t="s">
        <v>6233</v>
      </c>
      <c r="AD1180" s="248" t="s">
        <v>6234</v>
      </c>
      <c r="AE1180" s="127" t="s">
        <v>3</v>
      </c>
      <c r="AF1180" s="161" t="s">
        <v>4</v>
      </c>
      <c r="AG1180" s="255">
        <v>15326.51</v>
      </c>
      <c r="AH1180" s="255">
        <v>45326.51</v>
      </c>
      <c r="AI1180" s="161" t="s">
        <v>6</v>
      </c>
      <c r="AJ1180" s="144" t="s">
        <v>5831</v>
      </c>
      <c r="AK1180" s="127" t="s">
        <v>109</v>
      </c>
      <c r="AL1180" s="161" t="s">
        <v>109</v>
      </c>
      <c r="AM1180" s="161" t="s">
        <v>109</v>
      </c>
      <c r="AN1180" s="161" t="s">
        <v>119</v>
      </c>
      <c r="AP1180" s="168" t="s">
        <v>6235</v>
      </c>
      <c r="AQ1180" s="161" t="s">
        <v>109</v>
      </c>
      <c r="AR1180" s="161" t="s">
        <v>109</v>
      </c>
      <c r="AS1180" s="159" t="s">
        <v>109</v>
      </c>
      <c r="AT1180" s="127" t="s">
        <v>109</v>
      </c>
      <c r="AU1180" s="133">
        <v>44961</v>
      </c>
      <c r="AV1180" s="127" t="s">
        <v>109</v>
      </c>
      <c r="AW1180" s="127" t="s">
        <v>109</v>
      </c>
      <c r="AX1180" s="156">
        <v>45014</v>
      </c>
      <c r="AY1180" s="133">
        <v>45014</v>
      </c>
      <c r="AZ1180" s="187">
        <v>45031</v>
      </c>
      <c r="BA1180" s="127" t="s">
        <v>31</v>
      </c>
      <c r="BB1180" s="139" t="s">
        <v>109</v>
      </c>
      <c r="BC1180" s="137">
        <f t="shared" si="102"/>
        <v>124</v>
      </c>
      <c r="BD1180" s="127" t="str">
        <f t="shared" si="103"/>
        <v>INDENIZAÇÃO</v>
      </c>
      <c r="BE1180" s="127" t="str">
        <f t="shared" si="104"/>
        <v>NÃO</v>
      </c>
      <c r="BF1180" s="127" t="s">
        <v>24</v>
      </c>
      <c r="BG1180" s="127" t="s">
        <v>24</v>
      </c>
      <c r="BH1180" s="127" t="s">
        <v>24</v>
      </c>
      <c r="BI1180" s="127" t="s">
        <v>109</v>
      </c>
      <c r="BJ1180" s="127" t="s">
        <v>109</v>
      </c>
      <c r="BK1180" s="133">
        <v>45175</v>
      </c>
      <c r="BL1180" s="127" t="s">
        <v>109</v>
      </c>
      <c r="BM1180" s="221" t="s">
        <v>109</v>
      </c>
    </row>
    <row r="1181" spans="1:66" s="161" customFormat="1" ht="30" customHeight="1">
      <c r="A1181" s="127">
        <v>1142</v>
      </c>
      <c r="B1181" s="181" t="s">
        <v>99</v>
      </c>
      <c r="C1181" s="161">
        <v>5</v>
      </c>
      <c r="D1181" s="186" t="s">
        <v>5829</v>
      </c>
      <c r="E1181" s="161">
        <v>0</v>
      </c>
      <c r="F1181" s="176" t="s">
        <v>6236</v>
      </c>
      <c r="G1181" s="154" t="s">
        <v>1</v>
      </c>
      <c r="H1181" s="154" t="s">
        <v>2</v>
      </c>
      <c r="I1181" s="154" t="s">
        <v>12</v>
      </c>
      <c r="J1181" s="182" t="s">
        <v>6237</v>
      </c>
      <c r="K1181" s="182" t="s">
        <v>6238</v>
      </c>
      <c r="L1181" s="182" t="s">
        <v>6239</v>
      </c>
      <c r="M1181" s="154" t="s">
        <v>4</v>
      </c>
      <c r="N1181" s="145" t="s">
        <v>216</v>
      </c>
      <c r="O1181" s="141">
        <v>44890</v>
      </c>
      <c r="P1181" s="187">
        <v>44591</v>
      </c>
      <c r="Q1181" s="133" t="s">
        <v>186</v>
      </c>
      <c r="R1181" s="141" t="s">
        <v>109</v>
      </c>
      <c r="S1181" s="141" t="s">
        <v>109</v>
      </c>
      <c r="T1181" s="141" t="s">
        <v>109</v>
      </c>
      <c r="U1181" s="187">
        <v>44642</v>
      </c>
      <c r="V1181" s="141">
        <v>44616</v>
      </c>
      <c r="W1181" s="141">
        <v>44616</v>
      </c>
      <c r="X1181" s="141">
        <v>44837</v>
      </c>
      <c r="Y1181" s="141">
        <v>44635</v>
      </c>
      <c r="Z1181" s="187">
        <v>44590</v>
      </c>
      <c r="AA1181" s="161" t="s">
        <v>4201</v>
      </c>
      <c r="AB1181" s="182" t="s">
        <v>6237</v>
      </c>
      <c r="AC1181" s="182" t="s">
        <v>6238</v>
      </c>
      <c r="AD1181" s="247" t="s">
        <v>6239</v>
      </c>
      <c r="AE1181" s="127" t="s">
        <v>12</v>
      </c>
      <c r="AF1181" s="161" t="s">
        <v>4</v>
      </c>
      <c r="AG1181" s="255">
        <v>28066.2</v>
      </c>
      <c r="AH1181" s="255">
        <v>58066.2</v>
      </c>
      <c r="AI1181" s="161" t="s">
        <v>6</v>
      </c>
      <c r="AJ1181" s="144" t="s">
        <v>5831</v>
      </c>
      <c r="AK1181" s="127" t="s">
        <v>109</v>
      </c>
      <c r="AL1181" s="161" t="s">
        <v>109</v>
      </c>
      <c r="AM1181" s="161" t="s">
        <v>109</v>
      </c>
      <c r="AN1181" s="161" t="s">
        <v>119</v>
      </c>
      <c r="AP1181" s="174" t="s">
        <v>6240</v>
      </c>
      <c r="AQ1181" s="161" t="s">
        <v>109</v>
      </c>
      <c r="AR1181" s="170" t="s">
        <v>109</v>
      </c>
      <c r="AS1181" s="161" t="s">
        <v>109</v>
      </c>
      <c r="AT1181" s="161" t="s">
        <v>109</v>
      </c>
      <c r="AU1181" s="141">
        <v>45105</v>
      </c>
      <c r="AV1181" s="161" t="s">
        <v>109</v>
      </c>
      <c r="AW1181" s="161" t="s">
        <v>109</v>
      </c>
      <c r="AX1181" s="169">
        <v>45112</v>
      </c>
      <c r="AY1181" s="141">
        <v>45112</v>
      </c>
      <c r="AZ1181" s="207">
        <v>44656</v>
      </c>
      <c r="BA1181" s="208" t="s">
        <v>31</v>
      </c>
      <c r="BB1181" s="161" t="s">
        <v>109</v>
      </c>
      <c r="BC1181" s="137">
        <f t="shared" si="102"/>
        <v>222</v>
      </c>
      <c r="BD1181" s="127" t="str">
        <f t="shared" si="103"/>
        <v>INDENIZAÇÃO</v>
      </c>
      <c r="BE1181" s="127" t="str">
        <f t="shared" si="104"/>
        <v>SIM</v>
      </c>
      <c r="BF1181" s="127" t="s">
        <v>109</v>
      </c>
      <c r="BG1181" s="133">
        <v>45120</v>
      </c>
      <c r="BH1181" s="133">
        <v>45120</v>
      </c>
      <c r="BI1181" s="127" t="s">
        <v>109</v>
      </c>
      <c r="BJ1181" s="127" t="s">
        <v>109</v>
      </c>
      <c r="BK1181" s="133">
        <v>45378</v>
      </c>
      <c r="BL1181" s="127" t="s">
        <v>109</v>
      </c>
      <c r="BM1181" s="221" t="s">
        <v>109</v>
      </c>
    </row>
    <row r="1182" spans="1:66" s="161" customFormat="1" ht="30" customHeight="1">
      <c r="A1182" s="127">
        <v>1143</v>
      </c>
      <c r="B1182" s="181" t="s">
        <v>99</v>
      </c>
      <c r="C1182" s="161">
        <v>5</v>
      </c>
      <c r="D1182" s="186" t="s">
        <v>5829</v>
      </c>
      <c r="E1182" s="161">
        <v>0</v>
      </c>
      <c r="F1182" s="176" t="s">
        <v>6241</v>
      </c>
      <c r="G1182" s="154" t="s">
        <v>1</v>
      </c>
      <c r="H1182" s="154" t="s">
        <v>2</v>
      </c>
      <c r="I1182" s="154" t="s">
        <v>111</v>
      </c>
      <c r="J1182" s="182" t="s">
        <v>6242</v>
      </c>
      <c r="K1182" s="182" t="s">
        <v>6243</v>
      </c>
      <c r="L1182" s="182" t="s">
        <v>6244</v>
      </c>
      <c r="M1182" s="154" t="s">
        <v>4</v>
      </c>
      <c r="N1182" s="127" t="s">
        <v>14</v>
      </c>
      <c r="O1182" s="141">
        <v>44890</v>
      </c>
      <c r="P1182" s="133">
        <v>44890</v>
      </c>
      <c r="Q1182" s="133" t="s">
        <v>106</v>
      </c>
      <c r="R1182" s="141" t="s">
        <v>109</v>
      </c>
      <c r="S1182" s="141" t="s">
        <v>109</v>
      </c>
      <c r="T1182" s="141" t="s">
        <v>109</v>
      </c>
      <c r="U1182" s="187">
        <v>44918</v>
      </c>
      <c r="V1182" s="141">
        <v>44924</v>
      </c>
      <c r="W1182" s="156">
        <v>44958</v>
      </c>
      <c r="X1182" s="156">
        <v>44958</v>
      </c>
      <c r="Y1182" s="156">
        <v>44964</v>
      </c>
      <c r="Z1182" s="156">
        <v>45138</v>
      </c>
      <c r="AB1182" s="182" t="s">
        <v>6245</v>
      </c>
      <c r="AC1182" s="132" t="s">
        <v>6246</v>
      </c>
      <c r="AD1182" s="243" t="s">
        <v>6247</v>
      </c>
      <c r="AE1182" s="127" t="s">
        <v>3</v>
      </c>
      <c r="AF1182" s="161" t="s">
        <v>4</v>
      </c>
      <c r="AG1182" s="255">
        <v>32590.1</v>
      </c>
      <c r="AH1182" s="255">
        <v>60000</v>
      </c>
      <c r="AI1182" s="161" t="s">
        <v>6</v>
      </c>
      <c r="AJ1182" s="144" t="s">
        <v>5831</v>
      </c>
      <c r="AK1182" s="127" t="s">
        <v>109</v>
      </c>
      <c r="AL1182" s="161" t="s">
        <v>109</v>
      </c>
      <c r="AM1182" s="161" t="s">
        <v>109</v>
      </c>
      <c r="AN1182" s="161" t="s">
        <v>119</v>
      </c>
      <c r="AP1182" s="168" t="s">
        <v>6248</v>
      </c>
      <c r="AQ1182" s="161" t="s">
        <v>109</v>
      </c>
      <c r="AR1182" s="161" t="s">
        <v>109</v>
      </c>
      <c r="AS1182" s="161" t="s">
        <v>109</v>
      </c>
      <c r="AT1182" s="161" t="s">
        <v>109</v>
      </c>
      <c r="AU1182" s="141">
        <v>45105</v>
      </c>
      <c r="AV1182" s="161" t="s">
        <v>109</v>
      </c>
      <c r="AW1182" s="161" t="s">
        <v>109</v>
      </c>
      <c r="AX1182" s="169">
        <v>45112</v>
      </c>
      <c r="AY1182" s="141">
        <v>45112</v>
      </c>
      <c r="AZ1182" s="156">
        <v>45138</v>
      </c>
      <c r="BA1182" s="161" t="s">
        <v>31</v>
      </c>
      <c r="BB1182" s="161" t="s">
        <v>109</v>
      </c>
      <c r="BC1182" s="137">
        <f t="shared" si="102"/>
        <v>222</v>
      </c>
      <c r="BD1182" s="127" t="str">
        <f t="shared" si="103"/>
        <v>INDENIZAÇÃO</v>
      </c>
      <c r="BE1182" s="127" t="str">
        <f t="shared" si="104"/>
        <v>NÃO</v>
      </c>
      <c r="BF1182" s="127" t="s">
        <v>24</v>
      </c>
      <c r="BG1182" s="127" t="s">
        <v>24</v>
      </c>
      <c r="BH1182" s="127" t="s">
        <v>24</v>
      </c>
      <c r="BI1182" s="127" t="s">
        <v>109</v>
      </c>
      <c r="BJ1182" s="127" t="s">
        <v>109</v>
      </c>
      <c r="BK1182" s="133">
        <v>45303</v>
      </c>
      <c r="BL1182" s="127" t="s">
        <v>109</v>
      </c>
      <c r="BM1182" s="221" t="s">
        <v>109</v>
      </c>
    </row>
    <row r="1183" spans="1:66" s="161" customFormat="1" ht="30" hidden="1" customHeight="1">
      <c r="A1183" s="127">
        <v>1144</v>
      </c>
      <c r="B1183" s="181" t="s">
        <v>99</v>
      </c>
      <c r="C1183" s="161">
        <v>5</v>
      </c>
      <c r="D1183" s="186" t="s">
        <v>5829</v>
      </c>
      <c r="E1183" s="161">
        <v>0</v>
      </c>
      <c r="F1183" s="176" t="s">
        <v>6249</v>
      </c>
      <c r="G1183" s="154" t="s">
        <v>1</v>
      </c>
      <c r="H1183" s="154" t="s">
        <v>2</v>
      </c>
      <c r="I1183" s="154" t="s">
        <v>111</v>
      </c>
      <c r="J1183" s="182" t="s">
        <v>6250</v>
      </c>
      <c r="K1183" s="188">
        <v>2846416</v>
      </c>
      <c r="L1183" s="182" t="s">
        <v>6251</v>
      </c>
      <c r="M1183" s="154" t="s">
        <v>4</v>
      </c>
      <c r="N1183" s="127" t="s">
        <v>14</v>
      </c>
      <c r="O1183" s="141">
        <v>44890</v>
      </c>
      <c r="P1183" s="133">
        <v>44591</v>
      </c>
      <c r="Q1183" s="133" t="s">
        <v>106</v>
      </c>
      <c r="R1183" s="141" t="s">
        <v>109</v>
      </c>
      <c r="S1183" s="141" t="s">
        <v>109</v>
      </c>
      <c r="T1183" s="141" t="s">
        <v>109</v>
      </c>
      <c r="U1183" s="187">
        <v>44642</v>
      </c>
      <c r="V1183" s="141">
        <v>44665</v>
      </c>
      <c r="W1183" s="141">
        <v>44665</v>
      </c>
      <c r="X1183" s="141">
        <v>44597</v>
      </c>
      <c r="Y1183" s="141">
        <v>44625</v>
      </c>
      <c r="Z1183" s="187">
        <v>44590</v>
      </c>
      <c r="AB1183" s="176" t="s">
        <v>6252</v>
      </c>
      <c r="AC1183" s="168"/>
      <c r="AD1183" s="168"/>
      <c r="AE1183" s="127" t="s">
        <v>3</v>
      </c>
      <c r="AG1183" s="255">
        <v>19983.96</v>
      </c>
      <c r="AH1183" s="255">
        <v>49983.96</v>
      </c>
      <c r="AI1183" s="140" t="s">
        <v>4463</v>
      </c>
      <c r="AJ1183" s="144" t="s">
        <v>5831</v>
      </c>
      <c r="AK1183" s="127" t="s">
        <v>109</v>
      </c>
      <c r="AP1183" s="168"/>
      <c r="AX1183" s="141"/>
      <c r="AY1183" s="133"/>
      <c r="AZ1183" s="187"/>
      <c r="BA1183" s="142" t="s">
        <v>1</v>
      </c>
      <c r="BB1183" s="139" t="s">
        <v>5122</v>
      </c>
      <c r="BC1183" s="137" t="str">
        <f t="shared" si="102"/>
        <v/>
      </c>
      <c r="BD1183" s="127" t="str">
        <f t="shared" si="103"/>
        <v>INDENIZAÇÃO</v>
      </c>
      <c r="BE1183" s="127" t="str">
        <f t="shared" si="104"/>
        <v>NÃO</v>
      </c>
      <c r="BF1183" s="127"/>
    </row>
    <row r="1184" spans="1:66" s="161" customFormat="1" ht="30" hidden="1" customHeight="1">
      <c r="A1184" s="127">
        <v>1145</v>
      </c>
      <c r="B1184" s="181" t="s">
        <v>99</v>
      </c>
      <c r="C1184" s="161">
        <v>5</v>
      </c>
      <c r="D1184" s="186" t="s">
        <v>5829</v>
      </c>
      <c r="E1184" s="161">
        <v>0</v>
      </c>
      <c r="F1184" s="176" t="s">
        <v>6253</v>
      </c>
      <c r="G1184" s="154" t="s">
        <v>1</v>
      </c>
      <c r="H1184" s="154" t="s">
        <v>2</v>
      </c>
      <c r="I1184" s="154" t="s">
        <v>111</v>
      </c>
      <c r="J1184" s="182" t="s">
        <v>6254</v>
      </c>
      <c r="K1184" s="182" t="s">
        <v>6255</v>
      </c>
      <c r="L1184" s="182" t="s">
        <v>6256</v>
      </c>
      <c r="M1184" s="154" t="s">
        <v>4</v>
      </c>
      <c r="N1184" s="127" t="s">
        <v>14</v>
      </c>
      <c r="O1184" s="133">
        <v>44866</v>
      </c>
      <c r="P1184" s="133">
        <v>44591</v>
      </c>
      <c r="Q1184" s="133" t="s">
        <v>106</v>
      </c>
      <c r="R1184" s="141" t="s">
        <v>109</v>
      </c>
      <c r="S1184" s="141" t="s">
        <v>109</v>
      </c>
      <c r="T1184" s="141" t="s">
        <v>109</v>
      </c>
      <c r="U1184" s="187">
        <v>44642</v>
      </c>
      <c r="V1184" s="133">
        <v>44616</v>
      </c>
      <c r="W1184" s="133">
        <v>44616</v>
      </c>
      <c r="X1184" s="141">
        <v>44837</v>
      </c>
      <c r="Y1184" s="141">
        <v>44644</v>
      </c>
      <c r="Z1184" s="141">
        <v>44644</v>
      </c>
      <c r="AA1184" s="140" t="s">
        <v>933</v>
      </c>
      <c r="AB1184" s="176" t="s">
        <v>6257</v>
      </c>
      <c r="AC1184" s="132" t="s">
        <v>6258</v>
      </c>
      <c r="AD1184" s="132" t="s">
        <v>6259</v>
      </c>
      <c r="AE1184" s="127" t="s">
        <v>3</v>
      </c>
      <c r="AF1184" s="127" t="s">
        <v>24</v>
      </c>
      <c r="AG1184" s="134" t="s">
        <v>499</v>
      </c>
      <c r="AH1184" s="134" t="s">
        <v>499</v>
      </c>
      <c r="AI1184" s="127" t="s">
        <v>499</v>
      </c>
      <c r="AJ1184" s="144" t="s">
        <v>5831</v>
      </c>
      <c r="AK1184" s="127" t="s">
        <v>24</v>
      </c>
      <c r="AL1184" s="127" t="s">
        <v>24</v>
      </c>
      <c r="AM1184" s="127" t="s">
        <v>24</v>
      </c>
      <c r="AN1184" s="127" t="s">
        <v>24</v>
      </c>
      <c r="AO1184" s="140" t="s">
        <v>933</v>
      </c>
      <c r="AP1184" s="132" t="s">
        <v>24</v>
      </c>
      <c r="AQ1184" s="127" t="s">
        <v>24</v>
      </c>
      <c r="AR1184" s="127" t="s">
        <v>24</v>
      </c>
      <c r="AS1184" s="127" t="s">
        <v>24</v>
      </c>
      <c r="AT1184" s="127" t="s">
        <v>24</v>
      </c>
      <c r="AU1184" s="127" t="s">
        <v>24</v>
      </c>
      <c r="AV1184" s="127" t="s">
        <v>24</v>
      </c>
      <c r="AW1184" s="127" t="s">
        <v>24</v>
      </c>
      <c r="AX1184" s="133" t="s">
        <v>24</v>
      </c>
      <c r="AY1184" s="141">
        <v>44644</v>
      </c>
      <c r="AZ1184" s="187">
        <v>44651</v>
      </c>
      <c r="BA1184" s="140" t="s">
        <v>30</v>
      </c>
      <c r="BB1184" s="139" t="s">
        <v>109</v>
      </c>
      <c r="BC1184" s="137">
        <f t="shared" si="102"/>
        <v>-222</v>
      </c>
      <c r="BD1184" s="127" t="str">
        <f t="shared" si="103"/>
        <v>INDENIZAÇÃO</v>
      </c>
      <c r="BE1184" s="127" t="str">
        <f t="shared" si="104"/>
        <v>NÃO</v>
      </c>
      <c r="BF1184" s="127" t="s">
        <v>24</v>
      </c>
      <c r="BG1184" s="127" t="s">
        <v>24</v>
      </c>
      <c r="BH1184" s="127" t="s">
        <v>24</v>
      </c>
      <c r="BI1184" s="127" t="s">
        <v>24</v>
      </c>
      <c r="BJ1184" s="127" t="s">
        <v>24</v>
      </c>
      <c r="BK1184" s="127" t="s">
        <v>24</v>
      </c>
      <c r="BL1184" s="127" t="s">
        <v>24</v>
      </c>
      <c r="BM1184" s="221" t="s">
        <v>109</v>
      </c>
    </row>
    <row r="1185" spans="1:73" s="161" customFormat="1" ht="30" customHeight="1">
      <c r="A1185" s="127">
        <v>1146</v>
      </c>
      <c r="B1185" s="181" t="s">
        <v>99</v>
      </c>
      <c r="C1185" s="161">
        <v>5</v>
      </c>
      <c r="D1185" s="186" t="s">
        <v>5829</v>
      </c>
      <c r="E1185" s="161">
        <v>0</v>
      </c>
      <c r="F1185" s="176" t="s">
        <v>6260</v>
      </c>
      <c r="G1185" s="154" t="s">
        <v>1</v>
      </c>
      <c r="H1185" s="154" t="s">
        <v>2</v>
      </c>
      <c r="I1185" s="154" t="s">
        <v>111</v>
      </c>
      <c r="J1185" s="182"/>
      <c r="K1185" s="182"/>
      <c r="L1185" s="182"/>
      <c r="M1185" s="154" t="s">
        <v>4</v>
      </c>
      <c r="N1185" s="127" t="s">
        <v>14</v>
      </c>
      <c r="O1185" s="133">
        <v>45999</v>
      </c>
      <c r="P1185" s="135" t="s">
        <v>17</v>
      </c>
      <c r="Q1185" s="135" t="s">
        <v>106</v>
      </c>
      <c r="R1185" s="138"/>
      <c r="S1185" s="138"/>
      <c r="T1185" s="138"/>
      <c r="U1185" s="328"/>
      <c r="V1185" s="138"/>
      <c r="W1185" s="138"/>
      <c r="X1185" s="138"/>
      <c r="Y1185" s="138"/>
      <c r="Z1185" s="328"/>
      <c r="AA1185" s="133"/>
      <c r="AB1185" s="182" t="s">
        <v>6261</v>
      </c>
      <c r="AC1185" s="182" t="s">
        <v>6262</v>
      </c>
      <c r="AD1185" s="182" t="s">
        <v>6263</v>
      </c>
      <c r="AE1185" s="127" t="s">
        <v>3</v>
      </c>
      <c r="AF1185" s="127" t="s">
        <v>4</v>
      </c>
      <c r="AG1185" s="134">
        <v>7311.43</v>
      </c>
      <c r="AH1185" s="134">
        <v>7311.43</v>
      </c>
      <c r="AI1185" s="127" t="s">
        <v>6</v>
      </c>
      <c r="AJ1185" s="144" t="s">
        <v>5831</v>
      </c>
      <c r="AK1185" s="127">
        <v>146854581</v>
      </c>
      <c r="AL1185" s="331" t="s">
        <v>109</v>
      </c>
      <c r="AM1185" s="331" t="s">
        <v>109</v>
      </c>
      <c r="AN1185" s="331" t="s">
        <v>119</v>
      </c>
      <c r="AO1185" s="140"/>
      <c r="AP1185" s="132" t="s">
        <v>6264</v>
      </c>
      <c r="AQ1185" s="127" t="s">
        <v>109</v>
      </c>
      <c r="AR1185" s="127" t="s">
        <v>109</v>
      </c>
      <c r="AS1185" s="127" t="s">
        <v>109</v>
      </c>
      <c r="AT1185" s="127" t="s">
        <v>109</v>
      </c>
      <c r="AU1185" s="141">
        <v>46084</v>
      </c>
      <c r="AV1185" s="161" t="s">
        <v>109</v>
      </c>
      <c r="AW1185" s="161" t="s">
        <v>109</v>
      </c>
      <c r="AX1185" s="156">
        <v>46093</v>
      </c>
      <c r="AY1185" s="138">
        <v>46093</v>
      </c>
      <c r="AZ1185" s="138" t="s">
        <v>33</v>
      </c>
      <c r="BA1185" s="142" t="s">
        <v>121</v>
      </c>
      <c r="BB1185" s="324" t="s">
        <v>109</v>
      </c>
      <c r="BC1185" s="325">
        <f t="shared" si="102"/>
        <v>94</v>
      </c>
      <c r="BD1185" s="159" t="str">
        <f t="shared" si="103"/>
        <v>INDENIZAÇÃO</v>
      </c>
      <c r="BE1185" s="159" t="str">
        <f t="shared" si="104"/>
        <v>NÃO</v>
      </c>
      <c r="BF1185" s="127" t="s">
        <v>24</v>
      </c>
      <c r="BG1185" s="127" t="s">
        <v>24</v>
      </c>
      <c r="BH1185" s="127" t="s">
        <v>24</v>
      </c>
      <c r="BI1185" s="170" t="s">
        <v>109</v>
      </c>
      <c r="BJ1185" s="170" t="s">
        <v>109</v>
      </c>
      <c r="BK1185" s="133">
        <v>46125</v>
      </c>
      <c r="BL1185" s="170" t="s">
        <v>109</v>
      </c>
      <c r="BM1185" s="221" t="s">
        <v>109</v>
      </c>
    </row>
    <row r="1186" spans="1:73" s="161" customFormat="1" ht="30" customHeight="1">
      <c r="A1186" s="127">
        <v>1147</v>
      </c>
      <c r="B1186" s="181" t="s">
        <v>99</v>
      </c>
      <c r="C1186" s="161">
        <v>5</v>
      </c>
      <c r="D1186" s="186" t="s">
        <v>5829</v>
      </c>
      <c r="E1186" s="161">
        <v>0</v>
      </c>
      <c r="F1186" s="176" t="s">
        <v>6265</v>
      </c>
      <c r="G1186" s="154" t="s">
        <v>1</v>
      </c>
      <c r="H1186" s="154" t="s">
        <v>2</v>
      </c>
      <c r="I1186" s="154" t="s">
        <v>111</v>
      </c>
      <c r="J1186" s="182" t="s">
        <v>6266</v>
      </c>
      <c r="K1186" s="182" t="s">
        <v>101</v>
      </c>
      <c r="L1186" s="182" t="s">
        <v>6267</v>
      </c>
      <c r="M1186" s="154" t="s">
        <v>4</v>
      </c>
      <c r="N1186" s="127" t="s">
        <v>14</v>
      </c>
      <c r="O1186" s="133">
        <v>45993</v>
      </c>
      <c r="P1186" s="135" t="s">
        <v>17</v>
      </c>
      <c r="Q1186" s="135" t="s">
        <v>106</v>
      </c>
      <c r="R1186" s="138"/>
      <c r="S1186" s="138"/>
      <c r="T1186" s="138"/>
      <c r="U1186" s="328"/>
      <c r="V1186" s="138"/>
      <c r="W1186" s="138"/>
      <c r="X1186" s="138"/>
      <c r="Y1186" s="138"/>
      <c r="Z1186" s="328"/>
      <c r="AA1186" s="133"/>
      <c r="AB1186" s="182" t="s">
        <v>6268</v>
      </c>
      <c r="AC1186" s="182" t="s">
        <v>6269</v>
      </c>
      <c r="AD1186" s="182" t="s">
        <v>6270</v>
      </c>
      <c r="AE1186" s="127" t="s">
        <v>3</v>
      </c>
      <c r="AF1186" s="127" t="s">
        <v>4</v>
      </c>
      <c r="AG1186" s="134">
        <v>5742.31</v>
      </c>
      <c r="AH1186" s="134">
        <v>5742.31</v>
      </c>
      <c r="AI1186" s="127" t="s">
        <v>6</v>
      </c>
      <c r="AJ1186" s="144" t="s">
        <v>5831</v>
      </c>
      <c r="AK1186" s="127">
        <v>146872281</v>
      </c>
      <c r="AL1186" s="331" t="s">
        <v>109</v>
      </c>
      <c r="AM1186" s="331" t="s">
        <v>109</v>
      </c>
      <c r="AN1186" s="331" t="s">
        <v>119</v>
      </c>
      <c r="AO1186" s="140"/>
      <c r="AP1186" s="132" t="s">
        <v>6271</v>
      </c>
      <c r="AQ1186" s="127" t="s">
        <v>109</v>
      </c>
      <c r="AR1186" s="127" t="s">
        <v>109</v>
      </c>
      <c r="AS1186" s="127" t="s">
        <v>109</v>
      </c>
      <c r="AT1186" s="127" t="s">
        <v>109</v>
      </c>
      <c r="AU1186" s="141">
        <v>46084</v>
      </c>
      <c r="AV1186" s="161" t="s">
        <v>109</v>
      </c>
      <c r="AW1186" s="161" t="s">
        <v>109</v>
      </c>
      <c r="AX1186" s="156">
        <v>46093</v>
      </c>
      <c r="AY1186" s="138">
        <v>46093</v>
      </c>
      <c r="AZ1186" s="138" t="s">
        <v>33</v>
      </c>
      <c r="BA1186" s="142" t="s">
        <v>121</v>
      </c>
      <c r="BB1186" s="324" t="s">
        <v>109</v>
      </c>
      <c r="BC1186" s="325">
        <f t="shared" si="102"/>
        <v>100</v>
      </c>
      <c r="BD1186" s="159" t="str">
        <f t="shared" si="103"/>
        <v>INDENIZAÇÃO</v>
      </c>
      <c r="BE1186" s="159" t="str">
        <f t="shared" si="104"/>
        <v>NÃO</v>
      </c>
      <c r="BF1186" s="127" t="s">
        <v>24</v>
      </c>
      <c r="BG1186" s="127" t="s">
        <v>24</v>
      </c>
      <c r="BH1186" s="127" t="s">
        <v>24</v>
      </c>
      <c r="BI1186" s="170" t="s">
        <v>109</v>
      </c>
      <c r="BJ1186" s="170" t="s">
        <v>109</v>
      </c>
      <c r="BK1186" s="133">
        <v>46125</v>
      </c>
      <c r="BL1186" s="170" t="s">
        <v>109</v>
      </c>
      <c r="BM1186" s="401" t="s">
        <v>109</v>
      </c>
    </row>
    <row r="1187" spans="1:73" s="161" customFormat="1" ht="30" customHeight="1">
      <c r="A1187" s="127">
        <v>1148</v>
      </c>
      <c r="B1187" s="181" t="s">
        <v>99</v>
      </c>
      <c r="C1187" s="161">
        <v>5</v>
      </c>
      <c r="D1187" s="186" t="s">
        <v>5829</v>
      </c>
      <c r="E1187" s="161">
        <v>0</v>
      </c>
      <c r="F1187" s="176" t="s">
        <v>6272</v>
      </c>
      <c r="G1187" s="154" t="s">
        <v>1</v>
      </c>
      <c r="H1187" s="154" t="s">
        <v>2</v>
      </c>
      <c r="I1187" s="334" t="s">
        <v>12</v>
      </c>
      <c r="J1187" s="335" t="s">
        <v>6273</v>
      </c>
      <c r="K1187" s="335" t="s">
        <v>6274</v>
      </c>
      <c r="L1187" s="335" t="s">
        <v>6275</v>
      </c>
      <c r="M1187" s="334" t="s">
        <v>4</v>
      </c>
      <c r="N1187" s="145" t="s">
        <v>216</v>
      </c>
      <c r="O1187" s="336">
        <v>44890</v>
      </c>
      <c r="P1187" s="337">
        <v>44774</v>
      </c>
      <c r="Q1187" s="338" t="s">
        <v>186</v>
      </c>
      <c r="R1187" s="336" t="s">
        <v>109</v>
      </c>
      <c r="S1187" s="336" t="s">
        <v>109</v>
      </c>
      <c r="T1187" s="336" t="s">
        <v>109</v>
      </c>
      <c r="U1187" s="337">
        <v>44813</v>
      </c>
      <c r="V1187" s="336">
        <v>44818</v>
      </c>
      <c r="W1187" s="336">
        <v>44818</v>
      </c>
      <c r="X1187" s="336">
        <v>44630</v>
      </c>
      <c r="Y1187" s="336">
        <v>44722</v>
      </c>
      <c r="Z1187" s="337">
        <v>45031</v>
      </c>
      <c r="AA1187" s="329" t="s">
        <v>217</v>
      </c>
      <c r="AB1187" s="335" t="s">
        <v>6273</v>
      </c>
      <c r="AC1187" s="335" t="s">
        <v>6274</v>
      </c>
      <c r="AD1187" s="339" t="s">
        <v>6275</v>
      </c>
      <c r="AE1187" s="127" t="s">
        <v>12</v>
      </c>
      <c r="AF1187" s="329" t="s">
        <v>4</v>
      </c>
      <c r="AG1187" s="340">
        <v>28318.52</v>
      </c>
      <c r="AH1187" s="340">
        <v>58318.52</v>
      </c>
      <c r="AI1187" s="331" t="s">
        <v>6</v>
      </c>
      <c r="AJ1187" s="341" t="s">
        <v>5831</v>
      </c>
      <c r="AK1187" s="329" t="s">
        <v>109</v>
      </c>
      <c r="AL1187" s="331" t="s">
        <v>109</v>
      </c>
      <c r="AM1187" s="331" t="s">
        <v>109</v>
      </c>
      <c r="AN1187" s="331" t="s">
        <v>119</v>
      </c>
      <c r="AO1187" s="331"/>
      <c r="AP1187" s="342" t="s">
        <v>6276</v>
      </c>
      <c r="AQ1187" s="331" t="s">
        <v>109</v>
      </c>
      <c r="AR1187" s="331" t="s">
        <v>109</v>
      </c>
      <c r="AS1187" s="343" t="s">
        <v>109</v>
      </c>
      <c r="AT1187" s="329" t="s">
        <v>109</v>
      </c>
      <c r="AU1187" s="338">
        <v>44961</v>
      </c>
      <c r="AV1187" s="329" t="s">
        <v>109</v>
      </c>
      <c r="AW1187" s="329" t="s">
        <v>109</v>
      </c>
      <c r="AX1187" s="361">
        <v>45014</v>
      </c>
      <c r="AY1187" s="338">
        <v>45014</v>
      </c>
      <c r="AZ1187" s="337">
        <v>45031</v>
      </c>
      <c r="BA1187" s="329" t="s">
        <v>31</v>
      </c>
      <c r="BB1187" s="344" t="s">
        <v>109</v>
      </c>
      <c r="BC1187" s="345">
        <f t="shared" si="102"/>
        <v>124</v>
      </c>
      <c r="BD1187" s="329" t="str">
        <f t="shared" si="103"/>
        <v>INDENIZAÇÃO</v>
      </c>
      <c r="BE1187" s="329" t="str">
        <f t="shared" si="104"/>
        <v>SIM</v>
      </c>
      <c r="BF1187" s="329" t="s">
        <v>109</v>
      </c>
      <c r="BG1187" s="338">
        <v>45033</v>
      </c>
      <c r="BH1187" s="338">
        <v>45033</v>
      </c>
      <c r="BI1187" s="329" t="s">
        <v>109</v>
      </c>
      <c r="BJ1187" s="329" t="s">
        <v>109</v>
      </c>
      <c r="BK1187" s="338">
        <v>45175</v>
      </c>
      <c r="BL1187" s="329" t="s">
        <v>109</v>
      </c>
      <c r="BM1187" s="346" t="s">
        <v>109</v>
      </c>
    </row>
    <row r="1188" spans="1:73" s="161" customFormat="1" ht="30" hidden="1" customHeight="1">
      <c r="A1188" s="127">
        <v>1149</v>
      </c>
      <c r="B1188" s="181" t="s">
        <v>99</v>
      </c>
      <c r="C1188" s="161">
        <v>5</v>
      </c>
      <c r="D1188" s="186" t="s">
        <v>5829</v>
      </c>
      <c r="E1188" s="161">
        <v>0</v>
      </c>
      <c r="F1188" s="176" t="s">
        <v>6277</v>
      </c>
      <c r="G1188" s="154" t="s">
        <v>1</v>
      </c>
      <c r="H1188" s="154" t="s">
        <v>2</v>
      </c>
      <c r="I1188" s="334" t="s">
        <v>12</v>
      </c>
      <c r="J1188" s="335" t="s">
        <v>6278</v>
      </c>
      <c r="K1188" s="335" t="s">
        <v>6279</v>
      </c>
      <c r="L1188" s="335" t="s">
        <v>6280</v>
      </c>
      <c r="M1188" s="334" t="s">
        <v>4</v>
      </c>
      <c r="N1188" s="154" t="s">
        <v>17</v>
      </c>
      <c r="O1188" s="336">
        <v>44890</v>
      </c>
      <c r="P1188" s="337">
        <v>44671</v>
      </c>
      <c r="Q1188" s="338" t="s">
        <v>186</v>
      </c>
      <c r="R1188" s="336" t="s">
        <v>109</v>
      </c>
      <c r="S1188" s="336" t="s">
        <v>109</v>
      </c>
      <c r="T1188" s="336" t="s">
        <v>109</v>
      </c>
      <c r="U1188" s="337">
        <v>44693</v>
      </c>
      <c r="V1188" s="354" t="s">
        <v>33</v>
      </c>
      <c r="W1188" s="354"/>
      <c r="X1188" s="354"/>
      <c r="Y1188" s="354"/>
      <c r="Z1188" s="337">
        <v>44590</v>
      </c>
      <c r="AA1188" s="331"/>
      <c r="AB1188" s="335" t="s">
        <v>6278</v>
      </c>
      <c r="AC1188" s="335" t="s">
        <v>6279</v>
      </c>
      <c r="AD1188" s="335" t="s">
        <v>6280</v>
      </c>
      <c r="AE1188" s="127" t="s">
        <v>12</v>
      </c>
      <c r="AF1188" s="331"/>
      <c r="AG1188" s="351" t="s">
        <v>17</v>
      </c>
      <c r="AH1188" s="351" t="s">
        <v>17</v>
      </c>
      <c r="AI1188" s="335"/>
      <c r="AJ1188" s="341" t="s">
        <v>5831</v>
      </c>
      <c r="AK1188" s="329" t="s">
        <v>17</v>
      </c>
      <c r="AL1188" s="331"/>
      <c r="AM1188" s="331"/>
      <c r="AN1188" s="331"/>
      <c r="AO1188" s="331"/>
      <c r="AP1188" s="342"/>
      <c r="AQ1188" s="331"/>
      <c r="AR1188" s="331"/>
      <c r="AS1188" s="331"/>
      <c r="AT1188" s="331"/>
      <c r="AU1188" s="331"/>
      <c r="AV1188" s="331"/>
      <c r="AW1188" s="331"/>
      <c r="AX1188" s="336"/>
      <c r="AY1188" s="133"/>
      <c r="AZ1188" s="337">
        <v>44740</v>
      </c>
      <c r="BA1188" s="334" t="s">
        <v>31</v>
      </c>
      <c r="BB1188" s="331"/>
      <c r="BC1188" s="345" t="str">
        <f t="shared" si="102"/>
        <v/>
      </c>
      <c r="BD1188" s="329" t="str">
        <f t="shared" si="103"/>
        <v>INDENIZAÇÃO</v>
      </c>
      <c r="BE1188" s="329" t="str">
        <f t="shared" si="104"/>
        <v>NÃO</v>
      </c>
      <c r="BF1188" s="329"/>
      <c r="BG1188" s="331"/>
      <c r="BH1188" s="331"/>
      <c r="BI1188" s="331"/>
      <c r="BJ1188" s="331"/>
      <c r="BK1188" s="331"/>
      <c r="BL1188" s="331"/>
      <c r="BM1188" s="331"/>
    </row>
    <row r="1189" spans="1:73" s="161" customFormat="1" ht="30" hidden="1" customHeight="1">
      <c r="A1189" s="127">
        <v>1150</v>
      </c>
      <c r="B1189" s="330" t="s">
        <v>99</v>
      </c>
      <c r="C1189" s="331">
        <v>5</v>
      </c>
      <c r="D1189" s="332" t="s">
        <v>5829</v>
      </c>
      <c r="E1189" s="331">
        <v>0</v>
      </c>
      <c r="F1189" s="333" t="s">
        <v>6281</v>
      </c>
      <c r="G1189" s="334" t="s">
        <v>1</v>
      </c>
      <c r="H1189" s="334" t="s">
        <v>2</v>
      </c>
      <c r="I1189" s="334" t="s">
        <v>12</v>
      </c>
      <c r="J1189" s="335" t="s">
        <v>6282</v>
      </c>
      <c r="K1189" s="335" t="s">
        <v>6283</v>
      </c>
      <c r="L1189" s="335" t="s">
        <v>6284</v>
      </c>
      <c r="M1189" s="334" t="s">
        <v>4</v>
      </c>
      <c r="N1189" s="329" t="s">
        <v>14</v>
      </c>
      <c r="O1189" s="336">
        <v>44890</v>
      </c>
      <c r="P1189" s="338">
        <v>44774</v>
      </c>
      <c r="Q1189" s="338" t="s">
        <v>106</v>
      </c>
      <c r="R1189" s="336" t="s">
        <v>109</v>
      </c>
      <c r="S1189" s="336" t="s">
        <v>109</v>
      </c>
      <c r="T1189" s="336" t="s">
        <v>109</v>
      </c>
      <c r="U1189" s="337">
        <v>44813</v>
      </c>
      <c r="V1189" s="336">
        <v>44818</v>
      </c>
      <c r="W1189" s="336">
        <v>44818</v>
      </c>
      <c r="X1189" s="336">
        <v>44630</v>
      </c>
      <c r="Y1189" s="336">
        <v>44691</v>
      </c>
      <c r="Z1189" s="337">
        <v>44590</v>
      </c>
      <c r="AA1189" s="331"/>
      <c r="AB1189" s="335" t="s">
        <v>6282</v>
      </c>
      <c r="AC1189" s="335" t="s">
        <v>6283</v>
      </c>
      <c r="AD1189" s="335" t="s">
        <v>6284</v>
      </c>
      <c r="AE1189" s="329" t="s">
        <v>12</v>
      </c>
      <c r="AF1189" s="329" t="s">
        <v>24</v>
      </c>
      <c r="AG1189" s="351">
        <v>0</v>
      </c>
      <c r="AH1189" s="351">
        <v>0</v>
      </c>
      <c r="AI1189" s="331" t="s">
        <v>23</v>
      </c>
      <c r="AJ1189" s="341" t="s">
        <v>5831</v>
      </c>
      <c r="AK1189" s="329" t="s">
        <v>24</v>
      </c>
      <c r="AL1189" s="329" t="s">
        <v>24</v>
      </c>
      <c r="AM1189" s="329" t="s">
        <v>24</v>
      </c>
      <c r="AN1189" s="329" t="s">
        <v>24</v>
      </c>
      <c r="AO1189" s="331"/>
      <c r="AP1189" s="350" t="s">
        <v>24</v>
      </c>
      <c r="AQ1189" s="329" t="s">
        <v>24</v>
      </c>
      <c r="AR1189" s="329" t="s">
        <v>24</v>
      </c>
      <c r="AS1189" s="329" t="s">
        <v>24</v>
      </c>
      <c r="AT1189" s="329" t="s">
        <v>24</v>
      </c>
      <c r="AU1189" s="329" t="s">
        <v>24</v>
      </c>
      <c r="AV1189" s="329" t="s">
        <v>24</v>
      </c>
      <c r="AW1189" s="329" t="s">
        <v>24</v>
      </c>
      <c r="AX1189" s="336">
        <v>44630</v>
      </c>
      <c r="AY1189" s="336">
        <v>44691</v>
      </c>
      <c r="AZ1189" s="337">
        <v>44749</v>
      </c>
      <c r="BA1189" s="334" t="s">
        <v>31</v>
      </c>
      <c r="BB1189" s="331" t="s">
        <v>109</v>
      </c>
      <c r="BC1189" s="345">
        <f t="shared" si="102"/>
        <v>-199</v>
      </c>
      <c r="BD1189" s="329" t="str">
        <f t="shared" si="103"/>
        <v>AA</v>
      </c>
      <c r="BE1189" s="329" t="str">
        <f t="shared" si="104"/>
        <v>NÃO</v>
      </c>
      <c r="BF1189" s="329" t="s">
        <v>24</v>
      </c>
      <c r="BG1189" s="329" t="s">
        <v>24</v>
      </c>
      <c r="BH1189" s="329" t="s">
        <v>24</v>
      </c>
      <c r="BI1189" s="329" t="s">
        <v>24</v>
      </c>
      <c r="BJ1189" s="329" t="s">
        <v>24</v>
      </c>
      <c r="BK1189" s="329" t="s">
        <v>24</v>
      </c>
      <c r="BL1189" s="329" t="s">
        <v>24</v>
      </c>
      <c r="BM1189" s="346" t="s">
        <v>109</v>
      </c>
    </row>
    <row r="1190" spans="1:73" s="161" customFormat="1" ht="30" hidden="1" customHeight="1">
      <c r="A1190" s="127">
        <v>1151</v>
      </c>
      <c r="B1190" s="181" t="s">
        <v>99</v>
      </c>
      <c r="C1190" s="161">
        <v>5</v>
      </c>
      <c r="D1190" s="186" t="s">
        <v>5829</v>
      </c>
      <c r="E1190" s="161">
        <v>0</v>
      </c>
      <c r="F1190" s="176" t="s">
        <v>6285</v>
      </c>
      <c r="G1190" s="154"/>
      <c r="H1190" s="154"/>
      <c r="I1190" s="154"/>
      <c r="J1190" s="182"/>
      <c r="K1190" s="182"/>
      <c r="L1190" s="182"/>
      <c r="M1190" s="154"/>
      <c r="N1190" s="127"/>
      <c r="O1190" s="141"/>
      <c r="P1190" s="133"/>
      <c r="Q1190" s="133"/>
      <c r="R1190" s="141"/>
      <c r="S1190" s="141"/>
      <c r="T1190" s="141"/>
      <c r="U1190" s="187"/>
      <c r="V1190" s="141"/>
      <c r="W1190" s="141"/>
      <c r="X1190" s="141"/>
      <c r="Y1190" s="141"/>
      <c r="Z1190" s="187"/>
      <c r="AB1190" s="182"/>
      <c r="AC1190" s="182"/>
      <c r="AD1190" s="182"/>
      <c r="AE1190" s="127"/>
      <c r="AF1190" s="127"/>
      <c r="AG1190" s="134"/>
      <c r="AH1190" s="134"/>
      <c r="AJ1190" s="144"/>
      <c r="AK1190" s="127"/>
      <c r="AL1190" s="127"/>
      <c r="AM1190" s="127"/>
      <c r="AN1190" s="127"/>
      <c r="AP1190" s="132"/>
      <c r="AQ1190" s="127"/>
      <c r="AR1190" s="127"/>
      <c r="AS1190" s="127"/>
      <c r="AT1190" s="127"/>
      <c r="AU1190" s="127"/>
      <c r="AV1190" s="127"/>
      <c r="AW1190" s="127"/>
      <c r="AX1190" s="141"/>
      <c r="AY1190" s="133"/>
      <c r="AZ1190" s="187"/>
      <c r="BA1190" s="154"/>
      <c r="BC1190" s="137"/>
      <c r="BD1190" s="127"/>
      <c r="BE1190" s="127"/>
      <c r="BF1190" s="127"/>
      <c r="BG1190" s="127"/>
      <c r="BH1190" s="127"/>
      <c r="BI1190" s="127"/>
      <c r="BJ1190" s="127"/>
      <c r="BK1190" s="127"/>
      <c r="BL1190" s="127"/>
      <c r="BM1190" s="221"/>
    </row>
    <row r="1191" spans="1:73" ht="30" hidden="1" customHeight="1">
      <c r="A1191" s="127">
        <v>1152</v>
      </c>
      <c r="B1191" s="181" t="s">
        <v>99</v>
      </c>
      <c r="C1191" s="161">
        <v>5</v>
      </c>
      <c r="D1191" s="186" t="s">
        <v>5829</v>
      </c>
      <c r="E1191" s="161">
        <v>0</v>
      </c>
      <c r="F1191" s="176" t="s">
        <v>6286</v>
      </c>
      <c r="G1191" s="154"/>
      <c r="H1191" s="154"/>
      <c r="I1191" s="154"/>
      <c r="J1191" s="182"/>
      <c r="K1191" s="182"/>
      <c r="L1191" s="182"/>
      <c r="M1191" s="154"/>
      <c r="N1191" s="127"/>
      <c r="O1191" s="141"/>
      <c r="P1191" s="133"/>
      <c r="Q1191" s="133"/>
      <c r="R1191" s="141"/>
      <c r="S1191" s="141"/>
      <c r="T1191" s="141"/>
      <c r="U1191" s="187"/>
      <c r="V1191" s="141"/>
      <c r="W1191" s="141"/>
      <c r="X1191" s="141"/>
      <c r="Y1191" s="141"/>
      <c r="Z1191" s="187"/>
      <c r="AA1191" s="161"/>
      <c r="AB1191" s="182"/>
      <c r="AC1191" s="182"/>
      <c r="AD1191" s="182"/>
      <c r="AE1191" s="127"/>
      <c r="AF1191" s="127"/>
      <c r="AG1191" s="134"/>
      <c r="AH1191" s="134"/>
      <c r="AI1191" s="161"/>
      <c r="AJ1191" s="144"/>
      <c r="AK1191" s="127"/>
      <c r="AL1191" s="127"/>
      <c r="AM1191" s="127"/>
      <c r="AN1191" s="127"/>
      <c r="AO1191" s="161"/>
      <c r="AP1191" s="132"/>
      <c r="AQ1191" s="127"/>
      <c r="AR1191" s="127"/>
      <c r="AS1191" s="127"/>
      <c r="AT1191" s="127"/>
      <c r="AU1191" s="127"/>
      <c r="AV1191" s="127"/>
      <c r="AW1191" s="127"/>
      <c r="AX1191" s="141"/>
      <c r="AY1191" s="133"/>
      <c r="AZ1191" s="187"/>
      <c r="BA1191" s="154"/>
      <c r="BB1191" s="161"/>
      <c r="BC1191" s="137"/>
      <c r="BD1191" s="127"/>
      <c r="BE1191" s="127"/>
      <c r="BF1191" s="127"/>
      <c r="BG1191" s="127"/>
      <c r="BH1191" s="127"/>
      <c r="BI1191" s="127"/>
      <c r="BJ1191" s="127"/>
      <c r="BK1191" s="127"/>
      <c r="BL1191" s="127"/>
      <c r="BM1191" s="221"/>
    </row>
    <row r="1192" spans="1:73" ht="30" hidden="1" customHeight="1">
      <c r="A1192" s="127">
        <v>1153</v>
      </c>
      <c r="B1192" s="181" t="s">
        <v>99</v>
      </c>
      <c r="C1192" s="161">
        <v>5</v>
      </c>
      <c r="D1192" s="186" t="s">
        <v>5829</v>
      </c>
      <c r="E1192" s="161">
        <v>0</v>
      </c>
      <c r="F1192" s="176" t="s">
        <v>6287</v>
      </c>
      <c r="G1192" s="154"/>
      <c r="H1192" s="154"/>
      <c r="I1192" s="154"/>
      <c r="J1192" s="182"/>
      <c r="K1192" s="182"/>
      <c r="L1192" s="182"/>
      <c r="M1192" s="154"/>
      <c r="N1192" s="127"/>
      <c r="O1192" s="141"/>
      <c r="P1192" s="133"/>
      <c r="Q1192" s="133"/>
      <c r="R1192" s="141"/>
      <c r="S1192" s="141"/>
      <c r="T1192" s="141"/>
      <c r="U1192" s="187"/>
      <c r="V1192" s="141"/>
      <c r="W1192" s="141"/>
      <c r="X1192" s="141"/>
      <c r="Y1192" s="141"/>
      <c r="Z1192" s="187"/>
      <c r="AA1192" s="161"/>
      <c r="AB1192" s="182"/>
      <c r="AC1192" s="182"/>
      <c r="AD1192" s="182"/>
      <c r="AE1192" s="127"/>
      <c r="AF1192" s="127"/>
      <c r="AG1192" s="134"/>
      <c r="AH1192" s="134"/>
      <c r="AI1192" s="161"/>
      <c r="AJ1192" s="144"/>
      <c r="AK1192" s="127"/>
      <c r="AL1192" s="127"/>
      <c r="AM1192" s="127"/>
      <c r="AN1192" s="127"/>
      <c r="AO1192" s="161"/>
      <c r="AP1192" s="132"/>
      <c r="AQ1192" s="127"/>
      <c r="AR1192" s="127"/>
      <c r="AS1192" s="127"/>
      <c r="AT1192" s="127"/>
      <c r="AU1192" s="127"/>
      <c r="AV1192" s="127"/>
      <c r="AW1192" s="127"/>
      <c r="AX1192" s="141"/>
      <c r="AY1192" s="133"/>
      <c r="AZ1192" s="187"/>
      <c r="BA1192" s="154"/>
      <c r="BB1192" s="161"/>
      <c r="BC1192" s="137"/>
      <c r="BD1192" s="127"/>
      <c r="BE1192" s="127"/>
      <c r="BF1192" s="127"/>
      <c r="BG1192" s="127"/>
      <c r="BH1192" s="127"/>
      <c r="BI1192" s="127"/>
      <c r="BJ1192" s="127"/>
      <c r="BK1192" s="127"/>
      <c r="BL1192" s="127"/>
      <c r="BM1192" s="221"/>
    </row>
    <row r="1193" spans="1:73" ht="30" customHeight="1">
      <c r="A1193" s="127">
        <v>1154</v>
      </c>
      <c r="B1193" s="181" t="s">
        <v>99</v>
      </c>
      <c r="C1193" s="161">
        <v>5</v>
      </c>
      <c r="D1193" s="186" t="s">
        <v>5829</v>
      </c>
      <c r="E1193" s="161">
        <v>0</v>
      </c>
      <c r="F1193" s="176" t="s">
        <v>6288</v>
      </c>
      <c r="G1193" s="154" t="s">
        <v>1</v>
      </c>
      <c r="H1193" s="154" t="s">
        <v>2</v>
      </c>
      <c r="I1193" s="154" t="s">
        <v>111</v>
      </c>
      <c r="J1193" s="182" t="s">
        <v>6289</v>
      </c>
      <c r="K1193" s="182" t="s">
        <v>101</v>
      </c>
      <c r="L1193" s="182" t="s">
        <v>6290</v>
      </c>
      <c r="M1193" s="154" t="s">
        <v>4</v>
      </c>
      <c r="N1193" s="127" t="s">
        <v>14</v>
      </c>
      <c r="O1193" s="141">
        <v>45987</v>
      </c>
      <c r="P1193" s="135" t="s">
        <v>17</v>
      </c>
      <c r="Q1193" s="135" t="s">
        <v>106</v>
      </c>
      <c r="R1193" s="138"/>
      <c r="S1193" s="138">
        <v>46030</v>
      </c>
      <c r="T1193" s="138"/>
      <c r="U1193" s="328"/>
      <c r="V1193" s="138"/>
      <c r="W1193" s="138"/>
      <c r="X1193" s="138"/>
      <c r="Y1193" s="138"/>
      <c r="Z1193" s="328"/>
      <c r="AA1193" s="161"/>
      <c r="AB1193" s="182" t="s">
        <v>6291</v>
      </c>
      <c r="AC1193" s="182" t="s">
        <v>6292</v>
      </c>
      <c r="AD1193" s="182" t="s">
        <v>6293</v>
      </c>
      <c r="AE1193" s="127" t="s">
        <v>3</v>
      </c>
      <c r="AF1193" s="127" t="s">
        <v>4</v>
      </c>
      <c r="AG1193" s="134">
        <v>19373.52</v>
      </c>
      <c r="AH1193" s="134">
        <v>19373.52</v>
      </c>
      <c r="AI1193" s="161" t="s">
        <v>6</v>
      </c>
      <c r="AJ1193" s="144" t="s">
        <v>5831</v>
      </c>
      <c r="AK1193" s="127">
        <v>87070534</v>
      </c>
      <c r="AL1193" s="127" t="s">
        <v>109</v>
      </c>
      <c r="AM1193" s="127" t="s">
        <v>109</v>
      </c>
      <c r="AN1193" s="161" t="s">
        <v>119</v>
      </c>
      <c r="AO1193" s="161"/>
      <c r="AP1193" s="146" t="s">
        <v>6294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69">
        <v>46101</v>
      </c>
      <c r="AY1193" s="138">
        <v>46101</v>
      </c>
      <c r="AZ1193" s="135" t="s">
        <v>33</v>
      </c>
      <c r="BA1193" s="142" t="s">
        <v>121</v>
      </c>
      <c r="BB1193" s="161" t="s">
        <v>109</v>
      </c>
      <c r="BC1193" s="137">
        <f>IFERROR(IF(AY1193-KD1193=0,"",AY1193-O1193),"")</f>
        <v>114</v>
      </c>
      <c r="BD1193" s="127" t="str">
        <f>IF(AND(AI1193&lt;&gt;"SIM",AI1193="UH"),"AA","INDENIZAÇÃO")</f>
        <v>INDENIZAÇÃO</v>
      </c>
      <c r="BE1193" s="127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61" t="s">
        <v>109</v>
      </c>
      <c r="BJ1193" s="161" t="s">
        <v>109</v>
      </c>
      <c r="BK1193" s="133">
        <v>46224</v>
      </c>
      <c r="BL1193" s="161" t="s">
        <v>109</v>
      </c>
      <c r="BM1193" s="136" t="s">
        <v>33</v>
      </c>
    </row>
    <row r="1194" spans="1:73" ht="30" customHeight="1">
      <c r="A1194" s="127">
        <v>1155</v>
      </c>
      <c r="B1194" s="181" t="s">
        <v>99</v>
      </c>
      <c r="C1194" s="161">
        <v>5</v>
      </c>
      <c r="D1194" s="186" t="s">
        <v>5829</v>
      </c>
      <c r="E1194" s="161">
        <v>0</v>
      </c>
      <c r="F1194" s="176" t="s">
        <v>6295</v>
      </c>
      <c r="G1194" s="154" t="s">
        <v>1</v>
      </c>
      <c r="H1194" s="154" t="s">
        <v>2</v>
      </c>
      <c r="I1194" s="154" t="s">
        <v>12</v>
      </c>
      <c r="J1194" s="182" t="s">
        <v>6296</v>
      </c>
      <c r="K1194" s="182" t="s">
        <v>6297</v>
      </c>
      <c r="L1194" s="182" t="s">
        <v>6298</v>
      </c>
      <c r="M1194" s="154" t="s">
        <v>4</v>
      </c>
      <c r="N1194" s="127" t="s">
        <v>5</v>
      </c>
      <c r="O1194" s="141">
        <v>45940</v>
      </c>
      <c r="P1194" s="133" t="s">
        <v>24</v>
      </c>
      <c r="Q1194" s="133" t="s">
        <v>24</v>
      </c>
      <c r="R1194" s="133" t="s">
        <v>24</v>
      </c>
      <c r="S1194" s="133" t="s">
        <v>24</v>
      </c>
      <c r="T1194" s="133" t="s">
        <v>24</v>
      </c>
      <c r="U1194" s="133" t="s">
        <v>24</v>
      </c>
      <c r="V1194" s="133" t="s">
        <v>24</v>
      </c>
      <c r="W1194" s="133" t="s">
        <v>24</v>
      </c>
      <c r="X1194" s="133" t="s">
        <v>24</v>
      </c>
      <c r="Y1194" s="133" t="s">
        <v>24</v>
      </c>
      <c r="Z1194" s="133" t="s">
        <v>24</v>
      </c>
      <c r="AA1194" s="161"/>
      <c r="AB1194" s="182" t="s">
        <v>6296</v>
      </c>
      <c r="AC1194" s="182" t="s">
        <v>6297</v>
      </c>
      <c r="AD1194" s="182" t="s">
        <v>6298</v>
      </c>
      <c r="AE1194" s="127" t="s">
        <v>12</v>
      </c>
      <c r="AF1194" s="127" t="s">
        <v>4</v>
      </c>
      <c r="AG1194" s="134">
        <v>11980.91</v>
      </c>
      <c r="AH1194" s="134">
        <v>41980.91</v>
      </c>
      <c r="AI1194" s="161" t="s">
        <v>6</v>
      </c>
      <c r="AJ1194" s="144" t="s">
        <v>5831</v>
      </c>
      <c r="AK1194" s="127">
        <v>89856253</v>
      </c>
      <c r="AL1194" s="127" t="s">
        <v>109</v>
      </c>
      <c r="AM1194" s="127" t="s">
        <v>109</v>
      </c>
      <c r="AN1194" s="161" t="s">
        <v>119</v>
      </c>
      <c r="AO1194" s="161"/>
      <c r="AP1194" s="132" t="s">
        <v>6299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46007</v>
      </c>
      <c r="AV1194" s="127" t="s">
        <v>109</v>
      </c>
      <c r="AW1194" s="170" t="s">
        <v>109</v>
      </c>
      <c r="AX1194" s="169">
        <v>46013</v>
      </c>
      <c r="AY1194" s="138">
        <v>46013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73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27" t="s">
        <v>109</v>
      </c>
      <c r="BJ1194" s="127" t="s">
        <v>109</v>
      </c>
      <c r="BK1194" s="133">
        <v>46107</v>
      </c>
      <c r="BL1194" s="127" t="s">
        <v>109</v>
      </c>
      <c r="BM1194" s="136" t="s">
        <v>33</v>
      </c>
    </row>
    <row r="1195" spans="1:73" ht="30" customHeight="1">
      <c r="A1195" s="127">
        <v>1156</v>
      </c>
      <c r="B1195" s="181" t="s">
        <v>99</v>
      </c>
      <c r="C1195" s="161">
        <v>5</v>
      </c>
      <c r="D1195" s="186" t="s">
        <v>5829</v>
      </c>
      <c r="E1195" s="161">
        <v>0</v>
      </c>
      <c r="F1195" s="176" t="s">
        <v>6300</v>
      </c>
      <c r="G1195" s="154" t="s">
        <v>1</v>
      </c>
      <c r="H1195" s="154" t="s">
        <v>2</v>
      </c>
      <c r="I1195" s="154" t="s">
        <v>111</v>
      </c>
      <c r="J1195" s="182" t="s">
        <v>6301</v>
      </c>
      <c r="K1195" s="182" t="s">
        <v>6302</v>
      </c>
      <c r="L1195" s="182" t="s">
        <v>6303</v>
      </c>
      <c r="M1195" s="154" t="s">
        <v>4</v>
      </c>
      <c r="N1195" s="154" t="s">
        <v>14</v>
      </c>
      <c r="O1195" s="141">
        <v>45943</v>
      </c>
      <c r="P1195" s="135" t="s">
        <v>17</v>
      </c>
      <c r="Q1195" s="135" t="s">
        <v>106</v>
      </c>
      <c r="R1195" s="138"/>
      <c r="S1195" s="138"/>
      <c r="T1195" s="138"/>
      <c r="U1195" s="328"/>
      <c r="V1195" s="138"/>
      <c r="W1195" s="138"/>
      <c r="X1195" s="138"/>
      <c r="Y1195" s="138"/>
      <c r="Z1195" s="328"/>
      <c r="AA1195" s="161"/>
      <c r="AB1195" s="182" t="s">
        <v>6304</v>
      </c>
      <c r="AC1195" s="182" t="s">
        <v>6305</v>
      </c>
      <c r="AD1195" s="182" t="s">
        <v>6306</v>
      </c>
      <c r="AE1195" s="127" t="s">
        <v>3</v>
      </c>
      <c r="AF1195" s="127" t="s">
        <v>4</v>
      </c>
      <c r="AG1195" s="134">
        <v>5318.44</v>
      </c>
      <c r="AH1195" s="134">
        <v>5318.44</v>
      </c>
      <c r="AI1195" s="161" t="s">
        <v>6</v>
      </c>
      <c r="AJ1195" s="144" t="s">
        <v>5831</v>
      </c>
      <c r="AK1195" s="127">
        <v>89857022</v>
      </c>
      <c r="AL1195" s="127" t="s">
        <v>109</v>
      </c>
      <c r="AM1195" s="127" t="s">
        <v>109</v>
      </c>
      <c r="AN1195" s="161" t="s">
        <v>119</v>
      </c>
      <c r="AO1195" s="161"/>
      <c r="AP1195" s="132" t="s">
        <v>6307</v>
      </c>
      <c r="AQ1195" s="127" t="s">
        <v>109</v>
      </c>
      <c r="AR1195" s="127" t="s">
        <v>109</v>
      </c>
      <c r="AS1195" s="159" t="s">
        <v>109</v>
      </c>
      <c r="AT1195" s="251" t="s">
        <v>109</v>
      </c>
      <c r="AU1195" s="141">
        <v>46142</v>
      </c>
      <c r="AV1195" s="251" t="s">
        <v>109</v>
      </c>
      <c r="AW1195" s="251" t="s">
        <v>109</v>
      </c>
      <c r="AX1195" s="141">
        <v>46150</v>
      </c>
      <c r="AY1195" s="138">
        <v>46150</v>
      </c>
      <c r="AZ1195" s="142" t="s">
        <v>33</v>
      </c>
      <c r="BA1195" s="142" t="s">
        <v>121</v>
      </c>
      <c r="BB1195" s="139" t="s">
        <v>109</v>
      </c>
      <c r="BC1195" s="137">
        <f>IF(AY1195-KD1195=0,"",AY1195-O1195)</f>
        <v>207</v>
      </c>
      <c r="BD1195" s="127" t="str">
        <f>IF(AND(AI1195&lt;&gt;"SIM",AI1195="UH"),"AA","INDENIZAÇÃO")</f>
        <v>INDENIZAÇÃO</v>
      </c>
      <c r="BE1195" s="127" t="str">
        <f>IF(AND(AY1195&lt;&gt;"AGUARDANDO",AY1195&lt;&gt;"",N1195="AUXÍLIO ALUGUEL ATÉ INDENIZAÇÃO"),"SIM","NÃO")</f>
        <v>NÃO</v>
      </c>
      <c r="BF1195" s="127" t="s">
        <v>24</v>
      </c>
      <c r="BG1195" s="127" t="s">
        <v>24</v>
      </c>
      <c r="BH1195" s="127" t="s">
        <v>24</v>
      </c>
      <c r="BI1195" s="161" t="s">
        <v>109</v>
      </c>
      <c r="BJ1195" s="161" t="s">
        <v>109</v>
      </c>
      <c r="BK1195" s="133">
        <v>46224</v>
      </c>
      <c r="BL1195" s="161" t="s">
        <v>109</v>
      </c>
      <c r="BM1195" s="136" t="s">
        <v>33</v>
      </c>
    </row>
    <row r="1196" spans="1:73" ht="30" hidden="1" customHeight="1">
      <c r="A1196" s="127">
        <v>1157</v>
      </c>
      <c r="B1196" s="181" t="s">
        <v>99</v>
      </c>
      <c r="C1196" s="161">
        <v>5</v>
      </c>
      <c r="D1196" s="186" t="s">
        <v>5829</v>
      </c>
      <c r="E1196" s="161">
        <v>0</v>
      </c>
      <c r="F1196" s="176" t="s">
        <v>6308</v>
      </c>
      <c r="G1196" s="154"/>
      <c r="H1196" s="154"/>
      <c r="I1196" s="154"/>
      <c r="J1196" s="182"/>
      <c r="K1196" s="182"/>
      <c r="L1196" s="182"/>
      <c r="M1196" s="154"/>
      <c r="N1196" s="127"/>
      <c r="O1196" s="141"/>
      <c r="P1196" s="133"/>
      <c r="Q1196" s="133"/>
      <c r="R1196" s="141"/>
      <c r="S1196" s="141"/>
      <c r="T1196" s="141"/>
      <c r="U1196" s="187"/>
      <c r="V1196" s="141"/>
      <c r="W1196" s="141"/>
      <c r="X1196" s="141"/>
      <c r="Y1196" s="141"/>
      <c r="Z1196" s="187"/>
      <c r="AA1196" s="161"/>
      <c r="AB1196" s="182"/>
      <c r="AC1196" s="182"/>
      <c r="AD1196" s="182"/>
      <c r="AE1196" s="127"/>
      <c r="AF1196" s="127"/>
      <c r="AG1196" s="134"/>
      <c r="AH1196" s="134"/>
      <c r="AI1196" s="161"/>
      <c r="AJ1196" s="144"/>
      <c r="AK1196" s="127"/>
      <c r="AL1196" s="127"/>
      <c r="AM1196" s="127"/>
      <c r="AN1196" s="127"/>
      <c r="AO1196" s="161"/>
      <c r="AP1196" s="132"/>
      <c r="AQ1196" s="127"/>
      <c r="AR1196" s="127"/>
      <c r="AS1196" s="127"/>
      <c r="AT1196" s="127"/>
      <c r="AU1196" s="127"/>
      <c r="AV1196" s="127"/>
      <c r="AW1196" s="127"/>
      <c r="AX1196" s="141"/>
      <c r="AY1196" s="133"/>
      <c r="AZ1196" s="187"/>
      <c r="BA1196" s="154"/>
      <c r="BB1196" s="161"/>
      <c r="BC1196" s="137"/>
      <c r="BD1196" s="127"/>
      <c r="BE1196" s="127"/>
      <c r="BF1196" s="127"/>
      <c r="BG1196" s="127"/>
      <c r="BH1196" s="127"/>
      <c r="BI1196" s="127"/>
      <c r="BJ1196" s="127"/>
      <c r="BK1196" s="127"/>
      <c r="BL1196" s="127"/>
      <c r="BM1196" s="221"/>
    </row>
    <row r="1197" spans="1:73" ht="30" hidden="1" customHeight="1">
      <c r="A1197" s="127">
        <v>1158</v>
      </c>
      <c r="B1197" s="181" t="s">
        <v>99</v>
      </c>
      <c r="C1197" s="161">
        <v>5</v>
      </c>
      <c r="D1197" s="186" t="s">
        <v>5829</v>
      </c>
      <c r="E1197" s="161">
        <v>0</v>
      </c>
      <c r="F1197" s="176" t="s">
        <v>6309</v>
      </c>
      <c r="G1197" s="154"/>
      <c r="H1197" s="154"/>
      <c r="I1197" s="154"/>
      <c r="J1197" s="182"/>
      <c r="K1197" s="182"/>
      <c r="L1197" s="182"/>
      <c r="M1197" s="154"/>
      <c r="N1197" s="127"/>
      <c r="O1197" s="141"/>
      <c r="P1197" s="133"/>
      <c r="Q1197" s="133"/>
      <c r="R1197" s="141"/>
      <c r="S1197" s="141"/>
      <c r="T1197" s="141"/>
      <c r="U1197" s="187"/>
      <c r="V1197" s="141"/>
      <c r="W1197" s="141"/>
      <c r="X1197" s="141"/>
      <c r="Y1197" s="141"/>
      <c r="Z1197" s="187"/>
      <c r="AA1197" s="161"/>
      <c r="AB1197" s="182"/>
      <c r="AC1197" s="182"/>
      <c r="AD1197" s="182"/>
      <c r="AE1197" s="127"/>
      <c r="AF1197" s="127"/>
      <c r="AG1197" s="134"/>
      <c r="AH1197" s="134"/>
      <c r="AI1197" s="161"/>
      <c r="AJ1197" s="144"/>
      <c r="AK1197" s="127"/>
      <c r="AL1197" s="127"/>
      <c r="AM1197" s="127"/>
      <c r="AN1197" s="127"/>
      <c r="AO1197" s="161"/>
      <c r="AP1197" s="132"/>
      <c r="AQ1197" s="127"/>
      <c r="AR1197" s="127"/>
      <c r="AS1197" s="127"/>
      <c r="AT1197" s="127"/>
      <c r="AU1197" s="127"/>
      <c r="AV1197" s="127"/>
      <c r="AW1197" s="127"/>
      <c r="AX1197" s="141"/>
      <c r="AY1197" s="133"/>
      <c r="AZ1197" s="187"/>
      <c r="BA1197" s="154"/>
      <c r="BB1197" s="161"/>
      <c r="BC1197" s="137"/>
      <c r="BD1197" s="127"/>
      <c r="BE1197" s="127"/>
      <c r="BF1197" s="127"/>
      <c r="BG1197" s="127"/>
      <c r="BH1197" s="127"/>
      <c r="BI1197" s="127"/>
      <c r="BJ1197" s="127"/>
      <c r="BK1197" s="127"/>
      <c r="BL1197" s="127"/>
      <c r="BM1197" s="221"/>
    </row>
    <row r="1198" spans="1:73" ht="30" hidden="1" customHeight="1">
      <c r="A1198" s="127">
        <v>1159</v>
      </c>
      <c r="B1198" s="181" t="s">
        <v>99</v>
      </c>
      <c r="C1198" s="161">
        <v>5</v>
      </c>
      <c r="D1198" s="186" t="s">
        <v>5829</v>
      </c>
      <c r="E1198" s="161">
        <v>0</v>
      </c>
      <c r="F1198" s="176" t="s">
        <v>6310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A1198" s="161"/>
      <c r="AB1198" s="182"/>
      <c r="AC1198" s="182"/>
      <c r="AD1198" s="182"/>
      <c r="AE1198" s="127"/>
      <c r="AF1198" s="127"/>
      <c r="AG1198" s="134"/>
      <c r="AH1198" s="134"/>
      <c r="AI1198" s="161"/>
      <c r="AJ1198" s="144"/>
      <c r="AK1198" s="127"/>
      <c r="AL1198" s="127"/>
      <c r="AM1198" s="127"/>
      <c r="AN1198" s="127"/>
      <c r="AO1198" s="161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B1198" s="161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73" ht="30" hidden="1" customHeight="1">
      <c r="A1199" s="127">
        <v>1160</v>
      </c>
      <c r="B1199" s="181" t="s">
        <v>99</v>
      </c>
      <c r="C1199" s="161">
        <v>5</v>
      </c>
      <c r="D1199" s="186" t="s">
        <v>5829</v>
      </c>
      <c r="E1199" s="161">
        <v>0</v>
      </c>
      <c r="F1199" s="176" t="s">
        <v>6311</v>
      </c>
      <c r="G1199" s="154"/>
      <c r="H1199" s="154"/>
      <c r="I1199" s="154"/>
      <c r="J1199" s="182"/>
      <c r="K1199" s="182"/>
      <c r="L1199" s="182"/>
      <c r="M1199" s="154"/>
      <c r="N1199" s="127"/>
      <c r="O1199" s="141"/>
      <c r="P1199" s="133"/>
      <c r="Q1199" s="133"/>
      <c r="R1199" s="141"/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73" ht="30" customHeight="1">
      <c r="A1200" s="127">
        <v>1161</v>
      </c>
      <c r="B1200" s="181" t="s">
        <v>99</v>
      </c>
      <c r="C1200" s="161">
        <v>5</v>
      </c>
      <c r="D1200" s="186" t="s">
        <v>5829</v>
      </c>
      <c r="E1200" s="161">
        <v>0</v>
      </c>
      <c r="F1200" s="176" t="s">
        <v>6312</v>
      </c>
      <c r="G1200" s="154" t="s">
        <v>1</v>
      </c>
      <c r="H1200" s="154" t="s">
        <v>2</v>
      </c>
      <c r="I1200" s="154" t="s">
        <v>111</v>
      </c>
      <c r="J1200" s="182" t="s">
        <v>6313</v>
      </c>
      <c r="K1200" s="182" t="s">
        <v>6314</v>
      </c>
      <c r="L1200" s="182" t="s">
        <v>6315</v>
      </c>
      <c r="M1200" s="154" t="s">
        <v>4</v>
      </c>
      <c r="N1200" s="127" t="s">
        <v>14</v>
      </c>
      <c r="O1200" s="141">
        <v>46048</v>
      </c>
      <c r="P1200" s="141">
        <v>46048</v>
      </c>
      <c r="Q1200" s="135" t="s">
        <v>106</v>
      </c>
      <c r="R1200" s="138">
        <v>46058</v>
      </c>
      <c r="S1200" s="138">
        <v>46059</v>
      </c>
      <c r="T1200" s="138">
        <v>46058</v>
      </c>
      <c r="U1200" s="328">
        <v>46091</v>
      </c>
      <c r="V1200" s="138"/>
      <c r="W1200" s="138"/>
      <c r="X1200" s="138"/>
      <c r="Y1200" s="138"/>
      <c r="Z1200" s="328"/>
      <c r="AA1200" s="161"/>
      <c r="AB1200" s="182" t="s">
        <v>6316</v>
      </c>
      <c r="AC1200" s="182" t="s">
        <v>6317</v>
      </c>
      <c r="AD1200" s="182" t="s">
        <v>6318</v>
      </c>
      <c r="AE1200" s="127" t="s">
        <v>3</v>
      </c>
      <c r="AF1200" s="127" t="s">
        <v>4</v>
      </c>
      <c r="AG1200" s="134">
        <v>12218.37</v>
      </c>
      <c r="AH1200" s="134">
        <v>12218.37</v>
      </c>
      <c r="AI1200" s="161" t="s">
        <v>6</v>
      </c>
      <c r="AJ1200" s="144" t="s">
        <v>5831</v>
      </c>
      <c r="AK1200" s="127">
        <v>146882177</v>
      </c>
      <c r="AL1200" s="161" t="s">
        <v>109</v>
      </c>
      <c r="AM1200" s="161" t="s">
        <v>109</v>
      </c>
      <c r="AN1200" s="161" t="s">
        <v>119</v>
      </c>
      <c r="AO1200" s="161"/>
      <c r="AP1200" s="132" t="s">
        <v>6319</v>
      </c>
      <c r="AQ1200" s="251" t="s">
        <v>109</v>
      </c>
      <c r="AR1200" s="251" t="s">
        <v>109</v>
      </c>
      <c r="AS1200" s="251" t="s">
        <v>109</v>
      </c>
      <c r="AT1200" s="251" t="s">
        <v>109</v>
      </c>
      <c r="AU1200" s="141">
        <v>46142</v>
      </c>
      <c r="AV1200" s="251" t="s">
        <v>109</v>
      </c>
      <c r="AW1200" s="251" t="s">
        <v>109</v>
      </c>
      <c r="AX1200" s="141">
        <v>46154</v>
      </c>
      <c r="AY1200" s="138">
        <v>46154</v>
      </c>
      <c r="AZ1200" s="138" t="s">
        <v>33</v>
      </c>
      <c r="BA1200" s="142" t="s">
        <v>121</v>
      </c>
      <c r="BB1200" s="161" t="s">
        <v>109</v>
      </c>
      <c r="BC1200" s="325">
        <f>IF(AY1200-KD1200=0,"",AY1200-O1200)</f>
        <v>106</v>
      </c>
      <c r="BD1200" s="127" t="str">
        <f>IF(AND(AI1200&lt;&gt;"SIM",AI1200="UH"),"AA","INDENIZAÇÃO")</f>
        <v>INDENIZAÇÃO</v>
      </c>
      <c r="BE1200" s="159" t="str">
        <f>IF(AND(AY1200&lt;&gt;"AGUARDANDO",AY1200&lt;&gt;"",N1200="AUXÍLIO ALUGUEL ATÉ INDENIZAÇÃO"),"SIM","NÃO")</f>
        <v>NÃO</v>
      </c>
      <c r="BF1200" s="127" t="s">
        <v>24</v>
      </c>
      <c r="BG1200" s="127" t="s">
        <v>24</v>
      </c>
      <c r="BH1200" s="127" t="s">
        <v>24</v>
      </c>
      <c r="BI1200" s="161" t="s">
        <v>109</v>
      </c>
      <c r="BJ1200" s="161" t="s">
        <v>109</v>
      </c>
      <c r="BK1200" s="133">
        <v>46224</v>
      </c>
      <c r="BL1200" s="161" t="s">
        <v>109</v>
      </c>
      <c r="BM1200" s="136" t="s">
        <v>33</v>
      </c>
      <c r="BN1200" s="161"/>
      <c r="BO1200" s="161"/>
      <c r="BP1200" s="161"/>
      <c r="BQ1200" s="161"/>
      <c r="BR1200" s="161"/>
      <c r="BS1200" s="161"/>
      <c r="BT1200" s="161"/>
      <c r="BU1200" s="161"/>
    </row>
    <row r="1201" spans="1:65" ht="30" hidden="1" customHeight="1">
      <c r="A1201" s="127">
        <v>1162</v>
      </c>
      <c r="B1201" s="181" t="s">
        <v>99</v>
      </c>
      <c r="C1201" s="161">
        <v>5</v>
      </c>
      <c r="D1201" s="186" t="s">
        <v>5829</v>
      </c>
      <c r="E1201" s="161">
        <v>0</v>
      </c>
      <c r="F1201" s="176" t="s">
        <v>6320</v>
      </c>
      <c r="G1201" s="154"/>
      <c r="H1201" s="154"/>
      <c r="I1201" s="154"/>
      <c r="J1201" s="182"/>
      <c r="K1201" s="182"/>
      <c r="L1201" s="182"/>
      <c r="M1201" s="154"/>
      <c r="N1201" s="127"/>
      <c r="O1201" s="141"/>
      <c r="P1201" s="133"/>
      <c r="Q1201" s="133"/>
      <c r="R1201" s="141"/>
      <c r="S1201" s="141"/>
      <c r="T1201" s="141"/>
      <c r="U1201" s="187"/>
      <c r="V1201" s="141"/>
      <c r="W1201" s="141"/>
      <c r="X1201" s="141"/>
      <c r="Y1201" s="141"/>
      <c r="Z1201" s="187"/>
      <c r="AA1201" s="161"/>
      <c r="AB1201" s="182"/>
      <c r="AC1201" s="182"/>
      <c r="AD1201" s="182"/>
      <c r="AE1201" s="127"/>
      <c r="AF1201" s="127"/>
      <c r="AG1201" s="134"/>
      <c r="AH1201" s="134"/>
      <c r="AI1201" s="161"/>
      <c r="AJ1201" s="144"/>
      <c r="AK1201" s="127"/>
      <c r="AL1201" s="127"/>
      <c r="AM1201" s="127"/>
      <c r="AN1201" s="127"/>
      <c r="AO1201" s="161"/>
      <c r="AP1201" s="132"/>
      <c r="AQ1201" s="127"/>
      <c r="AR1201" s="127"/>
      <c r="AS1201" s="127"/>
      <c r="AT1201" s="127"/>
      <c r="AU1201" s="127"/>
      <c r="AV1201" s="127"/>
      <c r="AW1201" s="127"/>
      <c r="AX1201" s="141"/>
      <c r="AY1201" s="133"/>
      <c r="AZ1201" s="187"/>
      <c r="BA1201" s="154"/>
      <c r="BB1201" s="161"/>
      <c r="BC1201" s="137"/>
      <c r="BD1201" s="127"/>
      <c r="BE1201" s="127"/>
      <c r="BF1201" s="127"/>
      <c r="BG1201" s="127"/>
      <c r="BH1201" s="127"/>
      <c r="BI1201" s="127"/>
      <c r="BJ1201" s="127"/>
      <c r="BK1201" s="127"/>
      <c r="BL1201" s="127"/>
      <c r="BM1201" s="221"/>
    </row>
    <row r="1202" spans="1:65" ht="30" hidden="1" customHeight="1">
      <c r="A1202" s="127">
        <v>1163</v>
      </c>
      <c r="B1202" s="181" t="s">
        <v>99</v>
      </c>
      <c r="C1202" s="161">
        <v>5</v>
      </c>
      <c r="D1202" s="186" t="s">
        <v>5829</v>
      </c>
      <c r="E1202" s="161">
        <v>0</v>
      </c>
      <c r="F1202" s="176" t="s">
        <v>6321</v>
      </c>
      <c r="G1202" s="154"/>
      <c r="H1202" s="154"/>
      <c r="I1202" s="154"/>
      <c r="J1202" s="182"/>
      <c r="K1202" s="182"/>
      <c r="L1202" s="182"/>
      <c r="M1202" s="154"/>
      <c r="N1202" s="127"/>
      <c r="O1202" s="141"/>
      <c r="P1202" s="133"/>
      <c r="Q1202" s="133"/>
      <c r="R1202" s="141"/>
      <c r="S1202" s="141"/>
      <c r="T1202" s="141"/>
      <c r="U1202" s="187"/>
      <c r="V1202" s="141"/>
      <c r="W1202" s="141"/>
      <c r="X1202" s="141"/>
      <c r="Y1202" s="141"/>
      <c r="Z1202" s="187"/>
      <c r="AA1202" s="161"/>
      <c r="AB1202" s="182"/>
      <c r="AC1202" s="182"/>
      <c r="AD1202" s="182"/>
      <c r="AE1202" s="127"/>
      <c r="AF1202" s="127"/>
      <c r="AG1202" s="134"/>
      <c r="AH1202" s="134"/>
      <c r="AI1202" s="161"/>
      <c r="AJ1202" s="144"/>
      <c r="AK1202" s="127"/>
      <c r="AL1202" s="127"/>
      <c r="AM1202" s="127"/>
      <c r="AN1202" s="127"/>
      <c r="AO1202" s="161"/>
      <c r="AP1202" s="132"/>
      <c r="AQ1202" s="127"/>
      <c r="AR1202" s="127"/>
      <c r="AS1202" s="127"/>
      <c r="AT1202" s="127"/>
      <c r="AU1202" s="127"/>
      <c r="AV1202" s="127"/>
      <c r="AW1202" s="127"/>
      <c r="AX1202" s="141"/>
      <c r="AY1202" s="133"/>
      <c r="AZ1202" s="187"/>
      <c r="BA1202" s="154"/>
      <c r="BB1202" s="161"/>
      <c r="BC1202" s="137"/>
      <c r="BD1202" s="127"/>
      <c r="BE1202" s="127"/>
      <c r="BF1202" s="127"/>
      <c r="BG1202" s="127"/>
      <c r="BH1202" s="127"/>
      <c r="BI1202" s="127"/>
      <c r="BJ1202" s="127"/>
      <c r="BK1202" s="127"/>
      <c r="BL1202" s="127"/>
      <c r="BM1202" s="221"/>
    </row>
    <row r="1203" spans="1:65" ht="30" customHeight="1">
      <c r="A1203" s="127">
        <v>1164</v>
      </c>
      <c r="B1203" s="181" t="s">
        <v>99</v>
      </c>
      <c r="C1203" s="161">
        <v>5</v>
      </c>
      <c r="D1203" s="186" t="s">
        <v>5829</v>
      </c>
      <c r="E1203" s="161">
        <v>0</v>
      </c>
      <c r="F1203" s="176" t="s">
        <v>6322</v>
      </c>
      <c r="G1203" s="154" t="s">
        <v>1</v>
      </c>
      <c r="H1203" s="154" t="s">
        <v>2</v>
      </c>
      <c r="I1203" s="154" t="s">
        <v>111</v>
      </c>
      <c r="J1203" s="114" t="s">
        <v>6323</v>
      </c>
      <c r="K1203" s="114" t="s">
        <v>6324</v>
      </c>
      <c r="L1203" s="114" t="s">
        <v>6325</v>
      </c>
      <c r="M1203" s="154" t="s">
        <v>4</v>
      </c>
      <c r="N1203" s="127" t="s">
        <v>14</v>
      </c>
      <c r="O1203" s="141">
        <v>46079</v>
      </c>
      <c r="P1203" s="133" t="s">
        <v>17</v>
      </c>
      <c r="Q1203" s="133"/>
      <c r="R1203" s="133"/>
      <c r="S1203" s="133"/>
      <c r="T1203" s="133"/>
      <c r="U1203" s="133"/>
      <c r="V1203" s="133"/>
      <c r="W1203" s="133"/>
      <c r="X1203" s="133"/>
      <c r="Y1203" s="133"/>
      <c r="Z1203" s="133"/>
      <c r="AA1203" s="161"/>
      <c r="AB1203" s="182" t="s">
        <v>6326</v>
      </c>
      <c r="AC1203" s="182" t="s">
        <v>6327</v>
      </c>
      <c r="AD1203" s="182" t="s">
        <v>6328</v>
      </c>
      <c r="AE1203" s="127" t="s">
        <v>3</v>
      </c>
      <c r="AF1203" s="127" t="s">
        <v>4</v>
      </c>
      <c r="AG1203" s="134">
        <v>6449.85</v>
      </c>
      <c r="AH1203" s="134">
        <v>6449.85</v>
      </c>
      <c r="AI1203" s="161" t="s">
        <v>6</v>
      </c>
      <c r="AJ1203" s="144" t="s">
        <v>5831</v>
      </c>
      <c r="AK1203" s="127">
        <v>146887270</v>
      </c>
      <c r="AL1203" s="173" t="s">
        <v>109</v>
      </c>
      <c r="AM1203" s="127" t="s">
        <v>109</v>
      </c>
      <c r="AN1203" s="161" t="s">
        <v>119</v>
      </c>
      <c r="AO1203" s="360" t="s">
        <v>6329</v>
      </c>
      <c r="AP1203" s="132" t="s">
        <v>6330</v>
      </c>
      <c r="AQ1203" s="159" t="s">
        <v>109</v>
      </c>
      <c r="AR1203" s="159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71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65" ht="30" hidden="1" customHeight="1">
      <c r="A1204" s="127">
        <v>1165</v>
      </c>
      <c r="B1204" s="181" t="s">
        <v>99</v>
      </c>
      <c r="C1204" s="161">
        <v>5</v>
      </c>
      <c r="D1204" s="186" t="s">
        <v>5829</v>
      </c>
      <c r="E1204" s="161">
        <v>0</v>
      </c>
      <c r="F1204" s="176" t="s">
        <v>6331</v>
      </c>
      <c r="G1204" s="161"/>
      <c r="H1204" s="161"/>
      <c r="I1204" s="161"/>
      <c r="J1204" s="168"/>
      <c r="K1204" s="168"/>
      <c r="L1204" s="168"/>
      <c r="M1204" s="161"/>
      <c r="N1204" s="161"/>
      <c r="O1204" s="141"/>
      <c r="P1204" s="141"/>
      <c r="Q1204" s="141"/>
      <c r="R1204" s="141"/>
      <c r="S1204" s="141"/>
      <c r="T1204" s="141"/>
      <c r="U1204" s="141"/>
      <c r="V1204" s="141"/>
      <c r="W1204" s="141"/>
      <c r="X1204" s="141"/>
      <c r="Y1204" s="141"/>
      <c r="Z1204" s="141"/>
      <c r="AA1204" s="161"/>
      <c r="AB1204" s="168"/>
      <c r="AC1204" s="168"/>
      <c r="AD1204" s="168"/>
      <c r="AE1204" s="161"/>
      <c r="AF1204" s="161"/>
      <c r="AG1204" s="184"/>
      <c r="AH1204" s="184"/>
      <c r="AI1204" s="161"/>
      <c r="AJ1204" s="144" t="s">
        <v>5831</v>
      </c>
      <c r="AK1204" s="161">
        <v>87077332</v>
      </c>
      <c r="AL1204" s="161"/>
      <c r="AM1204" s="161"/>
      <c r="AN1204" s="161"/>
      <c r="AO1204" s="161"/>
      <c r="AP1204" s="168"/>
      <c r="AQ1204" s="161"/>
      <c r="AR1204" s="161"/>
      <c r="AS1204" s="161"/>
      <c r="AT1204" s="161"/>
      <c r="AU1204" s="141"/>
      <c r="AV1204" s="161"/>
      <c r="AW1204" s="161"/>
      <c r="AX1204" s="161"/>
      <c r="AY1204" s="133"/>
      <c r="AZ1204" s="161"/>
      <c r="BA1204" s="161"/>
      <c r="BB1204" s="161"/>
      <c r="BC1204" s="161"/>
      <c r="BD1204" s="161"/>
      <c r="BE1204" s="161"/>
      <c r="BF1204" s="161"/>
      <c r="BG1204" s="214"/>
      <c r="BH1204" s="214"/>
      <c r="BI1204" s="161"/>
      <c r="BJ1204" s="161"/>
      <c r="BK1204" s="141"/>
      <c r="BL1204" s="161"/>
      <c r="BM1204" s="161"/>
    </row>
    <row r="1205" spans="1:65" ht="30" hidden="1" customHeight="1">
      <c r="A1205" s="127">
        <v>1166</v>
      </c>
      <c r="B1205" s="181" t="s">
        <v>99</v>
      </c>
      <c r="C1205" s="161">
        <v>5</v>
      </c>
      <c r="D1205" s="186" t="s">
        <v>5829</v>
      </c>
      <c r="E1205" s="161">
        <v>0</v>
      </c>
      <c r="F1205" s="176" t="s">
        <v>6332</v>
      </c>
      <c r="G1205" s="161"/>
      <c r="H1205" s="161"/>
      <c r="I1205" s="161"/>
      <c r="J1205" s="168"/>
      <c r="K1205" s="168"/>
      <c r="L1205" s="168"/>
      <c r="M1205" s="161"/>
      <c r="N1205" s="161"/>
      <c r="O1205" s="141"/>
      <c r="P1205" s="141"/>
      <c r="Q1205" s="141"/>
      <c r="R1205" s="141"/>
      <c r="S1205" s="141"/>
      <c r="T1205" s="141"/>
      <c r="U1205" s="141"/>
      <c r="V1205" s="141"/>
      <c r="W1205" s="141"/>
      <c r="X1205" s="141"/>
      <c r="Y1205" s="141"/>
      <c r="Z1205" s="141"/>
      <c r="AA1205" s="161"/>
      <c r="AB1205" s="168"/>
      <c r="AC1205" s="168"/>
      <c r="AD1205" s="168"/>
      <c r="AE1205" s="161"/>
      <c r="AF1205" s="161"/>
      <c r="AG1205" s="184"/>
      <c r="AH1205" s="184"/>
      <c r="AI1205" s="161"/>
      <c r="AJ1205" s="144" t="s">
        <v>5831</v>
      </c>
      <c r="AK1205" s="161">
        <v>87077659</v>
      </c>
      <c r="AL1205" s="161"/>
      <c r="AM1205" s="161"/>
      <c r="AN1205" s="161"/>
      <c r="AO1205" s="161"/>
      <c r="AP1205" s="168"/>
      <c r="AQ1205" s="161"/>
      <c r="AR1205" s="161"/>
      <c r="AS1205" s="161"/>
      <c r="AT1205" s="161"/>
      <c r="AU1205" s="141"/>
      <c r="AV1205" s="161"/>
      <c r="AW1205" s="161"/>
      <c r="AX1205" s="161"/>
      <c r="AY1205" s="133"/>
      <c r="AZ1205" s="161"/>
      <c r="BA1205" s="161"/>
      <c r="BB1205" s="161"/>
      <c r="BC1205" s="161"/>
      <c r="BD1205" s="161"/>
      <c r="BE1205" s="161"/>
      <c r="BF1205" s="161"/>
      <c r="BG1205" s="214"/>
      <c r="BH1205" s="214"/>
      <c r="BI1205" s="161"/>
      <c r="BJ1205" s="161"/>
      <c r="BK1205" s="141"/>
      <c r="BL1205" s="161"/>
      <c r="BM1205" s="161"/>
    </row>
    <row r="1206" spans="1:65" ht="30" hidden="1" customHeight="1">
      <c r="A1206" s="127">
        <v>1167</v>
      </c>
      <c r="B1206" s="181" t="s">
        <v>99</v>
      </c>
      <c r="C1206" s="161">
        <v>5</v>
      </c>
      <c r="D1206" s="186" t="s">
        <v>5829</v>
      </c>
      <c r="E1206" s="161">
        <v>0</v>
      </c>
      <c r="F1206" s="176" t="s">
        <v>6333</v>
      </c>
      <c r="G1206" s="161"/>
      <c r="H1206" s="161"/>
      <c r="I1206" s="161"/>
      <c r="J1206" s="168"/>
      <c r="K1206" s="168"/>
      <c r="L1206" s="168"/>
      <c r="M1206" s="161"/>
      <c r="N1206" s="161"/>
      <c r="O1206" s="141"/>
      <c r="P1206" s="141"/>
      <c r="Q1206" s="141"/>
      <c r="R1206" s="141"/>
      <c r="S1206" s="141"/>
      <c r="T1206" s="141"/>
      <c r="U1206" s="141"/>
      <c r="V1206" s="141"/>
      <c r="W1206" s="141"/>
      <c r="X1206" s="141"/>
      <c r="Y1206" s="141"/>
      <c r="Z1206" s="141"/>
      <c r="AA1206" s="161"/>
      <c r="AB1206" s="168"/>
      <c r="AC1206" s="168"/>
      <c r="AD1206" s="168"/>
      <c r="AE1206" s="161"/>
      <c r="AF1206" s="161"/>
      <c r="AG1206" s="184"/>
      <c r="AH1206" s="184"/>
      <c r="AI1206" s="161"/>
      <c r="AJ1206" s="168" t="s">
        <v>5831</v>
      </c>
      <c r="AK1206" s="161">
        <v>87077845</v>
      </c>
      <c r="AL1206" s="161"/>
      <c r="AM1206" s="161"/>
      <c r="AN1206" s="161"/>
      <c r="AO1206" s="161"/>
      <c r="AP1206" s="168"/>
      <c r="AQ1206" s="161"/>
      <c r="AR1206" s="161"/>
      <c r="AS1206" s="161"/>
      <c r="AT1206" s="161"/>
      <c r="AU1206" s="141"/>
      <c r="AV1206" s="161"/>
      <c r="AW1206" s="161"/>
      <c r="AX1206" s="161"/>
      <c r="AY1206" s="133"/>
      <c r="AZ1206" s="161"/>
      <c r="BA1206" s="161"/>
      <c r="BB1206" s="161"/>
      <c r="BC1206" s="161"/>
      <c r="BD1206" s="161"/>
      <c r="BE1206" s="161"/>
      <c r="BF1206" s="161"/>
      <c r="BG1206" s="214"/>
      <c r="BH1206" s="214"/>
      <c r="BI1206" s="161"/>
      <c r="BJ1206" s="161"/>
      <c r="BK1206" s="179"/>
      <c r="BL1206" s="161"/>
      <c r="BM1206" s="161"/>
    </row>
    <row r="1207" spans="1:65" ht="30" hidden="1" customHeight="1">
      <c r="A1207" s="127">
        <v>1166</v>
      </c>
      <c r="B1207" s="161"/>
      <c r="C1207" s="161"/>
      <c r="D1207" s="161"/>
      <c r="E1207" s="161"/>
      <c r="F1207" s="168" t="s">
        <v>6334</v>
      </c>
      <c r="G1207" s="161"/>
      <c r="H1207" s="161"/>
      <c r="I1207" s="161"/>
      <c r="J1207" s="168"/>
      <c r="K1207" s="168"/>
      <c r="L1207" s="168"/>
      <c r="M1207" s="161"/>
      <c r="N1207" s="161"/>
      <c r="O1207" s="141"/>
      <c r="P1207" s="141"/>
      <c r="Q1207" s="141"/>
      <c r="R1207" s="141"/>
      <c r="S1207" s="141"/>
      <c r="T1207" s="141"/>
      <c r="U1207" s="141"/>
      <c r="V1207" s="141"/>
      <c r="W1207" s="141"/>
      <c r="X1207" s="141"/>
      <c r="Y1207" s="141"/>
      <c r="Z1207" s="141"/>
      <c r="AA1207" s="161"/>
      <c r="AB1207" s="168"/>
      <c r="AC1207" s="168"/>
      <c r="AD1207" s="168"/>
      <c r="AE1207" s="161"/>
      <c r="AF1207" s="161"/>
      <c r="AG1207" s="184"/>
      <c r="AH1207" s="184"/>
      <c r="AI1207" s="161"/>
      <c r="AJ1207" s="168" t="s">
        <v>5831</v>
      </c>
      <c r="AK1207" s="161">
        <v>91014398</v>
      </c>
      <c r="AL1207" s="161"/>
      <c r="AM1207" s="161"/>
      <c r="AN1207" s="161"/>
      <c r="AO1207" s="161"/>
      <c r="AP1207" s="168"/>
      <c r="AQ1207" s="161"/>
      <c r="AR1207" s="161"/>
      <c r="AS1207" s="161"/>
      <c r="AT1207" s="161"/>
      <c r="AU1207" s="141"/>
      <c r="AV1207" s="161"/>
      <c r="AW1207" s="161"/>
      <c r="AX1207" s="161"/>
      <c r="AY1207" s="133"/>
      <c r="AZ1207" s="161"/>
      <c r="BA1207" s="161"/>
      <c r="BB1207" s="161"/>
      <c r="BC1207" s="161"/>
      <c r="BD1207" s="161"/>
      <c r="BE1207" s="161"/>
      <c r="BF1207" s="161"/>
      <c r="BG1207" s="214"/>
      <c r="BH1207" s="214"/>
      <c r="BI1207" s="161"/>
      <c r="BJ1207" s="161"/>
      <c r="BK1207" s="179" t="s">
        <v>6335</v>
      </c>
      <c r="BL1207" s="161"/>
      <c r="BM1207" s="161"/>
    </row>
    <row r="1208" spans="1:65" ht="30" hidden="1" customHeight="1">
      <c r="A1208" s="127">
        <v>1167</v>
      </c>
      <c r="B1208" s="161"/>
      <c r="C1208" s="161"/>
      <c r="D1208" s="161"/>
      <c r="E1208" s="161"/>
      <c r="F1208" s="168" t="s">
        <v>6336</v>
      </c>
      <c r="G1208" s="161"/>
      <c r="H1208" s="161"/>
      <c r="I1208" s="161"/>
      <c r="J1208" s="168"/>
      <c r="K1208" s="168"/>
      <c r="L1208" s="168"/>
      <c r="M1208" s="161"/>
      <c r="N1208" s="161"/>
      <c r="O1208" s="141"/>
      <c r="P1208" s="141"/>
      <c r="Q1208" s="141"/>
      <c r="R1208" s="141"/>
      <c r="S1208" s="141"/>
      <c r="T1208" s="141"/>
      <c r="U1208" s="141"/>
      <c r="V1208" s="141"/>
      <c r="W1208" s="141"/>
      <c r="X1208" s="141"/>
      <c r="Y1208" s="141"/>
      <c r="Z1208" s="141"/>
      <c r="AA1208" s="161"/>
      <c r="AB1208" s="168"/>
      <c r="AC1208" s="168"/>
      <c r="AD1208" s="168"/>
      <c r="AE1208" s="161"/>
      <c r="AF1208" s="161"/>
      <c r="AG1208" s="184"/>
      <c r="AH1208" s="184"/>
      <c r="AI1208" s="161"/>
      <c r="AJ1208" s="168" t="s">
        <v>5831</v>
      </c>
      <c r="AK1208" s="161">
        <v>87078071</v>
      </c>
      <c r="AL1208" s="161"/>
      <c r="AM1208" s="161"/>
      <c r="AN1208" s="161"/>
      <c r="AO1208" s="161"/>
      <c r="AP1208" s="168"/>
      <c r="AQ1208" s="161"/>
      <c r="AR1208" s="161"/>
      <c r="AS1208" s="161"/>
      <c r="AT1208" s="161"/>
      <c r="AU1208" s="141"/>
      <c r="AV1208" s="161"/>
      <c r="AW1208" s="161"/>
      <c r="AX1208" s="161"/>
      <c r="AY1208" s="133"/>
      <c r="AZ1208" s="161"/>
      <c r="BA1208" s="161"/>
      <c r="BB1208" s="161"/>
      <c r="BC1208" s="161"/>
      <c r="BD1208" s="161"/>
      <c r="BE1208" s="161"/>
      <c r="BF1208" s="161"/>
      <c r="BG1208" s="214"/>
      <c r="BH1208" s="214"/>
      <c r="BI1208" s="161"/>
      <c r="BJ1208" s="161"/>
      <c r="BK1208" s="141"/>
      <c r="BL1208" s="161"/>
      <c r="BM1208" s="161"/>
    </row>
    <row r="1209" spans="1:65" ht="30" hidden="1" customHeight="1">
      <c r="A1209" s="127">
        <v>1168</v>
      </c>
      <c r="B1209" s="181" t="s">
        <v>99</v>
      </c>
      <c r="C1209" s="161">
        <v>5</v>
      </c>
      <c r="D1209" s="186" t="s">
        <v>5829</v>
      </c>
      <c r="E1209" s="161">
        <v>0</v>
      </c>
      <c r="F1209" s="176" t="s">
        <v>6337</v>
      </c>
      <c r="G1209" s="161"/>
      <c r="H1209" s="161"/>
      <c r="I1209" s="161"/>
      <c r="J1209" s="168"/>
      <c r="K1209" s="168"/>
      <c r="L1209" s="168"/>
      <c r="M1209" s="161"/>
      <c r="N1209" s="161"/>
      <c r="O1209" s="141"/>
      <c r="P1209" s="141"/>
      <c r="Q1209" s="141"/>
      <c r="R1209" s="141"/>
      <c r="S1209" s="141"/>
      <c r="T1209" s="141"/>
      <c r="U1209" s="141"/>
      <c r="V1209" s="141"/>
      <c r="W1209" s="141"/>
      <c r="X1209" s="141"/>
      <c r="Y1209" s="141"/>
      <c r="Z1209" s="141"/>
      <c r="AA1209" s="161"/>
      <c r="AB1209" s="168"/>
      <c r="AC1209" s="168"/>
      <c r="AD1209" s="168"/>
      <c r="AE1209" s="161"/>
      <c r="AF1209" s="161"/>
      <c r="AG1209" s="184"/>
      <c r="AH1209" s="184"/>
      <c r="AI1209" s="161"/>
      <c r="AJ1209" s="168" t="s">
        <v>5831</v>
      </c>
      <c r="AK1209" s="161">
        <v>89861941</v>
      </c>
      <c r="AL1209" s="161"/>
      <c r="AM1209" s="161"/>
      <c r="AN1209" s="161"/>
      <c r="AO1209" s="161"/>
      <c r="AP1209" s="168"/>
      <c r="AQ1209" s="161"/>
      <c r="AR1209" s="161"/>
      <c r="AS1209" s="161"/>
      <c r="AT1209" s="161"/>
      <c r="AU1209" s="141"/>
      <c r="AV1209" s="161"/>
      <c r="AW1209" s="161"/>
      <c r="AX1209" s="161"/>
      <c r="AY1209" s="133"/>
      <c r="AZ1209" s="161"/>
      <c r="BA1209" s="161"/>
      <c r="BB1209" s="161"/>
      <c r="BC1209" s="161"/>
      <c r="BD1209" s="161"/>
      <c r="BE1209" s="161"/>
      <c r="BF1209" s="161"/>
      <c r="BG1209" s="214"/>
      <c r="BH1209" s="214"/>
      <c r="BI1209" s="161"/>
      <c r="BJ1209" s="161"/>
      <c r="BK1209" s="141"/>
      <c r="BL1209" s="161"/>
      <c r="BM1209" s="161"/>
    </row>
    <row r="1210" spans="1:65" ht="30" hidden="1" customHeight="1">
      <c r="A1210" s="127">
        <v>1169</v>
      </c>
      <c r="B1210" s="181" t="s">
        <v>99</v>
      </c>
      <c r="C1210" s="161">
        <v>5</v>
      </c>
      <c r="D1210" s="186" t="s">
        <v>5829</v>
      </c>
      <c r="E1210" s="161">
        <v>0</v>
      </c>
      <c r="F1210" s="176" t="s">
        <v>6338</v>
      </c>
      <c r="G1210" s="161"/>
      <c r="H1210" s="161"/>
      <c r="I1210" s="161"/>
      <c r="J1210" s="168"/>
      <c r="K1210" s="168"/>
      <c r="L1210" s="168"/>
      <c r="M1210" s="161"/>
      <c r="N1210" s="161"/>
      <c r="O1210" s="141"/>
      <c r="P1210" s="141"/>
      <c r="Q1210" s="141"/>
      <c r="R1210" s="141"/>
      <c r="S1210" s="141"/>
      <c r="T1210" s="141"/>
      <c r="U1210" s="141"/>
      <c r="V1210" s="141"/>
      <c r="W1210" s="141"/>
      <c r="X1210" s="141"/>
      <c r="Y1210" s="141"/>
      <c r="Z1210" s="141"/>
      <c r="AA1210" s="161"/>
      <c r="AB1210" s="168"/>
      <c r="AC1210" s="168"/>
      <c r="AD1210" s="168"/>
      <c r="AE1210" s="161"/>
      <c r="AF1210" s="161"/>
      <c r="AG1210" s="184"/>
      <c r="AH1210" s="184"/>
      <c r="AI1210" s="161"/>
      <c r="AJ1210" s="168" t="s">
        <v>5831</v>
      </c>
      <c r="AK1210" s="161">
        <v>87078415</v>
      </c>
      <c r="AL1210" s="161"/>
      <c r="AM1210" s="161"/>
      <c r="AN1210" s="161"/>
      <c r="AO1210" s="161"/>
      <c r="AP1210" s="168"/>
      <c r="AQ1210" s="161"/>
      <c r="AR1210" s="161"/>
      <c r="AS1210" s="161"/>
      <c r="AT1210" s="161"/>
      <c r="AU1210" s="141"/>
      <c r="AV1210" s="161"/>
      <c r="AW1210" s="161"/>
      <c r="AX1210" s="161"/>
      <c r="AY1210" s="133"/>
      <c r="AZ1210" s="161"/>
      <c r="BA1210" s="161"/>
      <c r="BB1210" s="161"/>
      <c r="BC1210" s="161"/>
      <c r="BD1210" s="161"/>
      <c r="BE1210" s="161"/>
      <c r="BF1210" s="161"/>
      <c r="BG1210" s="214"/>
      <c r="BH1210" s="214"/>
      <c r="BI1210" s="161"/>
      <c r="BJ1210" s="161"/>
      <c r="BK1210" s="141"/>
      <c r="BL1210" s="161"/>
      <c r="BM1210" s="161"/>
    </row>
    <row r="1211" spans="1:65" ht="30" hidden="1" customHeight="1">
      <c r="A1211" s="127">
        <v>1170</v>
      </c>
      <c r="B1211" s="181" t="s">
        <v>99</v>
      </c>
      <c r="C1211" s="161">
        <v>5</v>
      </c>
      <c r="D1211" s="186" t="s">
        <v>5829</v>
      </c>
      <c r="E1211" s="161">
        <v>0</v>
      </c>
      <c r="F1211" s="176" t="s">
        <v>6339</v>
      </c>
      <c r="G1211" s="161"/>
      <c r="H1211" s="161"/>
      <c r="I1211" s="161"/>
      <c r="J1211" s="168"/>
      <c r="K1211" s="168"/>
      <c r="L1211" s="168"/>
      <c r="M1211" s="161"/>
      <c r="N1211" s="161"/>
      <c r="O1211" s="141"/>
      <c r="P1211" s="141"/>
      <c r="Q1211" s="141"/>
      <c r="R1211" s="141"/>
      <c r="S1211" s="141"/>
      <c r="T1211" s="141"/>
      <c r="U1211" s="141"/>
      <c r="V1211" s="141"/>
      <c r="W1211" s="141"/>
      <c r="X1211" s="141"/>
      <c r="Y1211" s="141"/>
      <c r="Z1211" s="141"/>
      <c r="AA1211" s="161"/>
      <c r="AB1211" s="168"/>
      <c r="AC1211" s="168"/>
      <c r="AD1211" s="168"/>
      <c r="AE1211" s="161"/>
      <c r="AF1211" s="161"/>
      <c r="AG1211" s="184"/>
      <c r="AH1211" s="184"/>
      <c r="AI1211" s="161"/>
      <c r="AJ1211" s="168" t="s">
        <v>5831</v>
      </c>
      <c r="AK1211" s="161">
        <v>89863952</v>
      </c>
      <c r="AL1211" s="161"/>
      <c r="AM1211" s="161"/>
      <c r="AN1211" s="161"/>
      <c r="AO1211" s="161"/>
      <c r="AP1211" s="168"/>
      <c r="AQ1211" s="161"/>
      <c r="AR1211" s="161"/>
      <c r="AS1211" s="161"/>
      <c r="AT1211" s="161"/>
      <c r="AU1211" s="141"/>
      <c r="AV1211" s="161"/>
      <c r="AW1211" s="161"/>
      <c r="AX1211" s="161"/>
      <c r="AY1211" s="133"/>
      <c r="AZ1211" s="161"/>
      <c r="BA1211" s="161"/>
      <c r="BB1211" s="161"/>
      <c r="BC1211" s="161"/>
      <c r="BD1211" s="161"/>
      <c r="BE1211" s="161"/>
      <c r="BF1211" s="161"/>
      <c r="BG1211" s="214"/>
      <c r="BH1211" s="214"/>
      <c r="BI1211" s="161"/>
      <c r="BJ1211" s="161"/>
      <c r="BK1211" s="141"/>
      <c r="BL1211" s="161"/>
      <c r="BM1211" s="161"/>
    </row>
    <row r="1212" spans="1:65" ht="30" hidden="1" customHeight="1">
      <c r="A1212" s="127">
        <v>1171</v>
      </c>
      <c r="B1212" s="181" t="s">
        <v>99</v>
      </c>
      <c r="C1212" s="161">
        <v>5</v>
      </c>
      <c r="D1212" s="186" t="s">
        <v>5829</v>
      </c>
      <c r="E1212" s="161">
        <v>0</v>
      </c>
      <c r="F1212" s="176" t="s">
        <v>6340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68" t="s">
        <v>5831</v>
      </c>
      <c r="AK1212" s="161">
        <v>89864120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65" ht="30" customHeight="1">
      <c r="A1213" s="127">
        <v>1172</v>
      </c>
      <c r="B1213" s="181" t="s">
        <v>99</v>
      </c>
      <c r="C1213" s="161">
        <v>5</v>
      </c>
      <c r="D1213" s="186" t="s">
        <v>5829</v>
      </c>
      <c r="E1213" s="161">
        <v>0</v>
      </c>
      <c r="F1213" s="176" t="s">
        <v>6341</v>
      </c>
      <c r="G1213" s="154" t="s">
        <v>1</v>
      </c>
      <c r="H1213" s="154" t="s">
        <v>2</v>
      </c>
      <c r="I1213" s="161" t="s">
        <v>12</v>
      </c>
      <c r="J1213" s="168" t="s">
        <v>6342</v>
      </c>
      <c r="K1213" s="168" t="s">
        <v>6343</v>
      </c>
      <c r="L1213" s="168" t="s">
        <v>6344</v>
      </c>
      <c r="M1213" s="154" t="s">
        <v>4</v>
      </c>
      <c r="N1213" s="161" t="s">
        <v>5</v>
      </c>
      <c r="O1213" s="141">
        <v>46065</v>
      </c>
      <c r="P1213" s="141" t="s">
        <v>24</v>
      </c>
      <c r="Q1213" s="141" t="s">
        <v>24</v>
      </c>
      <c r="R1213" s="141" t="s">
        <v>24</v>
      </c>
      <c r="S1213" s="141" t="s">
        <v>24</v>
      </c>
      <c r="T1213" s="141" t="s">
        <v>24</v>
      </c>
      <c r="U1213" s="141" t="s">
        <v>24</v>
      </c>
      <c r="V1213" s="141" t="s">
        <v>24</v>
      </c>
      <c r="W1213" s="141" t="s">
        <v>24</v>
      </c>
      <c r="X1213" s="141" t="s">
        <v>24</v>
      </c>
      <c r="Y1213" s="141" t="s">
        <v>24</v>
      </c>
      <c r="Z1213" s="141" t="s">
        <v>24</v>
      </c>
      <c r="AA1213" s="161"/>
      <c r="AB1213" s="168" t="s">
        <v>6342</v>
      </c>
      <c r="AC1213" s="168" t="s">
        <v>6343</v>
      </c>
      <c r="AD1213" s="168" t="s">
        <v>6344</v>
      </c>
      <c r="AE1213" s="161" t="s">
        <v>12</v>
      </c>
      <c r="AF1213" s="161" t="s">
        <v>4</v>
      </c>
      <c r="AG1213" s="184">
        <v>20721.21</v>
      </c>
      <c r="AH1213" s="184">
        <v>50721.21</v>
      </c>
      <c r="AI1213" s="161" t="s">
        <v>6</v>
      </c>
      <c r="AJ1213" s="168" t="s">
        <v>5831</v>
      </c>
      <c r="AK1213" s="161">
        <v>145243794</v>
      </c>
      <c r="AL1213" s="173" t="s">
        <v>109</v>
      </c>
      <c r="AM1213" s="127" t="s">
        <v>109</v>
      </c>
      <c r="AN1213" s="161" t="s">
        <v>119</v>
      </c>
      <c r="AO1213" s="161"/>
      <c r="AP1213" s="168" t="s">
        <v>6345</v>
      </c>
      <c r="AQ1213" s="159" t="s">
        <v>109</v>
      </c>
      <c r="AR1213" s="159" t="s">
        <v>109</v>
      </c>
      <c r="AS1213" s="159" t="s">
        <v>109</v>
      </c>
      <c r="AT1213" s="251" t="s">
        <v>109</v>
      </c>
      <c r="AU1213" s="141">
        <v>46142</v>
      </c>
      <c r="AV1213" s="251" t="s">
        <v>109</v>
      </c>
      <c r="AW1213" s="251" t="s">
        <v>109</v>
      </c>
      <c r="AX1213" s="141">
        <v>46150</v>
      </c>
      <c r="AY1213" s="138">
        <v>46150</v>
      </c>
      <c r="AZ1213" s="142" t="s">
        <v>33</v>
      </c>
      <c r="BA1213" s="142" t="s">
        <v>121</v>
      </c>
      <c r="BB1213" s="139" t="s">
        <v>109</v>
      </c>
      <c r="BC1213" s="137">
        <f>IF(AY1213-KD1213=0,"",AY1213-O1213)</f>
        <v>85</v>
      </c>
      <c r="BD1213" s="127" t="str">
        <f>IF(AND(AI1213&lt;&gt;"SIM",AI1213="UH"),"AA","INDENIZAÇÃO")</f>
        <v>INDENIZAÇÃO</v>
      </c>
      <c r="BE1213" s="127" t="str">
        <f>IF(AND(AY1213&lt;&gt;"AGUARDANDO",AY1213&lt;&gt;"",N1213="AUXÍLIO ALUGUEL ATÉ INDENIZAÇÃO"),"SIM","NÃO")</f>
        <v>NÃO</v>
      </c>
      <c r="BF1213" s="127" t="s">
        <v>24</v>
      </c>
      <c r="BG1213" s="127" t="s">
        <v>24</v>
      </c>
      <c r="BH1213" s="127" t="s">
        <v>24</v>
      </c>
      <c r="BI1213" s="161" t="s">
        <v>109</v>
      </c>
      <c r="BJ1213" s="161" t="s">
        <v>109</v>
      </c>
      <c r="BK1213" s="133">
        <v>46224</v>
      </c>
      <c r="BL1213" s="161" t="s">
        <v>109</v>
      </c>
      <c r="BM1213" s="136" t="s">
        <v>33</v>
      </c>
    </row>
    <row r="1214" spans="1:65" ht="30" customHeight="1">
      <c r="A1214" s="127">
        <v>1172</v>
      </c>
      <c r="B1214" s="181" t="s">
        <v>99</v>
      </c>
      <c r="C1214" s="161">
        <v>5</v>
      </c>
      <c r="D1214" s="186" t="s">
        <v>5829</v>
      </c>
      <c r="E1214" s="161">
        <v>0</v>
      </c>
      <c r="F1214" s="176" t="s">
        <v>6346</v>
      </c>
      <c r="G1214" s="154" t="s">
        <v>1</v>
      </c>
      <c r="H1214" s="154" t="s">
        <v>2</v>
      </c>
      <c r="I1214" s="161" t="s">
        <v>12</v>
      </c>
      <c r="J1214" s="168" t="s">
        <v>6347</v>
      </c>
      <c r="K1214" s="168" t="s">
        <v>6348</v>
      </c>
      <c r="L1214" s="168" t="s">
        <v>6349</v>
      </c>
      <c r="M1214" s="154" t="s">
        <v>4</v>
      </c>
      <c r="N1214" s="161" t="s">
        <v>5</v>
      </c>
      <c r="O1214" s="141">
        <v>45999</v>
      </c>
      <c r="P1214" s="141" t="s">
        <v>24</v>
      </c>
      <c r="Q1214" s="141" t="s">
        <v>24</v>
      </c>
      <c r="R1214" s="141" t="s">
        <v>24</v>
      </c>
      <c r="S1214" s="141" t="s">
        <v>24</v>
      </c>
      <c r="T1214" s="141" t="s">
        <v>24</v>
      </c>
      <c r="U1214" s="141" t="s">
        <v>24</v>
      </c>
      <c r="V1214" s="141" t="s">
        <v>24</v>
      </c>
      <c r="W1214" s="141" t="s">
        <v>24</v>
      </c>
      <c r="X1214" s="141" t="s">
        <v>24</v>
      </c>
      <c r="Y1214" s="141" t="s">
        <v>24</v>
      </c>
      <c r="Z1214" s="141" t="s">
        <v>24</v>
      </c>
      <c r="AA1214" s="141"/>
      <c r="AB1214" s="168" t="s">
        <v>6347</v>
      </c>
      <c r="AC1214" s="168" t="s">
        <v>6348</v>
      </c>
      <c r="AD1214" s="168" t="s">
        <v>6349</v>
      </c>
      <c r="AE1214" s="161" t="s">
        <v>12</v>
      </c>
      <c r="AF1214" s="161" t="s">
        <v>4</v>
      </c>
      <c r="AG1214" s="184">
        <v>49880.49</v>
      </c>
      <c r="AH1214" s="184">
        <v>60000</v>
      </c>
      <c r="AI1214" s="161" t="s">
        <v>6</v>
      </c>
      <c r="AJ1214" s="144" t="s">
        <v>5831</v>
      </c>
      <c r="AK1214" s="161">
        <v>145243999</v>
      </c>
      <c r="AL1214" s="127" t="s">
        <v>109</v>
      </c>
      <c r="AM1214" s="127" t="s">
        <v>109</v>
      </c>
      <c r="AN1214" s="161" t="s">
        <v>119</v>
      </c>
      <c r="AO1214" s="161"/>
      <c r="AP1214" s="168" t="s">
        <v>6350</v>
      </c>
      <c r="AQ1214" s="127" t="s">
        <v>109</v>
      </c>
      <c r="AR1214" s="127" t="s">
        <v>109</v>
      </c>
      <c r="AS1214" s="127" t="s">
        <v>109</v>
      </c>
      <c r="AT1214" s="127" t="s">
        <v>109</v>
      </c>
      <c r="AU1214" s="141">
        <v>46084</v>
      </c>
      <c r="AV1214" s="161" t="s">
        <v>109</v>
      </c>
      <c r="AW1214" s="161" t="s">
        <v>109</v>
      </c>
      <c r="AX1214" s="169">
        <v>46093</v>
      </c>
      <c r="AY1214" s="138">
        <v>46093</v>
      </c>
      <c r="AZ1214" s="399" t="s">
        <v>33</v>
      </c>
      <c r="BA1214" s="142" t="s">
        <v>121</v>
      </c>
      <c r="BB1214" s="324" t="s">
        <v>109</v>
      </c>
      <c r="BC1214" s="325">
        <f>IF(AY1214-KD1214=0,"",AY1214-O1214)</f>
        <v>94</v>
      </c>
      <c r="BD1214" s="159" t="str">
        <f>IF(AND(AI1214&lt;&gt;"SIM",AI1214="UH"),"AA","INDENIZAÇÃO")</f>
        <v>INDENIZAÇÃO</v>
      </c>
      <c r="BE1214" s="159" t="str">
        <f>IF(AND(AY1214&lt;&gt;"AGUARDANDO",AY1214&lt;&gt;"",N1214="AUXÍLIO ALUGUEL ATÉ INDENIZAÇÃO"),"SIM","NÃO")</f>
        <v>NÃO</v>
      </c>
      <c r="BF1214" s="127" t="s">
        <v>24</v>
      </c>
      <c r="BG1214" s="127" t="s">
        <v>24</v>
      </c>
      <c r="BH1214" s="127" t="s">
        <v>24</v>
      </c>
      <c r="BI1214" s="170" t="s">
        <v>109</v>
      </c>
      <c r="BJ1214" s="170" t="s">
        <v>109</v>
      </c>
      <c r="BK1214" s="133">
        <v>46125</v>
      </c>
      <c r="BL1214" s="170" t="s">
        <v>109</v>
      </c>
      <c r="BM1214" s="170" t="s">
        <v>109</v>
      </c>
    </row>
    <row r="1215" spans="1:65" ht="30" hidden="1" customHeight="1">
      <c r="A1215" s="127">
        <v>1173</v>
      </c>
      <c r="B1215" s="181" t="s">
        <v>99</v>
      </c>
      <c r="C1215" s="161">
        <v>5</v>
      </c>
      <c r="D1215" s="186" t="s">
        <v>5829</v>
      </c>
      <c r="E1215" s="161">
        <v>0</v>
      </c>
      <c r="F1215" s="176" t="s">
        <v>6351</v>
      </c>
      <c r="G1215" s="154" t="s">
        <v>1</v>
      </c>
      <c r="H1215" s="154" t="s">
        <v>2</v>
      </c>
      <c r="I1215" s="154" t="s">
        <v>111</v>
      </c>
      <c r="J1215" s="168" t="s">
        <v>6352</v>
      </c>
      <c r="K1215" s="168" t="s">
        <v>101</v>
      </c>
      <c r="L1215" s="168" t="s">
        <v>6353</v>
      </c>
      <c r="M1215" s="154" t="s">
        <v>4</v>
      </c>
      <c r="N1215" s="127" t="s">
        <v>14</v>
      </c>
      <c r="O1215" s="141">
        <v>44897</v>
      </c>
      <c r="P1215" s="141">
        <v>44897</v>
      </c>
      <c r="Q1215" s="133" t="s">
        <v>106</v>
      </c>
      <c r="R1215" s="141" t="s">
        <v>109</v>
      </c>
      <c r="S1215" s="141" t="s">
        <v>109</v>
      </c>
      <c r="T1215" s="141" t="s">
        <v>109</v>
      </c>
      <c r="U1215" s="187">
        <v>44918</v>
      </c>
      <c r="V1215" s="187">
        <v>44924</v>
      </c>
      <c r="W1215" s="156">
        <v>44958</v>
      </c>
      <c r="X1215" s="156">
        <v>44958</v>
      </c>
      <c r="Y1215" s="156">
        <v>44960</v>
      </c>
      <c r="Z1215" s="155" t="s">
        <v>33</v>
      </c>
      <c r="AA1215" s="161"/>
      <c r="AB1215" s="168"/>
      <c r="AC1215" s="168"/>
      <c r="AD1215" s="168"/>
      <c r="AE1215" s="127" t="s">
        <v>3</v>
      </c>
      <c r="AF1215" s="161"/>
      <c r="AG1215" s="134" t="s">
        <v>17</v>
      </c>
      <c r="AH1215" s="134"/>
      <c r="AI1215" s="140" t="s">
        <v>4463</v>
      </c>
      <c r="AJ1215" s="144" t="s">
        <v>5831</v>
      </c>
      <c r="AK1215" s="127"/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61"/>
      <c r="AV1215" s="161"/>
      <c r="AW1215" s="161"/>
      <c r="AX1215" s="141"/>
      <c r="AY1215" s="133"/>
      <c r="AZ1215" s="141"/>
      <c r="BA1215" s="142" t="s">
        <v>1</v>
      </c>
      <c r="BB1215" s="161"/>
      <c r="BC1215" s="137" t="str">
        <f>IF(AY1215-KD1215=0,"",AY1215-O1215)</f>
        <v/>
      </c>
      <c r="BD1215" s="127" t="str">
        <f>IF(AND(AI1215&lt;&gt;"SIM",AI1215="UH"),"AA","INDENIZAÇÃO")</f>
        <v>INDENIZAÇÃO</v>
      </c>
      <c r="BE1215" s="127" t="str">
        <f>IF(AND(AY1215&lt;&gt;"AGUARDANDO",AY1215&lt;&gt;"",N1215="AUXÍLIO ALUGUEL ATÉ INDENIZAÇÃO"),"SIM","NÃO")</f>
        <v>NÃO</v>
      </c>
      <c r="BF1215" s="127"/>
      <c r="BG1215" s="161"/>
      <c r="BH1215" s="161"/>
      <c r="BI1215" s="161"/>
      <c r="BJ1215" s="161"/>
      <c r="BK1215" s="161"/>
      <c r="BL1215" s="161"/>
      <c r="BM1215" s="161"/>
    </row>
    <row r="1216" spans="1:65" ht="30" customHeight="1">
      <c r="AY1216" s="133"/>
    </row>
    <row r="1217" spans="51:51" ht="30" customHeight="1">
      <c r="AY1217" s="133"/>
    </row>
    <row r="1218" spans="51:51" ht="30" customHeight="1">
      <c r="AY1218" s="133"/>
    </row>
    <row r="1219" spans="51:51" ht="30" customHeight="1">
      <c r="AY1219" s="133"/>
    </row>
    <row r="1220" spans="51:51" ht="30" customHeight="1">
      <c r="AY1220" s="133"/>
    </row>
    <row r="1221" spans="51:51" ht="30" customHeight="1">
      <c r="AY1221" s="133"/>
    </row>
    <row r="1222" spans="51:51" ht="30" customHeight="1">
      <c r="AY1222" s="133"/>
    </row>
    <row r="1223" spans="51:51" ht="30" customHeight="1">
      <c r="AY1223" s="133"/>
    </row>
    <row r="1224" spans="51:51" ht="30" customHeight="1">
      <c r="AY1224" s="133"/>
    </row>
    <row r="1225" spans="51:51" ht="30" customHeight="1">
      <c r="AY1225" s="133"/>
    </row>
    <row r="1226" spans="51:51" ht="30" customHeight="1">
      <c r="AY1226" s="133"/>
    </row>
    <row r="1227" spans="51:51" ht="30" customHeight="1">
      <c r="AY1227" s="133"/>
    </row>
    <row r="1228" spans="51:51" ht="30" customHeight="1">
      <c r="AY1228" s="133"/>
    </row>
    <row r="1229" spans="51:51" ht="30" customHeight="1">
      <c r="AY1229" s="133"/>
    </row>
    <row r="1230" spans="51:51" ht="30" customHeight="1">
      <c r="AY1230" s="133"/>
    </row>
    <row r="1231" spans="51:51" ht="30" customHeight="1">
      <c r="AY1231" s="133"/>
    </row>
    <row r="1232" spans="51:51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92" spans="57:57" ht="30" customHeight="1">
      <c r="BE1492" s="130" t="str">
        <f t="shared" ref="BE1492:BE1523" si="105">IF(AND(AY1492&lt;&gt;"AGUARDANDO",AY1492&lt;&gt;"",N1492="AUXÍLIO ALUGUEL ATÉ INDENIZAÇÃO"),"SIM","NÃO")</f>
        <v>NÃO</v>
      </c>
    </row>
    <row r="1493" spans="57:57" ht="30" customHeight="1">
      <c r="BE1493" s="130" t="str">
        <f t="shared" si="105"/>
        <v>NÃO</v>
      </c>
    </row>
    <row r="1494" spans="57:57" ht="30" customHeight="1">
      <c r="BE1494" s="130" t="str">
        <f t="shared" si="105"/>
        <v>NÃO</v>
      </c>
    </row>
    <row r="1495" spans="57:57" ht="30" customHeight="1">
      <c r="BE1495" s="130" t="str">
        <f t="shared" si="105"/>
        <v>NÃO</v>
      </c>
    </row>
    <row r="1496" spans="57:57" ht="30" customHeight="1">
      <c r="BE1496" s="130" t="str">
        <f t="shared" si="105"/>
        <v>NÃO</v>
      </c>
    </row>
    <row r="1497" spans="57:57" ht="30" customHeight="1">
      <c r="BE1497" s="130" t="str">
        <f t="shared" si="105"/>
        <v>NÃO</v>
      </c>
    </row>
    <row r="1498" spans="57:57" ht="30" customHeight="1">
      <c r="BE1498" s="130" t="str">
        <f t="shared" si="105"/>
        <v>NÃO</v>
      </c>
    </row>
    <row r="1499" spans="57:57" ht="30" customHeight="1">
      <c r="BE1499" s="130" t="str">
        <f t="shared" si="105"/>
        <v>NÃO</v>
      </c>
    </row>
    <row r="1500" spans="57:57" ht="30" customHeight="1">
      <c r="BE1500" s="130" t="str">
        <f t="shared" si="105"/>
        <v>NÃO</v>
      </c>
    </row>
    <row r="1501" spans="57:57" ht="30" customHeight="1">
      <c r="BE1501" s="130" t="str">
        <f t="shared" si="105"/>
        <v>NÃO</v>
      </c>
    </row>
    <row r="1502" spans="57:57" ht="30" customHeight="1">
      <c r="BE1502" s="130" t="str">
        <f t="shared" si="105"/>
        <v>NÃO</v>
      </c>
    </row>
    <row r="1503" spans="57:57" ht="30" customHeight="1">
      <c r="BE1503" s="130" t="str">
        <f t="shared" si="105"/>
        <v>NÃO</v>
      </c>
    </row>
    <row r="1504" spans="57:57" ht="30" customHeight="1">
      <c r="BE1504" s="130" t="str">
        <f t="shared" si="105"/>
        <v>NÃO</v>
      </c>
    </row>
    <row r="1505" spans="57:57" ht="30" customHeight="1">
      <c r="BE1505" s="130" t="str">
        <f t="shared" si="105"/>
        <v>NÃO</v>
      </c>
    </row>
    <row r="1506" spans="57:57" ht="30" customHeight="1">
      <c r="BE1506" s="130" t="str">
        <f t="shared" si="105"/>
        <v>NÃO</v>
      </c>
    </row>
    <row r="1507" spans="57:57" ht="30" customHeight="1">
      <c r="BE1507" s="130" t="str">
        <f t="shared" si="105"/>
        <v>NÃO</v>
      </c>
    </row>
    <row r="1508" spans="57:57" ht="30" customHeight="1">
      <c r="BE1508" s="130" t="str">
        <f t="shared" si="105"/>
        <v>NÃO</v>
      </c>
    </row>
    <row r="1509" spans="57:57" ht="30" customHeight="1">
      <c r="BE1509" s="130" t="str">
        <f t="shared" si="105"/>
        <v>NÃO</v>
      </c>
    </row>
    <row r="1510" spans="57:57" ht="30" customHeight="1">
      <c r="BE1510" s="130" t="str">
        <f t="shared" si="105"/>
        <v>NÃO</v>
      </c>
    </row>
    <row r="1511" spans="57:57" ht="30" customHeight="1">
      <c r="BE1511" s="130" t="str">
        <f t="shared" si="105"/>
        <v>NÃO</v>
      </c>
    </row>
    <row r="1512" spans="57:57" ht="30" customHeight="1">
      <c r="BE1512" s="130" t="str">
        <f t="shared" si="105"/>
        <v>NÃO</v>
      </c>
    </row>
    <row r="1513" spans="57:57" ht="30" customHeight="1">
      <c r="BE1513" s="130" t="str">
        <f t="shared" si="105"/>
        <v>NÃO</v>
      </c>
    </row>
    <row r="1514" spans="57:57" ht="30" customHeight="1">
      <c r="BE1514" s="130" t="str">
        <f t="shared" si="105"/>
        <v>NÃO</v>
      </c>
    </row>
    <row r="1515" spans="57:57" ht="30" customHeight="1">
      <c r="BE1515" s="130" t="str">
        <f t="shared" si="105"/>
        <v>NÃO</v>
      </c>
    </row>
    <row r="1516" spans="57:57" ht="30" customHeight="1">
      <c r="BE1516" s="130" t="str">
        <f t="shared" si="105"/>
        <v>NÃO</v>
      </c>
    </row>
    <row r="1517" spans="57:57" ht="30" customHeight="1">
      <c r="BE1517" s="130" t="str">
        <f t="shared" si="105"/>
        <v>NÃO</v>
      </c>
    </row>
    <row r="1518" spans="57:57" ht="30" customHeight="1">
      <c r="BE1518" s="130" t="str">
        <f t="shared" si="105"/>
        <v>NÃO</v>
      </c>
    </row>
    <row r="1519" spans="57:57" ht="30" customHeight="1">
      <c r="BE1519" s="130" t="str">
        <f t="shared" si="105"/>
        <v>NÃO</v>
      </c>
    </row>
    <row r="1520" spans="57:57" ht="30" customHeight="1">
      <c r="BE1520" s="130" t="str">
        <f t="shared" si="105"/>
        <v>NÃO</v>
      </c>
    </row>
    <row r="1521" spans="57:57" ht="30" customHeight="1">
      <c r="BE1521" s="130" t="str">
        <f t="shared" si="105"/>
        <v>NÃO</v>
      </c>
    </row>
    <row r="1522" spans="57:57" ht="30" customHeight="1">
      <c r="BE1522" s="130" t="str">
        <f t="shared" si="105"/>
        <v>NÃO</v>
      </c>
    </row>
    <row r="1523" spans="57:57" ht="30" customHeight="1">
      <c r="BE1523" s="130" t="str">
        <f t="shared" si="105"/>
        <v>NÃO</v>
      </c>
    </row>
    <row r="1524" spans="57:57" ht="30" customHeight="1">
      <c r="BE1524" s="130" t="str">
        <f t="shared" ref="BE1524:BE1555" si="106">IF(AND(AY1524&lt;&gt;"AGUARDANDO",AY1524&lt;&gt;"",N1524="AUXÍLIO ALUGUEL ATÉ INDENIZAÇÃO"),"SIM","NÃO")</f>
        <v>NÃO</v>
      </c>
    </row>
    <row r="1525" spans="57:57" ht="30" customHeight="1">
      <c r="BE1525" s="130" t="str">
        <f t="shared" si="106"/>
        <v>NÃO</v>
      </c>
    </row>
    <row r="1526" spans="57:57" ht="30" customHeight="1">
      <c r="BE1526" s="130" t="str">
        <f t="shared" si="106"/>
        <v>NÃO</v>
      </c>
    </row>
    <row r="1527" spans="57:57" ht="30" customHeight="1">
      <c r="BE1527" s="130" t="str">
        <f t="shared" si="106"/>
        <v>NÃO</v>
      </c>
    </row>
    <row r="1528" spans="57:57" ht="30" customHeight="1">
      <c r="BE1528" s="130" t="str">
        <f t="shared" si="106"/>
        <v>NÃO</v>
      </c>
    </row>
    <row r="1529" spans="57:57" ht="30" customHeight="1">
      <c r="BE1529" s="130" t="str">
        <f t="shared" si="106"/>
        <v>NÃO</v>
      </c>
    </row>
    <row r="1530" spans="57:57" ht="30" customHeight="1">
      <c r="BE1530" s="130" t="str">
        <f t="shared" si="106"/>
        <v>NÃO</v>
      </c>
    </row>
    <row r="1531" spans="57:57" ht="30" customHeight="1">
      <c r="BE1531" s="130" t="str">
        <f t="shared" si="106"/>
        <v>NÃO</v>
      </c>
    </row>
    <row r="1532" spans="57:57" ht="30" customHeight="1">
      <c r="BE1532" s="130" t="str">
        <f t="shared" si="106"/>
        <v>NÃO</v>
      </c>
    </row>
    <row r="1533" spans="57:57" ht="30" customHeight="1">
      <c r="BE1533" s="130" t="str">
        <f t="shared" si="106"/>
        <v>NÃO</v>
      </c>
    </row>
    <row r="1534" spans="57:57" ht="30" customHeight="1">
      <c r="BE1534" s="130" t="str">
        <f t="shared" si="106"/>
        <v>NÃO</v>
      </c>
    </row>
    <row r="1535" spans="57:57" ht="30" customHeight="1">
      <c r="BE1535" s="130" t="str">
        <f t="shared" si="106"/>
        <v>NÃO</v>
      </c>
    </row>
    <row r="1536" spans="57:57" ht="30" customHeight="1">
      <c r="BE1536" s="130" t="str">
        <f t="shared" si="106"/>
        <v>NÃO</v>
      </c>
    </row>
    <row r="1537" spans="57:57" ht="30" customHeight="1">
      <c r="BE1537" s="130" t="str">
        <f t="shared" si="106"/>
        <v>NÃO</v>
      </c>
    </row>
    <row r="1538" spans="57:57" ht="30" customHeight="1">
      <c r="BE1538" s="130" t="str">
        <f t="shared" si="106"/>
        <v>NÃO</v>
      </c>
    </row>
    <row r="1539" spans="57:57" ht="30" customHeight="1">
      <c r="BE1539" s="130" t="str">
        <f t="shared" si="106"/>
        <v>NÃO</v>
      </c>
    </row>
    <row r="1540" spans="57:57" ht="30" customHeight="1">
      <c r="BE1540" s="130" t="str">
        <f t="shared" si="106"/>
        <v>NÃO</v>
      </c>
    </row>
    <row r="1541" spans="57:57" ht="30" customHeight="1">
      <c r="BE1541" s="130" t="str">
        <f t="shared" si="106"/>
        <v>NÃO</v>
      </c>
    </row>
    <row r="1542" spans="57:57" ht="30" customHeight="1">
      <c r="BE1542" s="130" t="str">
        <f t="shared" si="106"/>
        <v>NÃO</v>
      </c>
    </row>
    <row r="1543" spans="57:57" ht="30" customHeight="1">
      <c r="BE1543" s="130" t="str">
        <f t="shared" si="106"/>
        <v>NÃO</v>
      </c>
    </row>
    <row r="1544" spans="57:57" ht="30" customHeight="1">
      <c r="BE1544" s="130" t="str">
        <f t="shared" si="106"/>
        <v>NÃO</v>
      </c>
    </row>
    <row r="1545" spans="57:57" ht="30" customHeight="1">
      <c r="BE1545" s="130" t="str">
        <f t="shared" si="106"/>
        <v>NÃO</v>
      </c>
    </row>
    <row r="1546" spans="57:57" ht="30" customHeight="1">
      <c r="BE1546" s="130" t="str">
        <f t="shared" si="106"/>
        <v>NÃO</v>
      </c>
    </row>
    <row r="1547" spans="57:57" ht="30" customHeight="1">
      <c r="BE1547" s="130" t="str">
        <f t="shared" si="106"/>
        <v>NÃO</v>
      </c>
    </row>
    <row r="1548" spans="57:57" ht="30" customHeight="1">
      <c r="BE1548" s="130" t="str">
        <f t="shared" si="106"/>
        <v>NÃO</v>
      </c>
    </row>
    <row r="1549" spans="57:57" ht="30" customHeight="1">
      <c r="BE1549" s="130" t="str">
        <f t="shared" si="106"/>
        <v>NÃO</v>
      </c>
    </row>
    <row r="1550" spans="57:57" ht="30" customHeight="1">
      <c r="BE1550" s="130" t="str">
        <f t="shared" si="106"/>
        <v>NÃO</v>
      </c>
    </row>
    <row r="1551" spans="57:57" ht="30" customHeight="1">
      <c r="BE1551" s="130" t="str">
        <f t="shared" si="106"/>
        <v>NÃO</v>
      </c>
    </row>
    <row r="1552" spans="57:57" ht="30" customHeight="1">
      <c r="BE1552" s="130" t="str">
        <f t="shared" si="106"/>
        <v>NÃO</v>
      </c>
    </row>
    <row r="1553" spans="57:57" ht="30" customHeight="1">
      <c r="BE1553" s="130" t="str">
        <f t="shared" si="106"/>
        <v>NÃO</v>
      </c>
    </row>
    <row r="1554" spans="57:57" ht="30" customHeight="1">
      <c r="BE1554" s="130" t="str">
        <f t="shared" si="106"/>
        <v>NÃO</v>
      </c>
    </row>
    <row r="1555" spans="57:57" ht="30" customHeight="1">
      <c r="BE1555" s="130" t="str">
        <f t="shared" si="106"/>
        <v>NÃO</v>
      </c>
    </row>
    <row r="1556" spans="57:57" ht="30" customHeight="1">
      <c r="BE1556" s="130" t="str">
        <f t="shared" ref="BE1556:BE1587" si="107">IF(AND(AY1556&lt;&gt;"AGUARDANDO",AY1556&lt;&gt;"",N1556="AUXÍLIO ALUGUEL ATÉ INDENIZAÇÃO"),"SIM","NÃO")</f>
        <v>NÃO</v>
      </c>
    </row>
    <row r="1557" spans="57:57" ht="30" customHeight="1">
      <c r="BE1557" s="130" t="str">
        <f t="shared" si="107"/>
        <v>NÃO</v>
      </c>
    </row>
    <row r="1558" spans="57:57" ht="30" customHeight="1">
      <c r="BE1558" s="130" t="str">
        <f t="shared" si="107"/>
        <v>NÃO</v>
      </c>
    </row>
    <row r="1559" spans="57:57" ht="30" customHeight="1">
      <c r="BE1559" s="130" t="str">
        <f t="shared" si="107"/>
        <v>NÃO</v>
      </c>
    </row>
    <row r="1560" spans="57:57" ht="30" customHeight="1">
      <c r="BE1560" s="130" t="str">
        <f t="shared" si="107"/>
        <v>NÃO</v>
      </c>
    </row>
    <row r="1561" spans="57:57" ht="30" customHeight="1">
      <c r="BE1561" s="130" t="str">
        <f t="shared" si="107"/>
        <v>NÃO</v>
      </c>
    </row>
    <row r="1562" spans="57:57" ht="30" customHeight="1">
      <c r="BE1562" s="130" t="str">
        <f t="shared" si="107"/>
        <v>NÃO</v>
      </c>
    </row>
    <row r="1563" spans="57:57" ht="30" customHeight="1">
      <c r="BE1563" s="130" t="str">
        <f t="shared" si="107"/>
        <v>NÃO</v>
      </c>
    </row>
    <row r="1564" spans="57:57" ht="30" customHeight="1">
      <c r="BE1564" s="130" t="str">
        <f t="shared" si="107"/>
        <v>NÃO</v>
      </c>
    </row>
    <row r="1565" spans="57:57" ht="30" customHeight="1">
      <c r="BE1565" s="130" t="str">
        <f t="shared" si="107"/>
        <v>NÃO</v>
      </c>
    </row>
    <row r="1566" spans="57:57" ht="30" customHeight="1">
      <c r="BE1566" s="130" t="str">
        <f t="shared" si="107"/>
        <v>NÃO</v>
      </c>
    </row>
    <row r="1567" spans="57:57" ht="30" customHeight="1">
      <c r="BE1567" s="130" t="str">
        <f t="shared" si="107"/>
        <v>NÃO</v>
      </c>
    </row>
    <row r="1568" spans="57:57" ht="30" customHeight="1">
      <c r="BE1568" s="130" t="str">
        <f t="shared" si="107"/>
        <v>NÃO</v>
      </c>
    </row>
    <row r="1569" spans="57:57" ht="30" customHeight="1">
      <c r="BE1569" s="130" t="str">
        <f t="shared" si="107"/>
        <v>NÃO</v>
      </c>
    </row>
    <row r="1570" spans="57:57" ht="30" customHeight="1">
      <c r="BE1570" s="130" t="str">
        <f t="shared" si="107"/>
        <v>NÃO</v>
      </c>
    </row>
    <row r="1571" spans="57:57" ht="30" customHeight="1">
      <c r="BE1571" s="130" t="str">
        <f t="shared" si="107"/>
        <v>NÃO</v>
      </c>
    </row>
    <row r="1572" spans="57:57" ht="30" customHeight="1">
      <c r="BE1572" s="130" t="str">
        <f t="shared" si="107"/>
        <v>NÃO</v>
      </c>
    </row>
    <row r="1573" spans="57:57" ht="30" customHeight="1">
      <c r="BE1573" s="130" t="str">
        <f t="shared" si="107"/>
        <v>NÃO</v>
      </c>
    </row>
    <row r="1574" spans="57:57" ht="30" customHeight="1">
      <c r="BE1574" s="130" t="str">
        <f t="shared" si="107"/>
        <v>NÃO</v>
      </c>
    </row>
    <row r="1575" spans="57:57" ht="30" customHeight="1">
      <c r="BE1575" s="130" t="str">
        <f t="shared" si="107"/>
        <v>NÃO</v>
      </c>
    </row>
    <row r="1576" spans="57:57" ht="30" customHeight="1">
      <c r="BE1576" s="130" t="str">
        <f t="shared" si="107"/>
        <v>NÃO</v>
      </c>
    </row>
    <row r="1577" spans="57:57" ht="30" customHeight="1">
      <c r="BE1577" s="130" t="str">
        <f t="shared" si="107"/>
        <v>NÃO</v>
      </c>
    </row>
    <row r="1578" spans="57:57" ht="30" customHeight="1">
      <c r="BE1578" s="130" t="str">
        <f t="shared" si="107"/>
        <v>NÃO</v>
      </c>
    </row>
    <row r="1579" spans="57:57" ht="30" customHeight="1">
      <c r="BE1579" s="130" t="str">
        <f t="shared" si="107"/>
        <v>NÃO</v>
      </c>
    </row>
    <row r="1580" spans="57:57" ht="30" customHeight="1">
      <c r="BE1580" s="130" t="str">
        <f t="shared" si="107"/>
        <v>NÃO</v>
      </c>
    </row>
    <row r="1581" spans="57:57" ht="30" customHeight="1">
      <c r="BE1581" s="130" t="str">
        <f t="shared" si="107"/>
        <v>NÃO</v>
      </c>
    </row>
    <row r="1582" spans="57:57" ht="30" customHeight="1">
      <c r="BE1582" s="130" t="str">
        <f t="shared" si="107"/>
        <v>NÃO</v>
      </c>
    </row>
    <row r="1583" spans="57:57" ht="30" customHeight="1">
      <c r="BE1583" s="130" t="str">
        <f t="shared" si="107"/>
        <v>NÃO</v>
      </c>
    </row>
    <row r="1584" spans="57:57" ht="30" customHeight="1">
      <c r="BE1584" s="130" t="str">
        <f t="shared" si="107"/>
        <v>NÃO</v>
      </c>
    </row>
    <row r="1585" spans="57:57" ht="30" customHeight="1">
      <c r="BE1585" s="130" t="str">
        <f t="shared" si="107"/>
        <v>NÃO</v>
      </c>
    </row>
    <row r="1586" spans="57:57" ht="30" customHeight="1">
      <c r="BE1586" s="130" t="str">
        <f t="shared" si="107"/>
        <v>NÃO</v>
      </c>
    </row>
    <row r="1587" spans="57:57" ht="30" customHeight="1">
      <c r="BE1587" s="130" t="str">
        <f t="shared" si="107"/>
        <v>NÃO</v>
      </c>
    </row>
    <row r="1588" spans="57:57" ht="30" customHeight="1">
      <c r="BE1588" s="130" t="str">
        <f t="shared" ref="BE1588:BE1619" si="108">IF(AND(AY1588&lt;&gt;"AGUARDANDO",AY1588&lt;&gt;"",N1588="AUXÍLIO ALUGUEL ATÉ INDENIZAÇÃO"),"SIM","NÃO")</f>
        <v>NÃO</v>
      </c>
    </row>
    <row r="1589" spans="57:57" ht="30" customHeight="1">
      <c r="BE1589" s="130" t="str">
        <f t="shared" si="108"/>
        <v>NÃO</v>
      </c>
    </row>
    <row r="1590" spans="57:57" ht="30" customHeight="1">
      <c r="BE1590" s="130" t="str">
        <f t="shared" si="108"/>
        <v>NÃO</v>
      </c>
    </row>
    <row r="1591" spans="57:57" ht="30" customHeight="1">
      <c r="BE1591" s="130" t="str">
        <f t="shared" si="108"/>
        <v>NÃO</v>
      </c>
    </row>
    <row r="1592" spans="57:57" ht="30" customHeight="1">
      <c r="BE1592" s="130" t="str">
        <f t="shared" si="108"/>
        <v>NÃO</v>
      </c>
    </row>
    <row r="1593" spans="57:57" ht="30" customHeight="1">
      <c r="BE1593" s="130" t="str">
        <f t="shared" si="108"/>
        <v>NÃO</v>
      </c>
    </row>
    <row r="1594" spans="57:57" ht="30" customHeight="1">
      <c r="BE1594" s="130" t="str">
        <f t="shared" si="108"/>
        <v>NÃO</v>
      </c>
    </row>
    <row r="1595" spans="57:57" ht="30" customHeight="1">
      <c r="BE1595" s="130" t="str">
        <f t="shared" si="108"/>
        <v>NÃO</v>
      </c>
    </row>
    <row r="1596" spans="57:57" ht="30" customHeight="1">
      <c r="BE1596" s="130" t="str">
        <f t="shared" si="108"/>
        <v>NÃO</v>
      </c>
    </row>
    <row r="1597" spans="57:57" ht="30" customHeight="1">
      <c r="BE1597" s="130" t="str">
        <f t="shared" si="108"/>
        <v>NÃO</v>
      </c>
    </row>
    <row r="1598" spans="57:57" ht="30" customHeight="1">
      <c r="BE1598" s="130" t="str">
        <f t="shared" si="108"/>
        <v>NÃO</v>
      </c>
    </row>
    <row r="1599" spans="57:57" ht="30" customHeight="1">
      <c r="BE1599" s="130" t="str">
        <f t="shared" si="108"/>
        <v>NÃO</v>
      </c>
    </row>
    <row r="1600" spans="57:57" ht="30" customHeight="1">
      <c r="BE1600" s="130" t="str">
        <f t="shared" si="108"/>
        <v>NÃO</v>
      </c>
    </row>
    <row r="1601" spans="57:57" ht="30" customHeight="1">
      <c r="BE1601" s="130" t="str">
        <f t="shared" si="108"/>
        <v>NÃO</v>
      </c>
    </row>
    <row r="1602" spans="57:57" ht="30" customHeight="1">
      <c r="BE1602" s="130" t="str">
        <f t="shared" si="108"/>
        <v>NÃO</v>
      </c>
    </row>
    <row r="1603" spans="57:57" ht="30" customHeight="1">
      <c r="BE1603" s="130" t="str">
        <f t="shared" si="108"/>
        <v>NÃO</v>
      </c>
    </row>
    <row r="1604" spans="57:57" ht="30" customHeight="1">
      <c r="BE1604" s="130" t="str">
        <f t="shared" si="108"/>
        <v>NÃO</v>
      </c>
    </row>
    <row r="1605" spans="57:57" ht="30" customHeight="1">
      <c r="BE1605" s="130" t="str">
        <f t="shared" si="108"/>
        <v>NÃO</v>
      </c>
    </row>
    <row r="1606" spans="57:57" ht="30" customHeight="1">
      <c r="BE1606" s="130" t="str">
        <f t="shared" si="108"/>
        <v>NÃO</v>
      </c>
    </row>
    <row r="1607" spans="57:57" ht="30" customHeight="1">
      <c r="BE1607" s="130" t="str">
        <f t="shared" si="108"/>
        <v>NÃO</v>
      </c>
    </row>
    <row r="1608" spans="57:57" ht="30" customHeight="1">
      <c r="BE1608" s="130" t="str">
        <f t="shared" si="108"/>
        <v>NÃO</v>
      </c>
    </row>
    <row r="1609" spans="57:57" ht="30" customHeight="1">
      <c r="BE1609" s="130" t="str">
        <f t="shared" si="108"/>
        <v>NÃO</v>
      </c>
    </row>
    <row r="1610" spans="57:57" ht="30" customHeight="1">
      <c r="BE1610" s="130" t="str">
        <f t="shared" si="108"/>
        <v>NÃO</v>
      </c>
    </row>
    <row r="1611" spans="57:57" ht="30" customHeight="1">
      <c r="BE1611" s="130" t="str">
        <f t="shared" si="108"/>
        <v>NÃO</v>
      </c>
    </row>
    <row r="1612" spans="57:57" ht="30" customHeight="1">
      <c r="BE1612" s="130" t="str">
        <f t="shared" si="108"/>
        <v>NÃO</v>
      </c>
    </row>
    <row r="1613" spans="57:57" ht="30" customHeight="1">
      <c r="BE1613" s="130" t="str">
        <f t="shared" si="108"/>
        <v>NÃO</v>
      </c>
    </row>
    <row r="1614" spans="57:57" ht="30" customHeight="1">
      <c r="BE1614" s="130" t="str">
        <f t="shared" si="108"/>
        <v>NÃO</v>
      </c>
    </row>
    <row r="1615" spans="57:57" ht="30" customHeight="1">
      <c r="BE1615" s="130" t="str">
        <f t="shared" si="108"/>
        <v>NÃO</v>
      </c>
    </row>
    <row r="1616" spans="57:57" ht="30" customHeight="1">
      <c r="BE1616" s="130" t="str">
        <f t="shared" si="108"/>
        <v>NÃO</v>
      </c>
    </row>
    <row r="1617" spans="57:57" ht="30" customHeight="1">
      <c r="BE1617" s="130" t="str">
        <f t="shared" si="108"/>
        <v>NÃO</v>
      </c>
    </row>
    <row r="1618" spans="57:57" ht="30" customHeight="1">
      <c r="BE1618" s="130" t="str">
        <f t="shared" si="108"/>
        <v>NÃO</v>
      </c>
    </row>
    <row r="1619" spans="57:57" ht="30" customHeight="1">
      <c r="BE1619" s="130" t="str">
        <f t="shared" si="108"/>
        <v>NÃO</v>
      </c>
    </row>
    <row r="1620" spans="57:57" ht="30" customHeight="1">
      <c r="BE1620" s="130" t="str">
        <f t="shared" ref="BE1620:BE1651" si="109">IF(AND(AY1620&lt;&gt;"AGUARDANDO",AY1620&lt;&gt;"",N1620="AUXÍLIO ALUGUEL ATÉ INDENIZAÇÃO"),"SIM","NÃO")</f>
        <v>NÃO</v>
      </c>
    </row>
    <row r="1621" spans="57:57" ht="30" customHeight="1">
      <c r="BE1621" s="130" t="str">
        <f t="shared" si="109"/>
        <v>NÃO</v>
      </c>
    </row>
    <row r="1622" spans="57:57" ht="30" customHeight="1">
      <c r="BE1622" s="130" t="str">
        <f t="shared" si="109"/>
        <v>NÃO</v>
      </c>
    </row>
    <row r="1623" spans="57:57" ht="30" customHeight="1">
      <c r="BE1623" s="130" t="str">
        <f t="shared" si="109"/>
        <v>NÃO</v>
      </c>
    </row>
    <row r="1624" spans="57:57" ht="30" customHeight="1">
      <c r="BE1624" s="130" t="str">
        <f t="shared" si="109"/>
        <v>NÃO</v>
      </c>
    </row>
    <row r="1625" spans="57:57" ht="30" customHeight="1">
      <c r="BE1625" s="130" t="str">
        <f t="shared" si="109"/>
        <v>NÃO</v>
      </c>
    </row>
    <row r="1626" spans="57:57" ht="30" customHeight="1">
      <c r="BE1626" s="130" t="str">
        <f t="shared" si="109"/>
        <v>NÃO</v>
      </c>
    </row>
    <row r="1627" spans="57:57" ht="30" customHeight="1">
      <c r="BE1627" s="130" t="str">
        <f t="shared" si="109"/>
        <v>NÃO</v>
      </c>
    </row>
    <row r="1628" spans="57:57" ht="30" customHeight="1">
      <c r="BE1628" s="130" t="str">
        <f t="shared" si="109"/>
        <v>NÃO</v>
      </c>
    </row>
    <row r="1629" spans="57:57" ht="30" customHeight="1">
      <c r="BE1629" s="130" t="str">
        <f t="shared" si="109"/>
        <v>NÃO</v>
      </c>
    </row>
    <row r="1630" spans="57:57" ht="30" customHeight="1">
      <c r="BE1630" s="130" t="str">
        <f t="shared" si="109"/>
        <v>NÃO</v>
      </c>
    </row>
    <row r="1631" spans="57:57" ht="30" customHeight="1">
      <c r="BE1631" s="130" t="str">
        <f t="shared" si="109"/>
        <v>NÃO</v>
      </c>
    </row>
    <row r="1632" spans="57:57" ht="30" customHeight="1">
      <c r="BE1632" s="130" t="str">
        <f t="shared" si="109"/>
        <v>NÃO</v>
      </c>
    </row>
    <row r="1633" spans="57:57" ht="30" customHeight="1">
      <c r="BE1633" s="130" t="str">
        <f t="shared" si="109"/>
        <v>NÃO</v>
      </c>
    </row>
    <row r="1634" spans="57:57" ht="30" customHeight="1">
      <c r="BE1634" s="130" t="str">
        <f t="shared" si="109"/>
        <v>NÃO</v>
      </c>
    </row>
    <row r="1635" spans="57:57" ht="30" customHeight="1">
      <c r="BE1635" s="130" t="str">
        <f t="shared" si="109"/>
        <v>NÃO</v>
      </c>
    </row>
    <row r="1636" spans="57:57" ht="30" customHeight="1">
      <c r="BE1636" s="130" t="str">
        <f t="shared" si="109"/>
        <v>NÃO</v>
      </c>
    </row>
    <row r="1637" spans="57:57" ht="30" customHeight="1">
      <c r="BE1637" s="130" t="str">
        <f t="shared" si="109"/>
        <v>NÃO</v>
      </c>
    </row>
    <row r="1638" spans="57:57" ht="30" customHeight="1">
      <c r="BE1638" s="130" t="str">
        <f t="shared" si="109"/>
        <v>NÃO</v>
      </c>
    </row>
    <row r="1639" spans="57:57" ht="30" customHeight="1">
      <c r="BE1639" s="130" t="str">
        <f t="shared" si="109"/>
        <v>NÃO</v>
      </c>
    </row>
    <row r="1640" spans="57:57" ht="30" customHeight="1">
      <c r="BE1640" s="130" t="str">
        <f t="shared" si="109"/>
        <v>NÃO</v>
      </c>
    </row>
    <row r="1641" spans="57:57" ht="30" customHeight="1">
      <c r="BE1641" s="130" t="str">
        <f t="shared" si="109"/>
        <v>NÃO</v>
      </c>
    </row>
    <row r="1642" spans="57:57" ht="30" customHeight="1">
      <c r="BE1642" s="130" t="str">
        <f t="shared" si="109"/>
        <v>NÃO</v>
      </c>
    </row>
    <row r="1643" spans="57:57" ht="30" customHeight="1">
      <c r="BE1643" s="130" t="str">
        <f t="shared" si="109"/>
        <v>NÃO</v>
      </c>
    </row>
    <row r="1644" spans="57:57" ht="30" customHeight="1">
      <c r="BE1644" s="130" t="str">
        <f t="shared" si="109"/>
        <v>NÃO</v>
      </c>
    </row>
    <row r="1645" spans="57:57" ht="30" customHeight="1">
      <c r="BE1645" s="130" t="str">
        <f t="shared" si="109"/>
        <v>NÃO</v>
      </c>
    </row>
    <row r="1646" spans="57:57" ht="30" customHeight="1">
      <c r="BE1646" s="130" t="str">
        <f t="shared" si="109"/>
        <v>NÃO</v>
      </c>
    </row>
    <row r="1647" spans="57:57" ht="30" customHeight="1">
      <c r="BE1647" s="130" t="str">
        <f t="shared" si="109"/>
        <v>NÃO</v>
      </c>
    </row>
    <row r="1648" spans="57:57" ht="30" customHeight="1">
      <c r="BE1648" s="130" t="str">
        <f t="shared" si="109"/>
        <v>NÃO</v>
      </c>
    </row>
    <row r="1649" spans="57:57" ht="30" customHeight="1">
      <c r="BE1649" s="130" t="str">
        <f t="shared" si="109"/>
        <v>NÃO</v>
      </c>
    </row>
    <row r="1650" spans="57:57" ht="30" customHeight="1">
      <c r="BE1650" s="130" t="str">
        <f t="shared" si="109"/>
        <v>NÃO</v>
      </c>
    </row>
    <row r="1651" spans="57:57" ht="30" customHeight="1">
      <c r="BE1651" s="130" t="str">
        <f t="shared" si="109"/>
        <v>NÃO</v>
      </c>
    </row>
    <row r="1652" spans="57:57" ht="30" customHeight="1">
      <c r="BE1652" s="130" t="str">
        <f t="shared" ref="BE1652:BE1669" si="110">IF(AND(AY1652&lt;&gt;"AGUARDANDO",AY1652&lt;&gt;"",N1652="AUXÍLIO ALUGUEL ATÉ INDENIZAÇÃO"),"SIM","NÃO")</f>
        <v>NÃO</v>
      </c>
    </row>
    <row r="1653" spans="57:57" ht="30" customHeight="1">
      <c r="BE1653" s="130" t="str">
        <f t="shared" si="110"/>
        <v>NÃO</v>
      </c>
    </row>
    <row r="1654" spans="57:57" ht="30" customHeight="1">
      <c r="BE1654" s="130" t="str">
        <f t="shared" si="110"/>
        <v>NÃO</v>
      </c>
    </row>
    <row r="1655" spans="57:57" ht="30" customHeight="1">
      <c r="BE1655" s="130" t="str">
        <f t="shared" si="110"/>
        <v>NÃO</v>
      </c>
    </row>
    <row r="1656" spans="57:57" ht="30" customHeight="1">
      <c r="BE1656" s="130" t="str">
        <f t="shared" si="110"/>
        <v>NÃO</v>
      </c>
    </row>
    <row r="1657" spans="57:57" ht="30" customHeight="1">
      <c r="BE1657" s="130" t="str">
        <f t="shared" si="110"/>
        <v>NÃO</v>
      </c>
    </row>
    <row r="1658" spans="57:57" ht="30" customHeight="1">
      <c r="BE1658" s="130" t="str">
        <f t="shared" si="110"/>
        <v>NÃO</v>
      </c>
    </row>
    <row r="1659" spans="57:57" ht="30" customHeight="1">
      <c r="BE1659" s="130" t="str">
        <f t="shared" si="110"/>
        <v>NÃO</v>
      </c>
    </row>
    <row r="1660" spans="57:57" ht="30" customHeight="1">
      <c r="BE1660" s="130" t="str">
        <f t="shared" si="110"/>
        <v>NÃO</v>
      </c>
    </row>
    <row r="1661" spans="57:57" ht="30" customHeight="1">
      <c r="BE1661" s="130" t="str">
        <f t="shared" si="110"/>
        <v>NÃO</v>
      </c>
    </row>
    <row r="1662" spans="57:57" ht="30" customHeight="1">
      <c r="BE1662" s="130" t="str">
        <f t="shared" si="110"/>
        <v>NÃO</v>
      </c>
    </row>
    <row r="1663" spans="57:57" ht="30" customHeight="1">
      <c r="BE1663" s="130" t="str">
        <f t="shared" si="110"/>
        <v>NÃO</v>
      </c>
    </row>
    <row r="1664" spans="57:57" ht="30" customHeight="1">
      <c r="BE1664" s="130" t="str">
        <f t="shared" si="110"/>
        <v>NÃO</v>
      </c>
    </row>
    <row r="1665" spans="57:57" ht="30" customHeight="1">
      <c r="BE1665" s="130" t="str">
        <f t="shared" si="110"/>
        <v>NÃO</v>
      </c>
    </row>
    <row r="1666" spans="57:57" ht="30" customHeight="1">
      <c r="BE1666" s="130" t="str">
        <f t="shared" si="110"/>
        <v>NÃO</v>
      </c>
    </row>
    <row r="1667" spans="57:57" ht="30" customHeight="1">
      <c r="BE1667" s="130" t="str">
        <f t="shared" si="110"/>
        <v>NÃO</v>
      </c>
    </row>
    <row r="1668" spans="57:57" ht="30" customHeight="1">
      <c r="BE1668" s="130" t="str">
        <f t="shared" si="110"/>
        <v>NÃO</v>
      </c>
    </row>
    <row r="1669" spans="57:57" ht="30" customHeight="1">
      <c r="BE1669" s="130" t="str">
        <f t="shared" si="110"/>
        <v>NÃO</v>
      </c>
    </row>
  </sheetData>
  <autoFilter ref="B13:BM1215" xr:uid="{00000000-0001-0000-0000-000000000000}">
    <filterColumn colId="40">
      <filters>
        <filter val=" 6014.2023/0003005-5"/>
        <filter val=" 6014.2024/0000519-2"/>
        <filter val=" 6014.2024/0000525-7"/>
        <filter val=" 6014.2024/0000574-5"/>
        <filter val=" 6014.2024/0000576-1"/>
        <filter val=" 6014.2024/0000681-4"/>
        <filter val=" 6014.2024/0000709-8"/>
        <filter val=" 6014.2024/0000874-4"/>
        <filter val=" 6014.2024/0000876-0"/>
        <filter val=" 6014.2024/0001119-2"/>
        <filter val=" 6014.2024/0001152-4"/>
        <filter val=" 6014.2025/0003208-6"/>
        <filter val="6014.2022/0002597-1"/>
        <filter val="6014.2022/0002665-0"/>
        <filter val="6014.2022/0002666-8"/>
        <filter val="6014.2022/0002667-6"/>
        <filter val="6014.2022/0002668-4"/>
        <filter val="6014.2022/0002669-2"/>
        <filter val="6014.2022/0002670-6"/>
        <filter val="6014.2022/0002671-4"/>
        <filter val="6014.2022/0002672-2"/>
        <filter val="6014.2022/0002673-0"/>
        <filter val="6014.2022/0002674-9"/>
        <filter val="6014.2022/0002675-7"/>
        <filter val="6014.2022/0002677-3"/>
        <filter val="6014.2022/0002678-1"/>
        <filter val="6014.2022/0002679-0"/>
        <filter val="6014.2022/0002681-1"/>
        <filter val="6014.2022/0002682-0"/>
        <filter val="6014.2022/0002683-8"/>
        <filter val="6014.2022/0002684-6"/>
        <filter val="6014.2022/0002687-0"/>
        <filter val="6014.2022/0002739-7"/>
        <filter val="6014.2022/0002747-8"/>
        <filter val="6014.2022/0002779-6"/>
        <filter val="6014.2022/0002780-0"/>
        <filter val="6014.2022/0002834-2"/>
        <filter val="6014.2022/0002840-7"/>
        <filter val="6014.2022/0002844-0"/>
        <filter val="6014.2022/0002848-2"/>
        <filter val="6014.2022/0002855-5"/>
        <filter val="6014.2022/0002870-9"/>
        <filter val="6014.2022/0002873-3"/>
        <filter val="6014.2022/0002877-6"/>
        <filter val="6014.2022/0002894-6"/>
        <filter val="6014.2022/0002901-2"/>
        <filter val="6014.2022/0002921-7"/>
        <filter val="6014.2022/0002922-5"/>
        <filter val="6014.2022/0002952-7"/>
        <filter val="6014.2022/0002992-6"/>
        <filter val="6014.2022/0002993-4"/>
        <filter val="6014.2022/0002995-0"/>
        <filter val="6014.2022/0002997-7"/>
        <filter val="6014.2022/0003047-9"/>
        <filter val="6014.2022/0003107-6"/>
        <filter val="6014.2022/0003149-1"/>
        <filter val="6014.2022/0003157-2"/>
        <filter val="6014.2022/0003160-2"/>
        <filter val="6014.2022/0003161-0"/>
        <filter val="6014.2022/0003196-3"/>
        <filter val="6014.2022/0003259-5"/>
        <filter val="6014.2022/0003261-7"/>
        <filter val="6014.2022/0003262-5"/>
        <filter val="6014.2022/0003263-3"/>
        <filter val="6014.2022/0003286-2"/>
        <filter val="6014.2022/0003288-9"/>
        <filter val="6014.2022/0003290-0"/>
        <filter val="6014.2022/0003292-7"/>
        <filter val="6014.2022/0003294-3"/>
        <filter val="6014.2022/0003296-0"/>
        <filter val="6014.2022/0003298-6"/>
        <filter val="6014.2022/0003314-1"/>
        <filter val="6014.2022/0003318-4"/>
        <filter val="6014.2022/0003319-2"/>
        <filter val="6014.2022/0003320-6"/>
        <filter val="6014.2022/0003332-0"/>
        <filter val="6014.2022/0003347-8"/>
        <filter val="6014.2022/0003349-4"/>
        <filter val="6014.2022/0003350-8"/>
        <filter val="6014.2022/0003352-4"/>
        <filter val="6014.2022/0003353-2"/>
        <filter val="6014.2022/0003391-5"/>
        <filter val="6014.2022/0003413-0"/>
        <filter val="6014.2022/0003415-6"/>
        <filter val="6014.2022/0003417-2"/>
        <filter val="6014.2022/0003429-6"/>
        <filter val="6014.2022/0003430-0"/>
        <filter val="6014.2022/0003431-8"/>
        <filter val="6014.2022/0003433-4"/>
        <filter val="6014.2022/0003439-3"/>
        <filter val="6014.2022/0003469-5"/>
        <filter val="6014.2022/0003473-3"/>
        <filter val="6014.2022/0003489-0"/>
        <filter val="6014.2022/0003496-2"/>
        <filter val="6014.2022/0003497-0"/>
        <filter val="6014.2022/0003498-9"/>
        <filter val="6014.2022/0003499-7"/>
        <filter val="6014.2022/0003500-4"/>
        <filter val="6014.2022/0003501-2"/>
        <filter val="6014.2022/0003502-0"/>
        <filter val="6014.2022/0003503-9"/>
        <filter val="6014.2022/0003504-7"/>
        <filter val="6014.2022/0003507-1"/>
        <filter val="6014.2022/0003508-0"/>
        <filter val="6014.2022/0003516-0"/>
        <filter val="6014.2022/0003517-9"/>
        <filter val="6014.2022/0003543-8"/>
        <filter val="6014.2022/0003544-6"/>
        <filter val="6014.2022/0003545-4"/>
        <filter val="6014.2022/0003604-3"/>
        <filter val="6014.2022/0003634-5"/>
        <filter val="6014.2022/0003638-8"/>
        <filter val="6014.2022/0003641-8"/>
        <filter val="6014.2022/0003652-3"/>
        <filter val="6014.2022/0003653-1"/>
        <filter val="6014.2022/0003656-6"/>
        <filter val="6014.2022/0003658-2"/>
        <filter val="6014.2022/0003660-4"/>
        <filter val="6014.2022/0003661-2"/>
        <filter val="6014.2022/0003662-0"/>
        <filter val="6014.2022/0003663-9"/>
        <filter val="6014.2022/0003664-7"/>
        <filter val="6014.2022/0003679-5"/>
        <filter val="6014.2022/0003680-9"/>
        <filter val="6014.2022/0003681-7"/>
        <filter val="6014.2022/0003682-5"/>
        <filter val="6014.2022/0003683-3"/>
        <filter val="6014.2022/0003684-1"/>
        <filter val="6014.2022/0003688-4"/>
        <filter val="6014.2022/0003690-6"/>
        <filter val="6014.2022/0003692-2"/>
        <filter val="6014.2022/0003693-0"/>
        <filter val="6014.2022/0003694-9"/>
        <filter val="6014.2022/0003696-5"/>
        <filter val="6014.2022/0003697-3"/>
        <filter val="6014.2022/0003698-1"/>
        <filter val="6014.2022/0003700-7"/>
        <filter val="6014.2022/0003701-5"/>
        <filter val="6014.2022/0003703-1"/>
        <filter val="6014.2022/0003704-0"/>
        <filter val="6014.2022/0003705-8"/>
        <filter val="6014.2022/0003706-6"/>
        <filter val="6014.2022/0003715-5"/>
        <filter val="6014.2022/0003717-1"/>
        <filter val="6014.2022/0003719-8"/>
        <filter val="6014.2022/0003720-1"/>
        <filter val="6014.2022/0003722-8"/>
        <filter val="6014.2022/0003725-2"/>
        <filter val="6014.2022/0003726-0"/>
        <filter val="6014.2022/0003728-7"/>
        <filter val="6014.2022/0003753-8"/>
        <filter val="6014.2022/0003755-4"/>
        <filter val="6014.2022/0003756-2"/>
        <filter val="6014.2022/0003757-0"/>
        <filter val="6014.2022/0003758-9"/>
        <filter val="6014.2022/0003759-7"/>
        <filter val="6014.2022/0003760-0"/>
        <filter val="6014.2022/0003762-7"/>
        <filter val="6014.2022/0003769-4"/>
        <filter val="6014.2022/0003770-8"/>
        <filter val="6014.2022/0003774-0"/>
        <filter val="6014.2022/0003776-7"/>
        <filter val="6014.2022/0003798-8"/>
        <filter val="6014.2022/0003801-1"/>
        <filter val="6014.2022/0003807-0"/>
        <filter val="6014.2022/0003813-5"/>
        <filter val="6014.2022/0003817-8"/>
        <filter val="6014.2022/0003822-4"/>
        <filter val="6014.2022/0003823-2"/>
        <filter val="6014.2022/0003826-7"/>
        <filter val="6014.2022/0003829-1"/>
        <filter val="6014.2022/0003984-0"/>
        <filter val="6014.2022/0003986-7"/>
        <filter val="6014.2022/0004094-6"/>
        <filter val="6014.2022/0004095-4"/>
        <filter val="6014.2022/0004096-2"/>
        <filter val="6014.2022/0004097-0"/>
        <filter val="6014.2022/0004098-9"/>
        <filter val="6014.2022/0004099-7"/>
        <filter val="6014.2022/0004100-4"/>
        <filter val="6014.2022/0004151-9"/>
        <filter val="6014.2022/0004152-7"/>
        <filter val="6014.2022/0004153-5"/>
        <filter val="6014.2022/0004154-3"/>
        <filter val="6014.2022/0004155-1"/>
        <filter val="6014.2022/0004156-0"/>
        <filter val="6014.2022/0004157-8"/>
        <filter val="6014.2022/0004158-6"/>
        <filter val="6014.2022/0004159-4"/>
        <filter val="6014.2022/0004160-8"/>
        <filter val="6014.2022/0004161-6"/>
        <filter val="6014.2022/0004162-4"/>
        <filter val="6014.2022/0004167-5"/>
        <filter val="6014.2022/0004169-1"/>
        <filter val="6014.2022/0004170-5"/>
        <filter val="6014.2022/0004171-3"/>
        <filter val="6014.2022/0004172-1"/>
        <filter val="6014.2022/0004173-0"/>
        <filter val="6014.2022/0004174-8"/>
        <filter val="6014.2022/0004175-6"/>
        <filter val="6014.2022/0004177-2"/>
        <filter val="6014.2022/0004178-0"/>
        <filter val="6014.2022/0004179-9"/>
        <filter val="6014.2022/0004180-2"/>
        <filter val="6014.2022/0004182-9"/>
        <filter val="6014.2022/0004183-7"/>
        <filter val="6014.2022/0004185-3"/>
        <filter val="6014.2022/0004190-0"/>
        <filter val="6014.2022/0004192-6"/>
        <filter val="6014.2023/0000111-0"/>
        <filter val="6014.2023/0000112-8"/>
        <filter val="6014.2023/0000114-4"/>
        <filter val="6014.2023/0000124-1"/>
        <filter val="6014.2023/0000126-8"/>
        <filter val="6014.2023/0000127-6"/>
        <filter val="6014.2023/0000130-6"/>
        <filter val="6014.2023/0000150-0"/>
        <filter val="6014.2023/0000153-5"/>
        <filter val="6014.2023/0000155-1"/>
        <filter val="6014.2023/0000158-6"/>
        <filter val="6014.2023/0000170-5"/>
        <filter val="6014.2023/0000171-3"/>
        <filter val="6014.2023/0000172-1"/>
        <filter val="6014.2023/0000175-6"/>
        <filter val="6014.2023/0000206-0"/>
        <filter val="6014.2023/0000209-4"/>
        <filter val="6014.2023/0000210-8"/>
        <filter val="6014.2023/0000211-6"/>
        <filter val="6014.2023/0000212-4"/>
        <filter val="6014.2023/0000213-2"/>
        <filter val="6014.2023/0000215-9"/>
        <filter val="6014.2023/0000217-5"/>
        <filter val="6014.2023/0000233-7"/>
        <filter val="6014.2023/0000236-1"/>
        <filter val="6014.2023/0000238-8"/>
        <filter val="6014.2023/0000239-6"/>
        <filter val="6014.2023/0000240-0"/>
        <filter val="6014.2023/0000241-8"/>
        <filter val="6014.2023/0000242-6"/>
        <filter val="6014.2023/0000243-4"/>
        <filter val="6014.2023/0000244-2"/>
        <filter val="6014.2023/0000245-0"/>
        <filter val="6014.2023/0000246-9"/>
        <filter val="6014.2023/0000247-7"/>
        <filter val="6014.2023/0000248-5"/>
        <filter val="6014.2023/0000249-3"/>
        <filter val="6014.2023/0000250-7"/>
        <filter val="6014.2023/0000251-5"/>
        <filter val="6014.2023/0000252-3"/>
        <filter val="6014.2023/0000253-1"/>
        <filter val="6014.2023/0000298-1"/>
        <filter val="6014.2023/0000300-7"/>
        <filter val="6014.2023/0000302-3"/>
        <filter val="6014.2023/0000306-6"/>
        <filter val="6014.2023/0000307-4"/>
        <filter val="6014.2023/0000309-0"/>
        <filter val="6014.2023/0000311-2"/>
        <filter val="6014.2023/0000313-9"/>
        <filter val="6014.2023/0000315-5"/>
        <filter val="6014.2023/0000316-3"/>
        <filter val="6014.2023/0000321-0"/>
        <filter val="6014.2023/0000322-8"/>
        <filter val="6014.2023/0000323-6"/>
        <filter val="6014.2023/0000324-4"/>
        <filter val="6014.2023/0000330-9"/>
        <filter val="6014.2023/0000331-7"/>
        <filter val="6014.2023/0000333-3"/>
        <filter val="6014.2023/0000404-6"/>
        <filter val="6014.2023/0000406-2"/>
        <filter val="6014.2023/0000408-9"/>
        <filter val="6014.2023/0000409-7"/>
        <filter val="6014.2023/0000410-0"/>
        <filter val="6014.2023/0000411-9"/>
        <filter val="6014.2023/0000412-7"/>
        <filter val="6014.2023/0000455-0"/>
        <filter val="6014.2023/0000456-9"/>
        <filter val="6014.2023/0000457-7"/>
        <filter val="6014.2023/0000461-5"/>
        <filter val="6014.2023/0000462-3"/>
        <filter val="6014.2023/0000464-0"/>
        <filter val="6014.2023/0000466-6"/>
        <filter val="6014.2023/0000500-0"/>
        <filter val="6014.2023/0000501-8"/>
        <filter val="6014.2023/0000504-2"/>
        <filter val="6014.2023/0000505-0"/>
        <filter val="6014.2023/0000507-7"/>
        <filter val="6014.2023/0000518-2"/>
        <filter val="6014.2023/0000535-2"/>
        <filter val="6014.2023/0000556-5"/>
        <filter val="6014.2023/0000557-3"/>
        <filter val="6014.2023/0000558-1"/>
        <filter val="6014.2023/0000562-0"/>
        <filter val="6014.2023/0000565-4"/>
        <filter val="6014.2023/0000568-9"/>
        <filter val="6014.2023/0000570-0"/>
        <filter val="6014.2023/0000573-5"/>
        <filter val="6014.2023/0000576-0"/>
        <filter val="6014.2023/0000577-8"/>
        <filter val="6014.2023/0000578-6"/>
        <filter val="6014.2023/0000581-6"/>
        <filter val="6014.2023/0000582-4"/>
        <filter val="6014.2023/0000583-2"/>
        <filter val="6014.2023/0000585-9"/>
        <filter val="6014.2023/0000586-7"/>
        <filter val="6014.2023/0000587-5"/>
        <filter val="6014.2023/0000661-8"/>
        <filter val="6014.2023/0000664-2"/>
        <filter val="6014.2023/0000681-2"/>
        <filter val="6014.2023/0000683-9"/>
        <filter val="6014.2023/0000686-3"/>
        <filter val="6014.2023/0000687-1"/>
        <filter val="6014.2023/0000688-0"/>
        <filter val="6014.2023/0000689-8"/>
        <filter val="6014.2023/0000690-1"/>
        <filter val="6014.2023/0000691-0"/>
        <filter val="6014.2023/0000693-6"/>
        <filter val="6014.2023/0000696-0"/>
        <filter val="6014.2023/0000697-9"/>
        <filter val="6014.2023/0000699-5"/>
        <filter val="6014.2023/0000701-0"/>
        <filter val="6014.2023/0000702-9"/>
        <filter val="6014.2023/0000703-7"/>
        <filter val="6014.2023/0000704-5"/>
        <filter val="6014.2023/0000705-3"/>
        <filter val="6014.2023/0000706-1"/>
        <filter val="6014.2023/0000711-8"/>
        <filter val="6014.2023/0000732-0"/>
        <filter val="6014.2023/0000742-8"/>
        <filter val="6014.2023/0000791-6"/>
        <filter val="6014.2023/0000796-7"/>
        <filter val="6014.2023/0000797-5"/>
        <filter val="6014.2023/0000798-3"/>
        <filter val="6014.2023/0000800-9"/>
        <filter val="6014.2023/0000801-7"/>
        <filter val="6014.2023/0000803-3"/>
        <filter val="6014.2023/0000805-0"/>
        <filter val="6014.2023/0000806-8"/>
        <filter val="6014.2023/0000807-6"/>
        <filter val="6014.2023/0000808-4"/>
        <filter val="6014.2023/0000856-4"/>
        <filter val="6014.2023/0000857-2"/>
        <filter val="6014.2023/0000859-9"/>
        <filter val="6014.2023/0000861-0"/>
        <filter val="6014.2023/0000862-9"/>
        <filter val="6014.2023/0000898-0"/>
        <filter val="6014.2023/0000899-8"/>
        <filter val="6014.2023/0000901-3"/>
        <filter val="6014.2023/0000902-1"/>
        <filter val="6014.2023/0000903-0"/>
        <filter val="6014.2023/0000905-6"/>
        <filter val="6014.2023/0000907-2"/>
        <filter val="6014.2023/0000908-0"/>
        <filter val="6014.2023/0000910-2"/>
        <filter val="6014.2023/0000911-0"/>
        <filter val="6014.2023/0000912-9"/>
        <filter val="6014.2023/0000913-7"/>
        <filter val="6014.2023/0000914-5"/>
        <filter val="6014.2023/0000915-3"/>
        <filter val="6014.2023/0000918-8"/>
        <filter val="6014.2023/0000920-0"/>
        <filter val="6014.2023/0000975-7"/>
        <filter val="6014.2023/0000978-1"/>
        <filter val="6014.2023/0000981-1"/>
        <filter val="6014.2023/0000982-0"/>
        <filter val="6014.2023/0000984-6"/>
        <filter val="6014.2023/0000985-4"/>
        <filter val="6014.2023/0000986-2"/>
        <filter val="6014.2023/0000987-0"/>
        <filter val="6014.2023/0000988-9"/>
        <filter val="6014.2023/0000989-7"/>
        <filter val="6014.2023/0001144-1"/>
        <filter val="6014.2023/0001148-4"/>
        <filter val="6014.2023/0001171-9"/>
        <filter val="6014.2023/0001334-7"/>
        <filter val="6014.2023/0001401-7"/>
        <filter val="6014.2023/0001422-0"/>
        <filter val="6014.2023/0001445-9"/>
        <filter val="6014.2023/0001523-4"/>
        <filter val="6014.2023/0001524-2"/>
        <filter val="6014.2023/0001715-6"/>
        <filter val="6014.2023/0001722-9"/>
        <filter val="6014.2023/0001726-1"/>
        <filter val="6014.2023/0001761-0"/>
        <filter val="6014.2023/0001766-0"/>
        <filter val="6014.2023/0001768-7"/>
        <filter val="6014.2023/0001771-7"/>
        <filter val="6014.2023/0001773-3"/>
        <filter val="6014.2023/0001799-7"/>
        <filter val="6014.2023/0001854-3"/>
        <filter val="6014.2023/0001898-5"/>
        <filter val="6014.2023/0001899-3"/>
        <filter val="6014.2023/0001903-5"/>
        <filter val="6014.2023/0001905-1"/>
        <filter val="6014.2023/0001909-4"/>
        <filter val="6014.2023/0001911-6"/>
        <filter val="6014.2023/0001913-2"/>
        <filter val="6014.2023/0001914-0"/>
        <filter val="6014.2023/0001919-1"/>
        <filter val="6014.2023/0001958-2"/>
        <filter val="6014.2023/0001964-7"/>
        <filter val="6014.2023/0001968-0"/>
        <filter val="6014.2023/0001973-6"/>
        <filter val="6014.2023/0001974-4"/>
        <filter val="6014.2023/0001980-9"/>
        <filter val="6014.2023/0001981-7"/>
        <filter val="6014.2023/0002070-0"/>
        <filter val="6014.2023/0002078-5"/>
        <filter val="6014.2023/0002081-5"/>
        <filter val="6014.2023/0002082-3"/>
        <filter val="6014.2023/0002083-1"/>
        <filter val="6014.2023/0002097-1"/>
        <filter val="6014.2023/0002099-8"/>
        <filter val="6014.2023/0002101-3"/>
        <filter val="6014.2023/0002102-1"/>
        <filter val="6014.2023/0002105-6"/>
        <filter val="6014.2023/0002106-4"/>
        <filter val="6014.2023/0002108-0"/>
        <filter val="6014.2023/0002124-2"/>
        <filter val="6014.2023/0002328-8"/>
        <filter val="6014.2023/0002337-7"/>
        <filter val="6014.2023/0002338-5"/>
        <filter val="6014.2023/0002345-8"/>
        <filter val="6014.2023/0002347-4"/>
        <filter val="6014.2023/0002356-3"/>
        <filter val="6014.2023/0002420-9"/>
        <filter val="6014.2023/0002522-1"/>
        <filter val="6014.2023/0002528-0"/>
        <filter val="6014.2023/0002531-0"/>
        <filter val="6014.2023/0002532-9"/>
        <filter val="6014.2023/0002534-5"/>
        <filter val="6014.2023/0002535-3"/>
        <filter val="6014.2023/0002536-1"/>
        <filter val="6014.2023/0002540-0"/>
        <filter val="6014.2023/0002542-6"/>
        <filter val="6014.2023/0002559-0"/>
        <filter val="6014.2023/0002571-0"/>
        <filter val="6014.2023/0002581-7"/>
        <filter val="6014.2023/0002595-7"/>
        <filter val="6014.2023/0002596-5"/>
        <filter val="6014.2023/0002597-3"/>
        <filter val="6014.2023/0002600-7"/>
        <filter val="6014.2023/0002605-8"/>
        <filter val="6014.2023/0002608-2"/>
        <filter val="6014.2023/0002610-4"/>
        <filter val="6014.2023/0002611-2"/>
        <filter val="6014.2023/0002612-0"/>
        <filter val="6014.2023/0002614-7"/>
        <filter val="6014.2023/0002617-1"/>
        <filter val="6014.2023/0002641-4"/>
        <filter val="6014.2023/0002694-5"/>
        <filter val="6014.2023/0002722-4"/>
        <filter val="6014.2023/0002764-0"/>
        <filter val="6014.2023/0002771-2"/>
        <filter val="6014.2023/0002779-8"/>
        <filter val="6014.2023/0002782-8"/>
        <filter val="6014.2023/0002792-5"/>
        <filter val="6014.2023/0002810-7"/>
        <filter val="6014.2023/0002822-0"/>
        <filter val="6014.2023/0002925-1"/>
        <filter val="6014.2023/0002944-8"/>
        <filter val="6014.2023/0003001-2"/>
        <filter val="6014.2023/0003002-0"/>
        <filter val="6014.2023/0003004-7"/>
        <filter val="6014.2023/0003022-5"/>
        <filter val="6014.2023/0003026-8"/>
        <filter val="6014.2023/0003028-4"/>
        <filter val="6014.2023/0003032-2"/>
        <filter val="6014.2023/0003088-8"/>
        <filter val="6014.2023/0003124-8"/>
        <filter val="6014.2023/0003128-0"/>
        <filter val="6014.2023/0003129-9"/>
        <filter val="6014.2023/0003134-5"/>
        <filter val="6014.2023/0003136-1"/>
        <filter val="6014.2023/0003141-8"/>
        <filter val="6014.2023/0003154-0"/>
        <filter val="6014.2023/0003215-5"/>
        <filter val="6014.2023/0003216-3"/>
        <filter val="6014.2023/0003217-1"/>
        <filter val="6014.2023/0003218-0"/>
        <filter val="6014.2023/0003219-8"/>
        <filter val="6014.2023/0003280-5"/>
        <filter val="6014.2023/0003290-2"/>
        <filter val="6014.2023/0003292-9"/>
        <filter val="6014.2023/0003293-7"/>
        <filter val="6014.2023/0003456-5"/>
        <filter val="6014.2023/0003464-6"/>
        <filter val="6014.2023/0003468-9"/>
        <filter val="6014.2023/0003496-4"/>
        <filter val="6014.2023/0003500-6"/>
        <filter val="6014.2023/0003524-3"/>
        <filter val="6014.2023/0003525-1"/>
        <filter val="6014.2023/0003526-0"/>
        <filter val="6014.2023/0003630-4"/>
        <filter val="6014.2023/0003723-8"/>
        <filter val="6014.2023/0003725-4"/>
        <filter val="6014.2023/0003764-5"/>
        <filter val="6014.2023/0003841-2"/>
        <filter val="6014.2023/0003919-2"/>
        <filter val="6014.2023/0003933-8"/>
        <filter val="6014.2023/0003934-6"/>
        <filter val="6014.2023/0003943-5"/>
        <filter val="6014.2023/0003962-1"/>
        <filter val="6014.2023/0004054-9"/>
        <filter val="6014.2023/0004062-0"/>
        <filter val="6014.2023/0004123-5"/>
        <filter val="6014.2023/0004134-0"/>
        <filter val="6014.2023/0004329-7"/>
        <filter val="6014.2023/0004425-0"/>
        <filter val="6014.2023/0005407-8"/>
        <filter val="6014.2024/0000094-8"/>
        <filter val="6014.2024/0000419-6"/>
        <filter val="6014.2024/0000468-4"/>
        <filter val="6014.2024/0000479-0"/>
        <filter val="6014.2024/0000571-0"/>
        <filter val="6014.2024/0000577-0"/>
        <filter val="6014.2024/0000607-5"/>
        <filter val="6014.2024/0000642-3"/>
        <filter val="6014.2024/0000680-6"/>
        <filter val="6014.2024/0000695-4"/>
        <filter val="6014.2024/0000698-9"/>
        <filter val="6014.2024/0000702-0"/>
        <filter val="6014.2024/0000706-3"/>
        <filter val="6014.2024/0000707-1"/>
        <filter val="6014.2024/0000870-1"/>
        <filter val="6014.2024/0000917-1"/>
        <filter val="6014.2024/0001057-9"/>
        <filter val="6014.2024/0001171-0"/>
        <filter val="6014.2024/0001335-7"/>
        <filter val="6014.2024/0001338-1"/>
        <filter val="6014.2024/0001653-4"/>
        <filter val="6014.2024/0001713-1"/>
        <filter val="6014.2024/0001743-3"/>
        <filter val="6014.2024/0001795-6"/>
        <filter val="6014.2024/0001796-4"/>
        <filter val="6014.2024/0001804-9"/>
        <filter val="6014.2024/0001807-3"/>
        <filter val="6014.2024/0002355-7"/>
        <filter val="6014.2024/0002358-1"/>
        <filter val="6014.2024/0002778-1"/>
        <filter val="6014.2024/0002783-8"/>
        <filter val="6014.2024/0002784-6"/>
        <filter val="6014.2024/0002816-8"/>
        <filter val="6014.2024/0002817-6"/>
        <filter val="6014.2024/0002819-2"/>
        <filter val="6014.2024/0002821-4"/>
        <filter val="6014.2024/0002893-1"/>
        <filter val="6014.2024/0003001-4"/>
        <filter val="6014.2024/0003334-0"/>
        <filter val="6014.2024/0003348-0"/>
        <filter val="6014.2024/0003473-7"/>
        <filter val="6014.2024/0003507-5"/>
        <filter val="6014.2024/0003508-3"/>
        <filter val="6014.2024/0003624-1"/>
        <filter val="6014.2024/0003626-8"/>
        <filter val="6014.2024/0004270-5"/>
        <filter val="6014.2024/0004543-7"/>
        <filter val="6014.2024/0004615-8"/>
        <filter val="6014.2024/0004757-0"/>
        <filter val="6014.2024/0004828-2"/>
        <filter val="6014.2024/0005179-8"/>
        <filter val="6014.2024/0005253-0"/>
        <filter val="6014.2024/0005858-0"/>
        <filter val="6014.2025/0001188-7"/>
        <filter val="6014.2025/0001456-8"/>
        <filter val="6014.2025/0002578-0"/>
        <filter val="6014.2025/0002581-0"/>
        <filter val="6014.2025/0002703-1"/>
        <filter val="6014.2025/0002851-8"/>
        <filter val="6014.2025/0002857-7"/>
        <filter val="6014.2025/0002914-0"/>
        <filter val="6014.2025/0003005-9"/>
        <filter val="6014.2025/0003007-5"/>
        <filter val="6014.2025/0003205-1"/>
        <filter val="6014.2025/0003728-2"/>
        <filter val="6014.2025/0003729-0"/>
        <filter val="6014.2025/0004348-7"/>
        <filter val="6014.2025/0005711-9"/>
        <filter val="6014.2025/0005713-5"/>
        <filter val="6014.2025/0005715-1"/>
        <filter val="6014.2025/0005839-5"/>
        <filter val="6014.2025/0005843-3"/>
        <filter val="6014.2025/0005847-6"/>
        <filter val="6014.2025/0006487-5"/>
        <filter val="6014.2025/0006488-3"/>
        <filter val="6014.2025/0006515-4"/>
        <filter val="6014.2025/0006522-7"/>
        <filter val="6014.2025/0006526-0"/>
        <filter val="6014.2025/0006530-8"/>
        <filter val="6014.2025/0006531-6"/>
        <filter val="6014.2025/0006532-4"/>
        <filter val="6014.2025/0006537-5"/>
        <filter val="6014.2025/0006547-2"/>
        <filter val="6014.2025/0006548-0"/>
        <filter val="6014.2025/0006632-0"/>
        <filter val="6014.2025/0006643-6"/>
        <filter val="6014.2025/0006647-9"/>
        <filter val="6014.2025/0006655-0"/>
        <filter val="6014.2025/0006809-9"/>
        <filter val="6014.2025/0006855-2"/>
        <filter val="6014.2025/0006856-0"/>
        <filter val="6014.2025/0006867-6"/>
        <filter val="6014.2025/0006998-2"/>
        <filter val="6014.2025/0007003-4"/>
        <filter val="6014.2025/0007007-7"/>
        <filter val="6014.2025/0007578-8"/>
        <filter val="6014.2025/0007579-6"/>
        <filter val="6014.2025/0007582-6"/>
        <filter val="6014.2025/0007583-4"/>
        <filter val="6014.2025/0007594-0"/>
        <filter val="6014.2025/0007605-9"/>
        <filter val="6014.2025/0007669-5"/>
        <filter val="6014.2025/0007670-9"/>
        <filter val="6014.2025/0007806-0"/>
        <filter val="6014.2025/0007828-0"/>
        <filter val="6014.2025/0007884-1"/>
        <filter val="6014.2025/0007897-3"/>
        <filter val="6014.2025/0007905-8"/>
        <filter val="6014.2025/0008401-9"/>
        <filter val="6014.2025/0008491-4"/>
        <filter val="6014.2025/0008502-3"/>
        <filter val="6014.2026/0000085-2"/>
        <filter val="6014.2026/0000091-7"/>
        <filter val="6014.2026/0000094-1"/>
        <filter val="6014.2026/0000095-0"/>
        <filter val="6014.2026/0000105-0"/>
        <filter val="6014.2026/0000264-2"/>
        <filter val="6014.2026/0000335-5"/>
        <filter val="6014.2026/0000483-1"/>
        <filter val="6014.2026/0000898-5"/>
        <filter val="6014.2026/0000912-4"/>
        <filter val="6014.2026/0000932-9"/>
        <filter val="6014.2026/0003336-0"/>
        <filter val="6014.2026/0003361-0"/>
        <filter val="6014.2026/0003393-9"/>
        <filter val="6014.2026/0003407-2"/>
        <filter val="6014.2026/0003411-0"/>
        <filter val="6014.2026/0003414-5"/>
        <filter val="6014.2026/0003505-2"/>
        <filter val="6014.2026/0004350-0"/>
        <filter val="6014.2026/0004373-0"/>
        <filter val="6014.2026/0004379-9"/>
        <filter val="6014.2026/0004382-9"/>
        <filter val="6014.2026/0004401-9"/>
        <filter val="6014.2026/0004442-6"/>
        <filter val="6014.2026/0004455-8"/>
        <filter val="6014.2026/0004911-8"/>
        <filter val="6014.2026/0004923-1"/>
        <filter val="6014.2026/0004925-8"/>
        <filter val="6014.2026/0004926-6"/>
        <filter val="6014.2026/0004933-9"/>
        <filter val="6014.2026/0004991-6"/>
        <filter val="6014.2026/0005007-8"/>
        <filter val="6014.2026/0005009-4"/>
        <filter val="6014.2026/0005014-0"/>
        <filter val="6014.2026/0005017-5"/>
      </filters>
    </filterColumn>
    <filterColumn colId="41">
      <filters>
        <filter val="FINALIZADO"/>
      </filters>
    </filterColumn>
    <filterColumn colId="44">
      <filters>
        <filter val="FINALIZADO"/>
      </filters>
    </filterColumn>
    <filterColumn colId="46">
      <filters>
        <filter val="FINALIZADO"/>
      </filters>
    </filterColumn>
    <filterColumn colId="49">
      <filters>
        <dateGroupItem year="2026" dateTimeGrouping="year"/>
        <dateGroupItem year="2025" dateTimeGrouping="year"/>
        <dateGroupItem year="2024" dateTimeGrouping="year"/>
        <dateGroupItem year="2023" dateTimeGrouping="year"/>
        <dateGroupItem year="2022" dateTimeGrouping="year"/>
      </filters>
    </filterColumn>
  </autoFilter>
  <sortState xmlns:xlrd2="http://schemas.microsoft.com/office/spreadsheetml/2017/richdata2" ref="A16:BM1190">
    <sortCondition ref="J16:J1190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06:F1048576 F1:F11 F13:F335 F337:F904">
    <cfRule type="duplicateValues" dxfId="250" priority="1079"/>
  </conditionalFormatting>
  <conditionalFormatting sqref="F906:F1048576 F1:F11 F13:F904">
    <cfRule type="duplicateValues" dxfId="249" priority="1084"/>
  </conditionalFormatting>
  <conditionalFormatting sqref="F336:G336">
    <cfRule type="duplicateValues" dxfId="248" priority="510"/>
  </conditionalFormatting>
  <conditionalFormatting sqref="J65">
    <cfRule type="duplicateValues" dxfId="247" priority="341"/>
  </conditionalFormatting>
  <conditionalFormatting sqref="J109">
    <cfRule type="duplicateValues" dxfId="246" priority="340"/>
  </conditionalFormatting>
  <conditionalFormatting sqref="J195">
    <cfRule type="duplicateValues" dxfId="245" priority="39"/>
    <cfRule type="duplicateValues" dxfId="244" priority="40"/>
    <cfRule type="duplicateValues" dxfId="243" priority="41"/>
  </conditionalFormatting>
  <conditionalFormatting sqref="J214">
    <cfRule type="duplicateValues" dxfId="242" priority="257"/>
  </conditionalFormatting>
  <conditionalFormatting sqref="J215">
    <cfRule type="duplicateValues" dxfId="241" priority="247"/>
  </conditionalFormatting>
  <conditionalFormatting sqref="J381">
    <cfRule type="duplicateValues" dxfId="240" priority="243"/>
  </conditionalFormatting>
  <conditionalFormatting sqref="J406">
    <cfRule type="duplicateValues" dxfId="239" priority="321"/>
  </conditionalFormatting>
  <conditionalFormatting sqref="J433">
    <cfRule type="duplicateValues" dxfId="238" priority="244"/>
  </conditionalFormatting>
  <conditionalFormatting sqref="J435">
    <cfRule type="duplicateValues" dxfId="237" priority="184"/>
    <cfRule type="duplicateValues" dxfId="236" priority="185"/>
  </conditionalFormatting>
  <conditionalFormatting sqref="J449">
    <cfRule type="duplicateValues" dxfId="235" priority="355"/>
  </conditionalFormatting>
  <conditionalFormatting sqref="J867">
    <cfRule type="duplicateValues" dxfId="234" priority="30"/>
    <cfRule type="duplicateValues" dxfId="233" priority="31"/>
    <cfRule type="duplicateValues" dxfId="232" priority="32"/>
  </conditionalFormatting>
  <conditionalFormatting sqref="J868">
    <cfRule type="duplicateValues" dxfId="231" priority="33"/>
    <cfRule type="duplicateValues" dxfId="230" priority="34"/>
    <cfRule type="duplicateValues" dxfId="229" priority="35"/>
  </conditionalFormatting>
  <conditionalFormatting sqref="J870">
    <cfRule type="duplicateValues" dxfId="228" priority="36"/>
    <cfRule type="duplicateValues" dxfId="227" priority="37"/>
    <cfRule type="duplicateValues" dxfId="226" priority="38"/>
  </conditionalFormatting>
  <conditionalFormatting sqref="J885">
    <cfRule type="duplicateValues" dxfId="225" priority="3"/>
    <cfRule type="duplicateValues" dxfId="224" priority="4"/>
    <cfRule type="duplicateValues" dxfId="223" priority="5"/>
  </conditionalFormatting>
  <conditionalFormatting sqref="J1159">
    <cfRule type="duplicateValues" dxfId="222" priority="6"/>
    <cfRule type="duplicateValues" dxfId="221" priority="7"/>
    <cfRule type="duplicateValues" dxfId="220" priority="8"/>
  </conditionalFormatting>
  <conditionalFormatting sqref="J1171:J1202 J1204:J1048576 AB1203 J810:J847 J450:J456 J28:J64 J1:J11 J310:J368 J16:J25 J66:J108 J110:J134 J854:J866 J683:J805 AB397 J458:J465 J407:J426 J185:J194 J202:J205 J207:J213 J405 J216:J308 J140:J183 J385:J389 J428 J467 J434 J436:J448 J13 J869 J391:J403 J471:J680 J370:J380 J871:J884 J906:J1158 J903:J904 J1160:J1169 J886:J901 J196:J200">
    <cfRule type="duplicateValues" dxfId="219" priority="1088"/>
  </conditionalFormatting>
  <conditionalFormatting sqref="N206 BB827:BB901 BB903:BB904 BB906:BB927">
    <cfRule type="containsText" dxfId="218" priority="317" operator="containsText" text="FINALIZADO">
      <formula>NOT(ISERROR(SEARCH("FINALIZADO",N206)))</formula>
    </cfRule>
  </conditionalFormatting>
  <conditionalFormatting sqref="AA206">
    <cfRule type="containsText" dxfId="217" priority="318" operator="containsText" text="FINALIZADO">
      <formula>NOT(ISERROR(SEARCH("FINALIZADO",AA206)))</formula>
    </cfRule>
  </conditionalFormatting>
  <conditionalFormatting sqref="AB192">
    <cfRule type="duplicateValues" dxfId="216" priority="213"/>
  </conditionalFormatting>
  <conditionalFormatting sqref="AB203">
    <cfRule type="duplicateValues" dxfId="215" priority="220"/>
  </conditionalFormatting>
  <conditionalFormatting sqref="AB213">
    <cfRule type="duplicateValues" dxfId="214" priority="256"/>
  </conditionalFormatting>
  <conditionalFormatting sqref="AB216">
    <cfRule type="duplicateValues" dxfId="213" priority="259"/>
  </conditionalFormatting>
  <conditionalFormatting sqref="AB218">
    <cfRule type="duplicateValues" dxfId="212" priority="258"/>
  </conditionalFormatting>
  <conditionalFormatting sqref="AB323">
    <cfRule type="duplicateValues" dxfId="211" priority="302"/>
  </conditionalFormatting>
  <conditionalFormatting sqref="AB375">
    <cfRule type="duplicateValues" dxfId="210" priority="215"/>
  </conditionalFormatting>
  <conditionalFormatting sqref="AB428">
    <cfRule type="duplicateValues" dxfId="209" priority="246"/>
  </conditionalFormatting>
  <conditionalFormatting sqref="AB433">
    <cfRule type="duplicateValues" dxfId="208" priority="242"/>
  </conditionalFormatting>
  <conditionalFormatting sqref="AB434">
    <cfRule type="duplicateValues" dxfId="207" priority="211"/>
  </conditionalFormatting>
  <conditionalFormatting sqref="AB436">
    <cfRule type="duplicateValues" dxfId="206" priority="245"/>
  </conditionalFormatting>
  <conditionalFormatting sqref="AB465">
    <cfRule type="duplicateValues" dxfId="205" priority="893"/>
  </conditionalFormatting>
  <conditionalFormatting sqref="AB467">
    <cfRule type="duplicateValues" dxfId="204" priority="214"/>
  </conditionalFormatting>
  <conditionalFormatting sqref="AB871">
    <cfRule type="duplicateValues" dxfId="203" priority="354"/>
  </conditionalFormatting>
  <conditionalFormatting sqref="AB872">
    <cfRule type="duplicateValues" dxfId="202" priority="17"/>
  </conditionalFormatting>
  <conditionalFormatting sqref="AB873">
    <cfRule type="duplicateValues" dxfId="201" priority="16"/>
  </conditionalFormatting>
  <conditionalFormatting sqref="AB874">
    <cfRule type="duplicateValues" dxfId="200" priority="1"/>
  </conditionalFormatting>
  <conditionalFormatting sqref="AB875">
    <cfRule type="duplicateValues" dxfId="199" priority="2"/>
  </conditionalFormatting>
  <conditionalFormatting sqref="AB876">
    <cfRule type="duplicateValues" dxfId="198" priority="10"/>
  </conditionalFormatting>
  <conditionalFormatting sqref="AB877">
    <cfRule type="duplicateValues" dxfId="197" priority="9"/>
  </conditionalFormatting>
  <conditionalFormatting sqref="AB878">
    <cfRule type="duplicateValues" dxfId="196" priority="353"/>
  </conditionalFormatting>
  <conditionalFormatting sqref="AB879:AB880">
    <cfRule type="duplicateValues" dxfId="195" priority="1078"/>
  </conditionalFormatting>
  <conditionalFormatting sqref="AB888">
    <cfRule type="duplicateValues" dxfId="194" priority="15"/>
  </conditionalFormatting>
  <conditionalFormatting sqref="AB889">
    <cfRule type="duplicateValues" dxfId="193" priority="14"/>
  </conditionalFormatting>
  <conditionalFormatting sqref="AB901">
    <cfRule type="duplicateValues" dxfId="192" priority="12"/>
  </conditionalFormatting>
  <conditionalFormatting sqref="AB903">
    <cfRule type="duplicateValues" dxfId="191" priority="11"/>
  </conditionalFormatting>
  <conditionalFormatting sqref="AB904">
    <cfRule type="duplicateValues" dxfId="190" priority="13"/>
  </conditionalFormatting>
  <conditionalFormatting sqref="AB906:AB1048576 AB1:AB396 AB398:AB849 AB851:AB852 AB854:AB871 AB878 AB890:AB900 AB881:AB887">
    <cfRule type="duplicateValues" dxfId="189" priority="120"/>
  </conditionalFormatting>
  <conditionalFormatting sqref="AB1105">
    <cfRule type="duplicateValues" dxfId="188" priority="301"/>
  </conditionalFormatting>
  <conditionalFormatting sqref="AB1159">
    <cfRule type="duplicateValues" dxfId="187" priority="248"/>
  </conditionalFormatting>
  <conditionalFormatting sqref="AB1161">
    <cfRule type="duplicateValues" dxfId="186" priority="183"/>
  </conditionalFormatting>
  <conditionalFormatting sqref="AB1164">
    <cfRule type="duplicateValues" dxfId="185" priority="205"/>
  </conditionalFormatting>
  <conditionalFormatting sqref="AB1166">
    <cfRule type="duplicateValues" dxfId="184" priority="207"/>
  </conditionalFormatting>
  <conditionalFormatting sqref="AB1167">
    <cfRule type="duplicateValues" dxfId="183" priority="217"/>
  </conditionalFormatting>
  <conditionalFormatting sqref="AB1168">
    <cfRule type="duplicateValues" dxfId="182" priority="222"/>
  </conditionalFormatting>
  <conditionalFormatting sqref="AB1173">
    <cfRule type="duplicateValues" dxfId="181" priority="241"/>
  </conditionalFormatting>
  <conditionalFormatting sqref="AB1179">
    <cfRule type="duplicateValues" dxfId="180" priority="208"/>
  </conditionalFormatting>
  <conditionalFormatting sqref="AB1181">
    <cfRule type="duplicateValues" dxfId="179" priority="239"/>
  </conditionalFormatting>
  <conditionalFormatting sqref="AB1187:AB1188">
    <cfRule type="duplicateValues" dxfId="178" priority="216"/>
  </conditionalFormatting>
  <conditionalFormatting sqref="AB1195">
    <cfRule type="duplicateValues" dxfId="177" priority="221"/>
  </conditionalFormatting>
  <conditionalFormatting sqref="AB1196:AB1197">
    <cfRule type="duplicateValues" dxfId="176" priority="252"/>
  </conditionalFormatting>
  <conditionalFormatting sqref="AB1209">
    <cfRule type="duplicateValues" dxfId="175" priority="206"/>
  </conditionalFormatting>
  <conditionalFormatting sqref="AB1213">
    <cfRule type="duplicateValues" dxfId="174" priority="189"/>
  </conditionalFormatting>
  <conditionalFormatting sqref="AB1214">
    <cfRule type="duplicateValues" dxfId="173" priority="218"/>
  </conditionalFormatting>
  <conditionalFormatting sqref="AB1215:AB1048576 AB1196:AB1202 AB1204:AB1208 AB1182:AB1186 AB470:AB849 AB1:AB25 AB1169:AB1178 AB204:AB205 AB140:AB191 AB1189:AB1194 AB376:AB396 AB398:AB433 AB468 AB207:AB374 AB202 AB193:AB200 AB435:AB466 AB1180 AB1210:AB1212 AB1165 AB1162:AB1163 AB27:AB138 AB851:AB852 AB854:AB871 AB878 AB890:AB900 AB906:AB1160 AB881:AB887">
    <cfRule type="duplicateValues" dxfId="172" priority="240"/>
  </conditionalFormatting>
  <conditionalFormatting sqref="AB1215:AB1048576 AB1198:AB1202 AB1204:AB1208 AB1:AB13 AB807 AB810:AB849 AB16:AB25 AB28:AB138 AB391:AB396 AB398:AB426 AB458:AB464 AB185:AB191 AB199:AB200 AB207 AB370:AB374 AB324:AB368 AB1106:AB1158 AB210:AB212 AB219:AB322 AB217 AB214:AB215 AB471:AB805 AB437:AB456 AB435 AB1160 AB381 AB385:AB389 AB1174:AB1178 AB1182:AB1186 AB1169:AB1172 AB204:AB205 AB140:AB183 AB1189:AB1194 AB376:AB379 AB202 AB193:AB197 AB1180 AB1210:AB1212 AB1165 AB1162:AB1163 AB851:AB852 AB854:AB870 AB890:AB900 AB906:AB1104 AB881:AB887">
    <cfRule type="duplicateValues" dxfId="171" priority="356"/>
  </conditionalFormatting>
  <conditionalFormatting sqref="AE1:AE11 AE216:AE904 AE906:AE945 AE947:AE1669 AE1670:AF1048576 AE13:AE214">
    <cfRule type="containsText" dxfId="170" priority="513" operator="containsText" text="não residente">
      <formula>NOT(ISERROR(SEARCH("não residente",AE1)))</formula>
    </cfRule>
  </conditionalFormatting>
  <conditionalFormatting sqref="AF1103:AI1103 AM1103">
    <cfRule type="containsText" dxfId="169" priority="507" operator="containsText" text="não residente">
      <formula>NOT(ISERROR(SEARCH("não residente",AF1103)))</formula>
    </cfRule>
  </conditionalFormatting>
  <conditionalFormatting sqref="AI206">
    <cfRule type="containsText" dxfId="168" priority="319" operator="containsText" text="FINALIZADO">
      <formula>NOT(ISERROR(SEARCH("FINALIZADO",AI206)))</formula>
    </cfRule>
  </conditionalFormatting>
  <conditionalFormatting sqref="AO206">
    <cfRule type="containsText" dxfId="167" priority="320" operator="containsText" text="FINALIZADO">
      <formula>NOT(ISERROR(SEARCH("FINALIZADO",AO206)))</formula>
    </cfRule>
  </conditionalFormatting>
  <conditionalFormatting sqref="AO210">
    <cfRule type="containsText" dxfId="166" priority="237" operator="containsText" text="FINALIZADO">
      <formula>NOT(ISERROR(SEARCH("FINALIZADO",AO210)))</formula>
    </cfRule>
  </conditionalFormatting>
  <conditionalFormatting sqref="AO215">
    <cfRule type="containsText" dxfId="165" priority="236" operator="containsText" text="FINALIZADO">
      <formula>NOT(ISERROR(SEARCH("FINALIZADO",AO215)))</formula>
    </cfRule>
  </conditionalFormatting>
  <conditionalFormatting sqref="AP1:AP11 AP13:AP904 AP906:AP1048576">
    <cfRule type="cellIs" dxfId="164" priority="212" operator="equal">
      <formula>"AGUARDANDO"</formula>
    </cfRule>
  </conditionalFormatting>
  <conditionalFormatting sqref="AV1103">
    <cfRule type="cellIs" dxfId="163" priority="330" operator="between">
      <formula>36526</formula>
      <formula>402133</formula>
    </cfRule>
    <cfRule type="cellIs" dxfId="162" priority="331" operator="between">
      <formula>36526</formula>
      <formula>"31/12/3000"</formula>
    </cfRule>
  </conditionalFormatting>
  <conditionalFormatting sqref="AX385">
    <cfRule type="cellIs" dxfId="161" priority="680" operator="between">
      <formula>36526</formula>
      <formula>"31/12/3000"</formula>
    </cfRule>
    <cfRule type="cellIs" dxfId="160" priority="681" operator="between">
      <formula>36526</formula>
      <formula>47848</formula>
    </cfRule>
    <cfRule type="cellIs" dxfId="159" priority="682" operator="between">
      <formula>36526</formula>
      <formula>402133</formula>
    </cfRule>
  </conditionalFormatting>
  <conditionalFormatting sqref="AY1:AY11 AY13:AY23 AY25:AY109 AY111:AY335 AY337:AY389 AY391:AY457 AY459:AY807 AY809:AY901 AY903:AY904 AY906:AY994">
    <cfRule type="cellIs" dxfId="158" priority="699" operator="between">
      <formula>36526</formula>
      <formula>"31/12/3000"</formula>
    </cfRule>
  </conditionalFormatting>
  <conditionalFormatting sqref="AY1:AY11 AY801:AY901 AY903:AY904 AY906:AY929">
    <cfRule type="cellIs" dxfId="157" priority="811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1:AY945 AY947:AY1048576">
    <cfRule type="cellIs" dxfId="156" priority="21" operator="between">
      <formula>36526</formula>
      <formula>402133</formula>
    </cfRule>
  </conditionalFormatting>
  <conditionalFormatting sqref="AY24:AY26">
    <cfRule type="cellIs" dxfId="155" priority="19" operator="between">
      <formula>36526</formula>
      <formula>402133</formula>
    </cfRule>
  </conditionalFormatting>
  <conditionalFormatting sqref="AY38">
    <cfRule type="cellIs" dxfId="154" priority="469" operator="between">
      <formula>36526</formula>
      <formula>402133</formula>
    </cfRule>
  </conditionalFormatting>
  <conditionalFormatting sqref="AY49">
    <cfRule type="cellIs" dxfId="153" priority="679" operator="between">
      <formula>36526</formula>
      <formula>402133</formula>
    </cfRule>
  </conditionalFormatting>
  <conditionalFormatting sqref="AY199 AY854:AY881 AY883:AY901 AY903:AY904 AY906:AY914">
    <cfRule type="cellIs" dxfId="152" priority="563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16:AY920">
    <cfRule type="cellIs" dxfId="151" priority="806" operator="between">
      <formula>36526</formula>
      <formula>47848</formula>
    </cfRule>
  </conditionalFormatting>
  <conditionalFormatting sqref="AY248:AY264">
    <cfRule type="cellIs" dxfId="150" priority="502" operator="between">
      <formula>36526</formula>
      <formula>47848</formula>
    </cfRule>
  </conditionalFormatting>
  <conditionalFormatting sqref="AY307:AY308 AY310 AY368:AY374 AY383:AY389 AY391">
    <cfRule type="cellIs" dxfId="149" priority="671" operator="between">
      <formula>36526</formula>
      <formula>47848</formula>
    </cfRule>
  </conditionalFormatting>
  <conditionalFormatting sqref="AY377:AY381">
    <cfRule type="cellIs" dxfId="148" priority="192" operator="between">
      <formula>36526</formula>
      <formula>47848</formula>
    </cfRule>
  </conditionalFormatting>
  <conditionalFormatting sqref="AY401:AY407">
    <cfRule type="cellIs" dxfId="147" priority="261" operator="between">
      <formula>36526</formula>
      <formula>402133</formula>
    </cfRule>
  </conditionalFormatting>
  <conditionalFormatting sqref="AY425:AY432">
    <cfRule type="cellIs" dxfId="146" priority="118" operator="between">
      <formula>36526</formula>
      <formula>47848</formula>
    </cfRule>
  </conditionalFormatting>
  <conditionalFormatting sqref="AY434:AY448">
    <cfRule type="cellIs" dxfId="145" priority="119" operator="between">
      <formula>36526</formula>
      <formula>47848</formula>
    </cfRule>
  </conditionalFormatting>
  <conditionalFormatting sqref="AY450:AY482">
    <cfRule type="cellIs" dxfId="144" priority="148" operator="between">
      <formula>36526</formula>
      <formula>402133</formula>
    </cfRule>
  </conditionalFormatting>
  <conditionalFormatting sqref="AY484:AY498 AY500:AY561">
    <cfRule type="cellIs" dxfId="143" priority="393" operator="between">
      <formula>36526</formula>
      <formula>47848</formula>
    </cfRule>
  </conditionalFormatting>
  <conditionalFormatting sqref="AY716:AY768">
    <cfRule type="cellIs" dxfId="142" priority="405" operator="between">
      <formula>36526</formula>
      <formula>47848</formula>
    </cfRule>
  </conditionalFormatting>
  <conditionalFormatting sqref="AY830:AY847">
    <cfRule type="cellIs" dxfId="141" priority="449" operator="between">
      <formula>36526</formula>
      <formula>47848</formula>
    </cfRule>
  </conditionalFormatting>
  <conditionalFormatting sqref="AY926">
    <cfRule type="cellIs" dxfId="140" priority="324" operator="between">
      <formula>36526</formula>
      <formula>47848</formula>
    </cfRule>
  </conditionalFormatting>
  <conditionalFormatting sqref="AY944">
    <cfRule type="cellIs" dxfId="139" priority="410" operator="between">
      <formula>36526</formula>
      <formula>47848</formula>
    </cfRule>
  </conditionalFormatting>
  <conditionalFormatting sqref="AY996:AY1048576">
    <cfRule type="cellIs" dxfId="138" priority="18" operator="between">
      <formula>36526</formula>
      <formula>"31/12/3000"</formula>
    </cfRule>
  </conditionalFormatting>
  <conditionalFormatting sqref="AY1179">
    <cfRule type="cellIs" dxfId="137" priority="24" operator="between">
      <formula>36526</formula>
      <formula>47848</formula>
    </cfRule>
  </conditionalFormatting>
  <conditionalFormatting sqref="AZ185">
    <cfRule type="cellIs" dxfId="136" priority="89" operator="between">
      <formula>36526</formula>
      <formula>402133</formula>
    </cfRule>
    <cfRule type="cellIs" dxfId="135" priority="90" operator="between">
      <formula>36526</formula>
      <formula>"31/12/3000"</formula>
    </cfRule>
  </conditionalFormatting>
  <conditionalFormatting sqref="AZ206">
    <cfRule type="cellIs" dxfId="134" priority="83" operator="between">
      <formula>36526</formula>
      <formula>402133</formula>
    </cfRule>
    <cfRule type="cellIs" dxfId="133" priority="84" operator="between">
      <formula>36526</formula>
      <formula>"31/12/3000"</formula>
    </cfRule>
  </conditionalFormatting>
  <conditionalFormatting sqref="AZ499">
    <cfRule type="cellIs" dxfId="132" priority="71" operator="between">
      <formula>36526</formula>
      <formula>402133</formula>
    </cfRule>
    <cfRule type="cellIs" dxfId="131" priority="72" operator="between">
      <formula>36526</formula>
      <formula>"31/12/3000"</formula>
    </cfRule>
  </conditionalFormatting>
  <conditionalFormatting sqref="AZ1151">
    <cfRule type="cellIs" dxfId="130" priority="42" operator="between">
      <formula>36526</formula>
      <formula>402133</formula>
    </cfRule>
    <cfRule type="cellIs" dxfId="129" priority="43" operator="between">
      <formula>36526</formula>
      <formula>"31/12/3000"</formula>
    </cfRule>
  </conditionalFormatting>
  <conditionalFormatting sqref="AZ1161">
    <cfRule type="cellIs" dxfId="128" priority="44" operator="between">
      <formula>36526</formula>
      <formula>402133</formula>
    </cfRule>
    <cfRule type="cellIs" dxfId="127" priority="45" operator="between">
      <formula>36526</formula>
      <formula>"31/12/3000"</formula>
    </cfRule>
  </conditionalFormatting>
  <conditionalFormatting sqref="BA244">
    <cfRule type="containsText" dxfId="126" priority="794" operator="containsText" text="FINALIZADO">
      <formula>NOT(ISERROR(SEARCH("FINALIZADO",BA244)))</formula>
    </cfRule>
  </conditionalFormatting>
  <conditionalFormatting sqref="BA253">
    <cfRule type="containsText" dxfId="125" priority="793" operator="containsText" text="FINALIZADO">
      <formula>NOT(ISERROR(SEARCH("FINALIZADO",BA253)))</formula>
    </cfRule>
  </conditionalFormatting>
  <conditionalFormatting sqref="BA258:BA260">
    <cfRule type="containsText" dxfId="124" priority="790" operator="containsText" text="FINALIZADO">
      <formula>NOT(ISERROR(SEARCH("FINALIZADO",BA258)))</formula>
    </cfRule>
  </conditionalFormatting>
  <conditionalFormatting sqref="BA262:BA263">
    <cfRule type="containsText" dxfId="123" priority="789" operator="containsText" text="FINALIZADO">
      <formula>NOT(ISERROR(SEARCH("FINALIZADO",BA262)))</formula>
    </cfRule>
  </conditionalFormatting>
  <conditionalFormatting sqref="BA295:BA296 BA298:BA299">
    <cfRule type="containsText" dxfId="122" priority="783" operator="containsText" text="FINALIZADO">
      <formula>NOT(ISERROR(SEARCH("FINALIZADO",BA295)))</formula>
    </cfRule>
  </conditionalFormatting>
  <conditionalFormatting sqref="BA439:BA440">
    <cfRule type="containsText" dxfId="121" priority="776" operator="containsText" text="FINALIZADO">
      <formula>NOT(ISERROR(SEARCH("FINALIZADO",BA439)))</formula>
    </cfRule>
  </conditionalFormatting>
  <conditionalFormatting sqref="BA444">
    <cfRule type="containsText" dxfId="120" priority="775" operator="containsText" text="FINALIZADO">
      <formula>NOT(ISERROR(SEARCH("FINALIZADO",BA444)))</formula>
    </cfRule>
  </conditionalFormatting>
  <conditionalFormatting sqref="BA448">
    <cfRule type="containsText" dxfId="119" priority="774" operator="containsText" text="FINALIZADO">
      <formula>NOT(ISERROR(SEARCH("FINALIZADO",BA448)))</formula>
    </cfRule>
  </conditionalFormatting>
  <conditionalFormatting sqref="BB1:BB194">
    <cfRule type="containsText" dxfId="118" priority="190" operator="containsText" text="FINALIZADO">
      <formula>NOT(ISERROR(SEARCH("FINALIZADO",BB1)))</formula>
    </cfRule>
  </conditionalFormatting>
  <conditionalFormatting sqref="BB196:BB199 BB422">
    <cfRule type="containsText" dxfId="117" priority="660" operator="containsText" text="FINALIZADO">
      <formula>NOT(ISERROR(SEARCH("FINALIZADO",BB196)))</formula>
    </cfRule>
  </conditionalFormatting>
  <conditionalFormatting sqref="BB201:BB397">
    <cfRule type="containsText" dxfId="116" priority="85" operator="containsText" text="FINALIZADO">
      <formula>NOT(ISERROR(SEARCH("FINALIZADO",BB201)))</formula>
    </cfRule>
  </conditionalFormatting>
  <conditionalFormatting sqref="BB399:BB408">
    <cfRule type="containsText" dxfId="115" priority="219" operator="containsText" text="FINALIZADO">
      <formula>NOT(ISERROR(SEARCH("FINALIZADO",BB399)))</formula>
    </cfRule>
  </conditionalFormatting>
  <conditionalFormatting sqref="BB412">
    <cfRule type="containsText" dxfId="114" priority="547" operator="containsText" text="FINALIZADO">
      <formula>NOT(ISERROR(SEARCH("FINALIZADO",BB412)))</formula>
    </cfRule>
  </conditionalFormatting>
  <conditionalFormatting sqref="BB414:BB416">
    <cfRule type="containsText" dxfId="113" priority="292" operator="containsText" text="FINALIZADO">
      <formula>NOT(ISERROR(SEARCH("FINALIZADO",BB414)))</formula>
    </cfRule>
  </conditionalFormatting>
  <conditionalFormatting sqref="BB418">
    <cfRule type="containsText" dxfId="112" priority="293" operator="containsText" text="FINALIZADO">
      <formula>NOT(ISERROR(SEARCH("FINALIZADO",BB418)))</formula>
    </cfRule>
  </conditionalFormatting>
  <conditionalFormatting sqref="BB424:BB776">
    <cfRule type="containsText" dxfId="111" priority="73" operator="containsText" text="FINALIZADO">
      <formula>NOT(ISERROR(SEARCH("FINALIZADO",BB424)))</formula>
    </cfRule>
  </conditionalFormatting>
  <conditionalFormatting sqref="BB545">
    <cfRule type="cellIs" dxfId="110" priority="816" operator="greaterThan">
      <formula>0</formula>
    </cfRule>
  </conditionalFormatting>
  <conditionalFormatting sqref="BB778:BB825">
    <cfRule type="containsText" dxfId="109" priority="304" operator="containsText" text="FINALIZADO">
      <formula>NOT(ISERROR(SEARCH("FINALIZADO",BB778)))</formula>
    </cfRule>
  </conditionalFormatting>
  <conditionalFormatting sqref="BB929:BB932">
    <cfRule type="containsText" dxfId="108" priority="343" operator="containsText" text="FINALIZADO">
      <formula>NOT(ISERROR(SEARCH("FINALIZADO",BB929)))</formula>
    </cfRule>
  </conditionalFormatting>
  <conditionalFormatting sqref="BB934:BB1079">
    <cfRule type="containsText" dxfId="107" priority="303" operator="containsText" text="FINALIZADO">
      <formula>NOT(ISERROR(SEARCH("FINALIZADO",BB934)))</formula>
    </cfRule>
  </conditionalFormatting>
  <conditionalFormatting sqref="BB1103:BB1107">
    <cfRule type="containsText" dxfId="106" priority="287" operator="containsText" text="FINALIZADO">
      <formula>NOT(ISERROR(SEARCH("FINALIZADO",BB1103)))</formula>
    </cfRule>
  </conditionalFormatting>
  <conditionalFormatting sqref="BB1147:BB1048576">
    <cfRule type="containsText" dxfId="105" priority="25" operator="containsText" text="FINALIZADO">
      <formula>NOT(ISERROR(SEARCH("FINALIZADO",BB1147)))</formula>
    </cfRule>
  </conditionalFormatting>
  <conditionalFormatting sqref="BD1:BD24 BD1103:BD1105">
    <cfRule type="cellIs" dxfId="104" priority="795" operator="equal">
      <formula>"INDENIZAÇÃO"</formula>
    </cfRule>
    <cfRule type="cellIs" dxfId="103" priority="796" operator="equal">
      <formula>"AA"</formula>
    </cfRule>
  </conditionalFormatting>
  <conditionalFormatting sqref="BD14:BD24 BD1103:BD1105">
    <cfRule type="cellIs" dxfId="102" priority="823" operator="equal">
      <formula>"FINALIZADO"</formula>
    </cfRule>
  </conditionalFormatting>
  <conditionalFormatting sqref="BD26:BD76 BD78:BD901 BD903:BD904 BD906:BD1079">
    <cfRule type="cellIs" dxfId="101" priority="92" operator="equal">
      <formula>"INDENIZAÇÃO"</formula>
    </cfRule>
    <cfRule type="cellIs" dxfId="100" priority="93" operator="equal">
      <formula>"AA"</formula>
    </cfRule>
    <cfRule type="cellIs" dxfId="99" priority="94" operator="equal">
      <formula>"FINALIZADO"</formula>
    </cfRule>
  </conditionalFormatting>
  <conditionalFormatting sqref="BD1147:BD1205">
    <cfRule type="cellIs" dxfId="98" priority="28" operator="equal">
      <formula>"FINALIZADO"</formula>
    </cfRule>
  </conditionalFormatting>
  <conditionalFormatting sqref="BD1147:BD1048576">
    <cfRule type="cellIs" dxfId="97" priority="26" operator="equal">
      <formula>"INDENIZAÇÃO"</formula>
    </cfRule>
    <cfRule type="cellIs" dxfId="96" priority="27" operator="equal">
      <formula>"AA"</formula>
    </cfRule>
  </conditionalFormatting>
  <conditionalFormatting sqref="BD1213">
    <cfRule type="cellIs" dxfId="95" priority="99" operator="equal">
      <formula>"FINALIZADO"</formula>
    </cfRule>
  </conditionalFormatting>
  <conditionalFormatting sqref="BF473:BH473">
    <cfRule type="cellIs" dxfId="94" priority="701" operator="equal">
      <formula>"FINALIZADO"</formula>
    </cfRule>
  </conditionalFormatting>
  <conditionalFormatting sqref="BG190:BH190">
    <cfRule type="cellIs" dxfId="93" priority="735" operator="equal">
      <formula>"FINALIZADO"</formula>
    </cfRule>
  </conditionalFormatting>
  <conditionalFormatting sqref="BG222:BH222">
    <cfRule type="cellIs" dxfId="92" priority="690" operator="equal">
      <formula>"FINALIZADO"</formula>
    </cfRule>
  </conditionalFormatting>
  <conditionalFormatting sqref="BG230:BH230">
    <cfRule type="cellIs" dxfId="91" priority="716" operator="equal">
      <formula>"FINALIZADO"</formula>
    </cfRule>
  </conditionalFormatting>
  <dataValidations count="1">
    <dataValidation allowBlank="1" showInputMessage="1" showErrorMessage="1" sqref="BB338 O340 O348:O351 O361:O364 O366:O369 O373 AS1150:AX1150 O391 O393 O419:O423 AS237:AZ239 X500:Y501 C1330:D1330 AS388 F130 BB90 F32:F63 AR310:AT310 AR1329:AS1329 AP307:AP309 AX996:AY996 AA218 C1329:E1329 Q391:T391 Q197:Q198 AQ347:AT347 P124 O307:O309 AA120:AA125 U114 Q641:Q642 AQ304:AX304 AR579:AR581 Z796 AT697:AU697 AV504:AZ504 AX576:AY576 AY1187 AO127:AO129 Q333 AU263:AW263 BB738 BC1330:BD1330 O769:O777 Q704 AY1200 AT553 BI705:BL707 AX625:AY625 AY260:AY262 V81:V83 Y257:Z257 Z166:Z177 Z81:Z85 W789:X789 AA95 P156:Q156 U116 Z100:Z102 AN519 BA448 T618:W618 AY631 AO160:AO181 AQ630 V925:Y925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0 P819:R819 P327:S327 AS456:AT456 P117:R117 AT423 AU290 AA542 BI817:BL818 R81:R87 BI441:BL442 AV621:AW621 AQ634:AR634 U176:U177 AA545 AQ511:AR511 AN1060 S151:AA152 R124 R169:R170 AQ504:AR504 AQ536:AR536 AY525 AS543:AU544 AQ599 AQ636 AR545:AR546 AQ653 AQ676 AQ680 AQ697 AW694:AY694 AA654 AA111:AA115 AL1195:AL1197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84 Z719 BI478:BL481 AN789 AZ719 AU576 Q448:Q449 Q509:T510 Q115:R115 AU89:AU97 AR1182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992:W993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14:O1030 O1000:O1003 O976:O989 O939:O941 O909:O911 O913:O919 O836:O837 AN887 O892:O896 O844:O845 O839:O840 O842 Q796 O810:O812 O814:O815 O817:O821 O788:O790 O779:O786 W1183:Z1183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1 S745 Y638 AI567 S444 Y507 Y561 Y739 Z546 AL304:AM304 Q256 R126 AQ897 AK301:AK305 AV130:AY130 X283:Z285 Q245:Q246 AW583:AX583 AO81:AO83 S474 AS838:AW838 BI529:BL532 V1059:Y1060 R488:T488 R863:T863 V863:Z863 AQ843:AR843 Y327:Z327 AY131:AY133 AS645:AT646 Y631 Y117:Z117 AZ391:AZ393 AZ819 V1010:Y1010 V977:Y977 V1047:Y1048 BB487 T104:W104 AT319:AV319 AQ364:AY365 AS818:AT818 AU166:AZ166 BB491 Q363 R130 AY370 AQ437:AT437 BK910:BK911 BC924 AR530:AZ530 AQ1183 R271:T273 Z985 V941:Y941 O1055:P1055 Y522:Y523 AO107:AO108 V847 V883 V815 V892 V840 V837 V831 D1147 V827 V823 Y723:Y730 V788 V803 AR647:AV647 BC569 AS641:AZ641 AR439:AW439 BC337:BC350 D187:E215 AU643:AW645 AS610:AT611 AP320:AW321 AT531:AV532 AL923:AN924 AU617:AW617 O1147 BA439:BA440 AS537:AV537 AU509:AY511 AQ450:AZ450 AL151:AZ152 AU633:AY633 AX211:AY214 AS444:AV444 AV140:AW148 AR535:AY535 AS693:AW693 AU634:AV636 AU616 AU589:AW589 AU640:AW640 AU629:AV630 AU536:AY536 P244:T244 AU559:AW559 Z179:Z181 AU281:AU282 AQ394:AT394 AA1189 BK293:BK296 AU619:AW619 AT388:AW389 AV326:AW329 V887 AY49 AR481:AV481 Q291:Q292 AU547:AW548 BI1180:BL1180 AM109:AM110 AX717:AY717 Q997 AX704 AS1065:AT1065 Y329:Y330 BI486:BL487 AY620 Z481:Z483 AS549:AZ549 C473:C475 AX1047:AX1048 AS744:AV744 AZ440 AS127:AT130 AS863:AT863 X496:Y496 AL404:AM404 BB340:BB341 X164 BC38 AQ819:AU819 BI906:BL907 AS858 V985:Y986 V927:Y927 Q911 AY349 BA260 V982:W983 S982:T982 S994:T994 BB716 AZ595 AO154:AO156 AR373 AQ131:AW132 P328:P330 BB708 AS423:AS433 Q347:T350 AL364:AN364 AV813:AY813 V278:Y279 AZ583 AU499:AU505 B253:C267 AS846:AY846 R98:V98 AL149:AY149 AZ288 AT595 Z479 W114 S917:W917 Z917 S149:AA149 Q259:R259 AY1151:AZ1151 Y625 AX544:AY544 AS994:AT994 AL1190:AN1190 R440:T440 AQ292:AR293 AL766:AN768 AL788:AN788 AQ465:AR465 AL810:AN810 AL814:AN814 AL823:AN823 AL827:AN827 AL831:AN832 AL834:AN834 AL837:AN837 AL840:AN840 AL847:AN847 BC1195 AL883:AN883 P888:P889 AL892:AN892 AL927:AN927 AL940:AN941 AL977:AN977 AL983:AN983 AL985:AN986 AL992:AN993 AL996:AN997 AL1010:AN1010 AL1047:AN1048 AX594:AZ594 AY766:AZ766 AI564 AT813 AX941:AY941 AS925:AX925 AX986:AY986 AV1065:AZ1065 AZ997 AX1010 BC594 BC766:BC768 BC788 BC803 BC810 BC814 BC823 BC827 BC831:BC832 BB835 BC837 BC840 BC847 BC867 BC883 BC887:BC888 BC892 BC927 BC929:BC930 BC940:BC941 BC977 BC983 BC986 BC992:BC993 BC808 BC1010 BC1047:BC1048 BC1059:BC1060 BC1190 BB304:BC304 P792 BC1332:BD1342 Q444:R446 Q204:Q205 R257:T257 V266:Y266 AZ796 Q300:R301 Q316 Q318 Q339:R339 Q338 BB455:BB456 Q372:R372 Q392 Q475 Q520 Q744:R745 Q799:R799 C337:E425 AQ112:AQ124 AU529 AS615:AU615 AP377 AQ441:AZ442 AP362:AP364 AW608:AW609 BB229 AZ455 AU545 R160:R166 V914:Y914 X113:Z116 AY521 AU538:AX539 AU908:AV908 BL370 AW739:AX739 V172:V178 P852 AV581:AV583 Q140:Q149 V996:Y996 X126:Y126 R266:T266 S129:Y129 R455:R457 Z259 Z256 BB240:BB258 AS581:AS583 BL100:BL101 AV585:AZ586 BI993:BK993 R562:S562 AL288:AN289 T154:Y155 AX977 AV125:AZ125 AZ365 P280 AQ479:AY480 AS446:AY448 AQ89:AT98 AS353:AY353 AI117 AI124:AI126 AY907 BB519 AK517:AK522 AV818:AZ818 AK543:AK549 AQ813 AQ478:AR478 AS125:AT125 X544:Y544 AZ191 AY474:AY476 BC1179 AZ267:AZ268 AL315:AN315 AV608:AV611 AX520:AY520 AT583:AU583 W424 AQ580:AQ581 AR565:AY565 V283:W286 AS546:AU546 AS579:AY579 AR703:AS703 AQ360:AR360 AS540:AX540 AL896:AN896 AX256:AX263 AX341:AY342 AI107:AI108 X991:Y993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1 AX992:AY993 AY538:AY540 Z140:Z148 AZ447 AZ205:AZ206 AU277:AU279 BB194 BB226:BC226 Z997 BL910 X99:X102 R328:S330 Z619 AX596:AY596 AI716 AS337:AS339 AW1181 BK1182 BB364 W111:Z111 AI120:AI121 BK893 Q104:S105 BB437:BC437 AA101:AA109 BI112:BL113 AO85:AO105 AY287:AZ287 AV310:AW310 E563:E594 E596:E641 AZ271:AZ273 AS660:AW660 AS300:AZ300 AS301:AV301 Z251 AY311 X232:Y236 AY256:AY258 AZ778 Z577:Z580 Z582 Z921 AY265:AZ265 U567:Y567 AQ554 AL111:AN132 AW581:AZ581 AX111:AX116 Q159:Q185 Q563 Q565 AZ994 AA462:AA463 AA498:AA499 AA509 AA514 AA520 AA531 AA573 AA578 AA580:AA581 AA583 AA585 AA593:AA594 AA640 AA687 AA785 AA856 AA860 AA886 AA891 AA919 AA942 AA1152 BB351:BC351 AQ699:AQ703 O199:O205 C736:C804 AS274:AZ274 AT700:AV703 AR699:AR701 AQ705:AV707 AS157:AS164 BB440 BB453 BB459 AY915 AQ285:AS285 AY259:BB259 Z88:Z94 W123:Z125 AX179:AY180 AI81:AI103 AQ268:AR269 AZ203 AS505:AT505 AQ362:AT363 AQ1196:AS1197 AQ487:AW488 AV278:AX278 AS490:AW490 AY784 AW911:AZ911 AW784 AP324:AP332 Y456 AV500:AX501 AR907:AT908 AS885:AX885 AS911:AT911 AR920:AT920 AS1181:AT1181 AS291:AV291 AQ344:AV344 AX269:AX271 AY291:AZ291 AQ438:AV438 BI1105:BK1105 AY438:AZ438 AT699 AQ455:AR456 AS326:AS332 AX266 AQ738 AV89:AW98 AQ461:AT461 AS553:AS554 AV286:AZ286 U96:U97 T99:V102 Y89:Y102 S115:S117 W116 T462 X238:Y238 Y791 U468:AA468 AR942:AR944 D1010:D1029 AZ253:BA253 AV111:AW121 AZ242 Q287:Z287 AZ928 AQ302:AS302 AS563:AT563 AY699 BI862:BL863 AA81:AA93 Z278:Z280 AA657:AA659 BI438:BL439 X81:Y81 U81 AX165 AV505:AY505 P181 BB355 T238 Z593 AZ593 AS316:AY316 AV377:AW377 AL368:AM369 Q352:T356 AX451:AY452 BB316:BB329 AQ155:AY155 X89:X97 T117:W117 Q289:W290 AT159:AX163 T461:W461 T895:W895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27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29:AN929 AT112:AU122 BL122 AS268:AS273 AS277:AT282 X440:Z440 Q151:Q155 AR112:AS123 O1033:O1052 Z129:Z133 AL293:AN293 AS983:AT983 P263 R345:S346 AT123 AS286:AT286 AQ287:AT290 AU287 AV699:AW699 AV461:AW461 AV423:AW423 AV123:AW123 AV456:AW456 AZ917 AY461 AZ256:AZ257 AV279:AZ279 R797:S797 BL185:BL186 P344:P345 AQ237:AR245 P369:P370 P313 BL712 BL552 AS648:AU649 X199 O792:O803 P797 AU127:AZ129 X244:Y244 R293:T293 AP293:AP294 X423 V202:Z202 BL701 Q305 T234:T236 X311:Z311 T311 T423 X983:Y983 AY345:AY347 BL644 R292:S292 BI370:BJ370 BB281 BC151:BC180 AN338 AS787:AT787 AT268:AW271 P292 AL1060 Q283:R286 Q412 AT473:AU473 AY289:AY290 X459:Y459 AX100:AX103 AV280:AW281 AV287:AW290 AQ275:AR277 V239:Y239 AZ280 AY90:AY98 AY456 AL803:AN804 AX288 AV983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84:BL884 BI910:BJ910 BI913:BL913 BI919:BL919 BI924:BL924 AY159:AZ165 BI990:BL990 AT360 BI996:BL996 BI1064:BL1064 BI1149:BL1149 BC1167 Z749 AQ219:AR220 BI249:BL251 R314:S315 Z205 R792:S792 Q306:Y306 AS318:AY318 Z477:AA477 O823:O831 O833 O922:O928 O930:O937 O943:O974 O991:O998 O1006:O1011 AS111:AU111 BC81:BC149 V293:Z293 AZ488:AZ489 X999 AY983 X221:Y230 BI100:BJ101 BI124:BJ126 BI609:BJ610 AV553:AW553 AY405 AS245:AS248 AT474:AT476 AT198:AU198 BC28 R497 R386:R387 S204:S205 Q247:R247 P186:R188 Z207 AV282:AX282 BK100:BK102 BK120:BK127 BI578:BL582 Q394:Q395 AX373 AS738:AT739 AQ1053:AT1055 AQ345:AQ346 AP350:AQ350 AQ443 AQ492:AQ493 AQ787 AU611 AZ292 BI1103 Z273:Z274 AY203:AY206 AY280:AY281 V156:W156 AQ157:AR163 AS284 AP315:AW315 AQ284 AS371:AT371 AQ374:AT374 AQ405:AT405 AQ463:AR463 AU739 AS896:AT896 AQ273:AR273 AQ313:AR314 U88:U94 AX218:AX219 AW473:AY473 AT470:AT472 AV470:AV476 AT157:AZ158 S387:T387 T496 Y734:Y735 R263:S263 S267:Y267 AR166:AT180 AW325 Z237:Z247 AT241:AU261 T459 AQ354:AT354 AQ416:AT416 AY362:AZ363 AQ945:AT945 AI179:AI181 O847:O865 AV256:AV261 AS345:AT346 AS350:AT350 AQ482:AT482 AS492:AT492 AQ914:AT915 Q366:Q368 AK995:AM995 AL465:AM468 B268:B294 AL237:AL266 AY269:AY273 BB293:BB297 AY359 Z443 R451:T453 R221:T230 AM1059:AM1060 BB184 Q351 BA444 BA262:BA263 AR445:AY445 U463:W463 X926:Y926 AQ164:AQ180 AY1053:AY1055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15:Y915 Z159:Z164 AX482:AY482 AQ306:AY306 AY1047 AQ944 BC1200 AV336:AW336 BB727:BB729 R154:S156 AK146 AA154:AA181 O127:O170 BK983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83 BK916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28 AY945 Z153:Z156 V494:W494 BB721:BB722 AZ327:AZ334 Z328:Z331 X930:Y930 AQ807:AR809 E643:E728 D503:D728 Q746:Q747 D1031:D1079 O1057:O1079 AN197:AN199 AW257:AW261 Q303 Q724:Q732 W768:Y768 O325:O330 BB1103:BC1103 AN307:AN308 BJ981:BL981 AQ483 Q721 Y721 AL406:AM406 AY458 AX437 BK299:BK300 T455:T457 Q734:Q735 BI444:BL448 Z218:Z235 BF614:BH614 BA295:BA296 AT463 Q399:Q400 BI274 BI422 BI494 AX645:AY649 AX721:AY721 V338:W339 AZ437 Z96:Z98 AT293:AT297 AK294:AK299 X493:Y493 X732:Y732 BC944 AQ451:AR452 BB746:BB747 BC722:BC726 BC730:BC732 BC734:BC735 AU451:AU452 AS190:AT190 AV299:AW299 AY298 AU493 AX293:AX299 W433:AA434 AV190:AW190 AO112:AO115 BB1017 AL800:AM800 AQ878:AQ880 AY275 AX493:AY493 AM296:AM297 AL296:AL298 AL732:AL733 AL769:AL770 AL930 AL932 AL946 AL1017 AL1103 AP296:AR299 AU293:AU299 AY492 F14:F29 AS292:AS297 BC227:BC296 BC298:BC303 BB336 BB733 BC800 AZ614 BC24 AM307:AM309 AQ518:AS518 AR785:AX785 AQ215:AT215 D253:D335 E216:E335 P309 P298:Z298 BB932 Q499 O395:O417 AK360 BB310:BB311 AV293:AW297 AZ451:AZ453 AY15:AZ15 BB768:BB770 AY294:AY296 AQ614:AX614 AQ932:AX932 AQ769:AX770 AY100:AY105 AQ1017:AX1017 P308:X308 R309:S309 P267 BI297 BI726 BI769:BI770 BI932 BI1017 BL610 AL822 AY1161:AZ1161 AU733 AL307:AL308 BB562 BB564 AQ309 AQ1103:AU1103 BC20 BC305:BC335 BB307:BB308 BC946 AQ413 AR496:AS496 AU496:AV496 BJ399 AU513 AZ295:AZ298 Z489 AX768 AZ480:AZ482 AU780 AN65:AN66 BB822 BC834 AX780 BC1062 BJ64:BL65 BJ491:BL491 BJ513 BJ731 AZ110:AZ124 AU109 AI768 AK81:AK95 AK97:AK116 AK118:AK128 AK130 AK134:AK140 AK143 AK154 AK161:AK166 AK169:AK171 AK173 AK307 AK343:AK350 AK352:AK357 AK513:AK515 AK525:AK527 AK529:AK532 AK536 AK538:AK539 AX926:AX927 O172:O197 AY178 BB207:BB216 AM206:AM269 BI459:BJ459 AF100:AF103 AF995 AF105 AF107:AF108 AL106:AM108 AL105:AN105 AI519 BC995:BC996 AY995 AQ325:AQ332 AN325:AN335 BB198:BB199 P199:T200 V200:Z200 BB201:BB202 AN206:AO206 AI206 AA206 Q369:S371 S455:S459 AY26 AQ334:AR336 AS334:AS335 AY24 AY807:AY809 AQ307:AX308 AS336:AT336 AQ199 AL1105 AL325:AM338 AN383:AN384 Q193:Z193 AO136:AO147 AN154:AN184 AR370:AS370 AR322:AR331 AS322:AT324 AP337:AR338 AQ370:AQ371 AS195:AS199 AQ404:AS404 AU195:AU196 AT195:AT197 V183:W185 X182:X185 Y183:Z185 S182:T185 R176:R185 AR1105:AY1105 AV195:AW198 Q378:T380 AQ369:AS369 AP368:AS368 BC1104:BC1105 AY471:AY472 AS497:AT499 BI196:BK196 BI337:BK337 AT357 AS377:AT377 AI151:AI177 AU167:AV180 AV357:AW357 AV360:AW360 AW167:AY177 AZ377 AW178 AX1060 AV369:AW371 Y470:Y471 P218 R218:Y218 Q217:Q243 AQ458:AS459 O215:O256 Z210 V208:Y210 Q207:S207 AL155:AL190 BB408:BC408 AV459:AW459 AT459 C426:C458 BL459 O207:O213 B14:E186 AL194:AM199 AK363:AK394 AK188:AK205 AL202:AL235 AT1196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53 AN379 Q382:T382 Q384:Z384 AW136:AW139 BB432:BB433 BC1197 AO210 AL201:AN201 AZ216 AP379:AP384 AL470:AM470 AX378:AX381 AQ380:AT382 AQ135:AT135 AQ383:AY384 P433:P438 AV380:AV382 AY120:AY123 AP81:AP148 AQ134:AU134 AW134 AY469 AX216 AX408 AZ408 AK176:AK186 S131:Y138 AA127:AA138 AW382 Q208:Q212 AQ1193:AT1193 U375:Z375 AQ470:AR471 AR431:AR432 AS467:AS476 AM202:AN205 AN194:AN195 AP153:AP291 Y1191:Z1192 Y1194:Z1194 AV1196 AV135 AV215 AU431:AW431 AM375:AM376 Y1204:Z1205 AL375 AQ379:AV379 AX431:AX432 AU1153 AU190:AU193 BC1153 AQ1167:AT1167 AQ208:AT212 AQ467:AR468 AS1164:AX1164 AL134:AM148 AS1157:AX1157 AU207:AU209 AY138:AY147 AN207:AN209 AU434:AY434 AL433:AM434 AQ425:AR430 R208:T210 AQ138:AS148 AQ136:AS136 W435:Z435 AT136:AU148 AQ1185:AT1186 AQ181:AS188 AX466 V424:V436 AQ431:AQ433 AS463:AS465 Y1197:Z1199 Y1201:Z1202 AT465 AW201:AW205 BB378:BB382 BC352:BC407 BB463:BB465 BK469:BK477 AY1170 BB1194:BC1194 BC1157 AV208 AT467:AX467 AU466 AU375:AU376 S201 R373:T376 S432 Q1163 Q1165 Q1169:Q1170 P209:P210 Q433:U436 S1163 S1165 S1169:S1170 Q1167 AT425:AT432 BJ1164 AQ1214:AT1214 AX190:AY191 AY208 AX192:AX193 AX375:AX376 AL26:AN26 AS1166:AT1166 BC1164 BI133:BJ133 BI210:BI214 BJ208:BJ214 AY199 BI468:BJ468 BC1185:BC1186 BJ1157 AV498:AW498 AX195:AX208 BC409:BC436 BB468 AQ498:AR499 AQ201:AT206 AU201:AU205 AU378:AW378 AV201:AV206 O425:O439 BI406:BJ406 BJ201 BI216:BJ216 BI463:BJ465 BJ467 BL133 BL201 BL208:BL214 BL216 BL378:BL381 BL406 BL432:BL436 BL463:BL465 BL1193:BL1195 BL1164 BL1157:BM1157 BK207 BC438:BC442 BC1193 AT183:AU185 AV183:AW184 BC1170 BC26 AZ185 BC182:BC225 BC444:BC539 BK498 AY499:AZ499 BC1161 AY1195 AQ435:AU436 AV435:AX435 AT1179:AY1179 C478:C728 AY1213 O377:O383 D426:E502 O886:O890 R894:S894 P879:P880 P894 R900:R902 AY81:AZ85 AZ87:AZ98 AY87:AY88 AZ100:AZ106 AY109:AY115 AY117 AX131:AX134 AX136:AX147 AY196:AY197 AY424:AY425 AW863:AX864 AW907:AX908 AZ907:AZ908 AR917:AX917 AV994:AX994 AQ997:AX997 AR1187:AX1188 AQ392:AR392 Q875:AA875 AQ393 AQ399:AQ400 AY1203 E736:E854 V878:V880 V871 D736:D904 AL887:AM889 A14:A901 O898:O902 P900:P902 D906:D1008 O906:O907 A903:A904 A906:A1352 O903:P904 AV390:AW390 AL885 BI26:BJ26 P849 BI206:BJ206 BI378:BJ381 BI499:BJ499 BI1151:BJ1151 BI1161:BJ1161 BI1170:BJ1170 BI1179:BJ1179 BI1193:BJ1195 BI1200:BJ1200 BI1203:BJ1203 BI1213:BJ1213 BI185:BJ186 BK375:BK377 AQ390:AT391 P872:P877 O867:O884 AR871:AS880 AQ871 AQ874:AQ875 AQ397:AS397 BL26 BL206 BL499 BL1151 BL1161 BL1170 BL1179 BL1200 BL1203 BL1213 Q201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212</v>
      </c>
      <c r="O3" s="15" t="s">
        <v>3356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6354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3334</v>
      </c>
    </row>
    <row r="5" spans="1:15" ht="20.25" customHeight="1">
      <c r="A5" s="383" t="s">
        <v>99</v>
      </c>
      <c r="B5" s="383">
        <v>3</v>
      </c>
      <c r="C5" s="383" t="s">
        <v>2488</v>
      </c>
      <c r="D5" s="404" t="s">
        <v>2493</v>
      </c>
      <c r="E5" s="405">
        <v>46232</v>
      </c>
      <c r="F5" s="290"/>
      <c r="G5" s="108" t="s">
        <v>99</v>
      </c>
      <c r="H5" s="108" t="s">
        <v>2852</v>
      </c>
      <c r="I5" s="108" t="s">
        <v>2856</v>
      </c>
      <c r="J5" s="108" t="s">
        <v>2858</v>
      </c>
      <c r="K5" s="299" t="s">
        <v>2860</v>
      </c>
      <c r="M5" s="94" t="s">
        <v>471</v>
      </c>
      <c r="O5" s="15" t="s">
        <v>5149</v>
      </c>
    </row>
    <row r="6" spans="1:15" ht="20.25" customHeight="1">
      <c r="A6" s="391"/>
      <c r="B6" s="392"/>
      <c r="C6" s="391"/>
      <c r="D6" s="393"/>
      <c r="E6" s="409"/>
      <c r="F6" s="291"/>
      <c r="G6" s="108" t="s">
        <v>99</v>
      </c>
      <c r="H6" s="108" t="s">
        <v>4738</v>
      </c>
      <c r="I6" s="108" t="s">
        <v>4742</v>
      </c>
      <c r="J6" s="108" t="s">
        <v>4744</v>
      </c>
      <c r="K6" s="108" t="s">
        <v>4745</v>
      </c>
      <c r="M6" s="94" t="s">
        <v>508</v>
      </c>
      <c r="O6" s="15" t="s">
        <v>3905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599</v>
      </c>
      <c r="O7" s="15" t="s">
        <v>4789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702</v>
      </c>
      <c r="O8" s="15" t="s">
        <v>4988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738</v>
      </c>
      <c r="O9" s="15" t="s">
        <v>4723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1015</v>
      </c>
      <c r="O10" s="15" t="s">
        <v>5119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1081</v>
      </c>
      <c r="O11" s="15" t="s">
        <v>3199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1086</v>
      </c>
      <c r="O12" s="15" t="s">
        <v>3931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1095</v>
      </c>
      <c r="O13" s="15" t="s">
        <v>1015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3129</v>
      </c>
      <c r="O14" s="15" t="s">
        <v>3289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3199</v>
      </c>
      <c r="O15" s="15" t="s">
        <v>4197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3289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3334</v>
      </c>
      <c r="O17" s="15" t="s">
        <v>3503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3356</v>
      </c>
      <c r="O18" s="15" t="s">
        <v>3443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3503</v>
      </c>
      <c r="O19" s="15" t="s">
        <v>3979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3536</v>
      </c>
      <c r="O20" s="15" t="s">
        <v>4883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3623</v>
      </c>
      <c r="O21" s="15" t="s">
        <v>3941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3695</v>
      </c>
      <c r="O22" s="15" t="s">
        <v>3129</v>
      </c>
    </row>
    <row r="23" spans="1:15" ht="20.25" customHeight="1">
      <c r="A23" s="108" t="s">
        <v>99</v>
      </c>
      <c r="B23" s="231">
        <v>4</v>
      </c>
      <c r="C23" s="108" t="s">
        <v>5756</v>
      </c>
      <c r="D23" s="132" t="s">
        <v>2304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3828</v>
      </c>
      <c r="O23" s="15" t="s">
        <v>4007</v>
      </c>
    </row>
    <row r="24" spans="1:15" ht="20.25" customHeight="1">
      <c r="A24" s="108" t="s">
        <v>99</v>
      </c>
      <c r="B24" s="231">
        <v>4</v>
      </c>
      <c r="C24" s="108" t="s">
        <v>5761</v>
      </c>
      <c r="D24" s="132" t="s">
        <v>4283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3870</v>
      </c>
      <c r="O24" s="15" t="s">
        <v>3136</v>
      </c>
    </row>
    <row r="25" spans="1:15" ht="20.25" customHeight="1">
      <c r="A25" s="108" t="s">
        <v>99</v>
      </c>
      <c r="B25" s="231">
        <v>4</v>
      </c>
      <c r="C25" s="108" t="s">
        <v>5772</v>
      </c>
      <c r="D25" s="132" t="s">
        <v>4660</v>
      </c>
      <c r="E25" s="235">
        <v>45300</v>
      </c>
      <c r="F25" s="292"/>
      <c r="G25" s="292"/>
      <c r="H25" s="292"/>
      <c r="I25" s="292"/>
      <c r="J25" s="292"/>
      <c r="K25" s="292"/>
      <c r="M25" s="94" t="s">
        <v>3893</v>
      </c>
      <c r="O25" s="15" t="s">
        <v>4002</v>
      </c>
    </row>
    <row r="26" spans="1:15" ht="20.25" customHeight="1">
      <c r="A26" s="108" t="s">
        <v>99</v>
      </c>
      <c r="B26" s="209"/>
      <c r="C26" s="193"/>
      <c r="D26" s="132" t="s">
        <v>2304</v>
      </c>
      <c r="E26" s="241"/>
      <c r="F26" s="293"/>
      <c r="G26" s="293"/>
      <c r="H26" s="293"/>
      <c r="I26" s="293"/>
      <c r="J26" s="293"/>
      <c r="K26" s="293"/>
      <c r="M26" s="94" t="s">
        <v>3905</v>
      </c>
      <c r="O26" s="15" t="s">
        <v>3695</v>
      </c>
    </row>
    <row r="27" spans="1:15" ht="20.25" customHeight="1">
      <c r="A27" s="108" t="s">
        <v>99</v>
      </c>
      <c r="B27" s="127"/>
      <c r="C27" s="132"/>
      <c r="D27" s="132" t="s">
        <v>4283</v>
      </c>
      <c r="E27" s="237"/>
      <c r="F27" s="293"/>
      <c r="G27" s="293"/>
      <c r="H27" s="293"/>
      <c r="I27" s="293"/>
      <c r="J27" s="293"/>
      <c r="K27" s="293"/>
      <c r="M27" s="94" t="s">
        <v>3909</v>
      </c>
      <c r="O27" s="15" t="s">
        <v>1081</v>
      </c>
    </row>
    <row r="28" spans="1:15" ht="20.25" customHeight="1">
      <c r="A28" s="108" t="s">
        <v>99</v>
      </c>
      <c r="B28" s="127"/>
      <c r="C28" s="132"/>
      <c r="D28" s="132" t="s">
        <v>4660</v>
      </c>
      <c r="E28" s="237"/>
      <c r="F28" s="293"/>
      <c r="G28" s="293"/>
      <c r="H28" s="293"/>
      <c r="I28" s="293"/>
      <c r="J28" s="293"/>
      <c r="K28" s="293"/>
      <c r="M28" s="94" t="s">
        <v>3931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2304</v>
      </c>
      <c r="E29" s="238"/>
      <c r="F29" s="294"/>
      <c r="G29" s="294"/>
      <c r="H29" s="294"/>
      <c r="I29" s="294"/>
      <c r="J29" s="294"/>
      <c r="K29" s="294"/>
      <c r="M29" s="94" t="s">
        <v>3941</v>
      </c>
      <c r="O29" s="15" t="s">
        <v>5270</v>
      </c>
    </row>
    <row r="30" spans="1:15" ht="20.25" customHeight="1">
      <c r="A30" s="108"/>
      <c r="B30" s="127"/>
      <c r="C30" s="132"/>
      <c r="D30" s="132" t="s">
        <v>4283</v>
      </c>
      <c r="E30" s="236"/>
      <c r="F30" s="294"/>
      <c r="G30" s="294"/>
      <c r="H30" s="294"/>
      <c r="I30" s="294"/>
      <c r="J30" s="294"/>
      <c r="K30" s="294"/>
      <c r="M30" s="94" t="s">
        <v>3966</v>
      </c>
      <c r="O30" s="15" t="s">
        <v>5672</v>
      </c>
    </row>
    <row r="31" spans="1:15" ht="20.25" customHeight="1">
      <c r="A31" s="108"/>
      <c r="B31" s="127"/>
      <c r="C31" s="132"/>
      <c r="D31" s="132" t="s">
        <v>4660</v>
      </c>
      <c r="E31" s="236"/>
      <c r="F31" s="294"/>
      <c r="G31" s="294"/>
      <c r="H31" s="294"/>
      <c r="I31" s="294"/>
      <c r="J31" s="294"/>
      <c r="K31" s="294"/>
      <c r="M31" s="94" t="s">
        <v>3979</v>
      </c>
      <c r="O31" s="15" t="s">
        <v>702</v>
      </c>
    </row>
    <row r="32" spans="1:15" ht="20.25" customHeight="1">
      <c r="A32" s="108"/>
      <c r="B32" s="108"/>
      <c r="C32" s="108"/>
      <c r="D32" s="132" t="s">
        <v>2304</v>
      </c>
      <c r="E32" s="236"/>
      <c r="F32" s="294"/>
      <c r="G32" s="294"/>
      <c r="H32" s="294"/>
      <c r="I32" s="294"/>
      <c r="J32" s="294"/>
      <c r="K32" s="294"/>
      <c r="M32" s="94" t="s">
        <v>3984</v>
      </c>
      <c r="O32" s="15" t="s">
        <v>6085</v>
      </c>
    </row>
    <row r="33" spans="1:15" ht="20.25" customHeight="1">
      <c r="A33" s="108"/>
      <c r="B33" s="108"/>
      <c r="C33" s="108"/>
      <c r="D33" s="132" t="s">
        <v>4283</v>
      </c>
      <c r="E33" s="236"/>
      <c r="F33" s="294"/>
      <c r="G33" s="294"/>
      <c r="H33" s="294"/>
      <c r="I33" s="294"/>
      <c r="J33" s="294"/>
      <c r="K33" s="294"/>
      <c r="M33" s="94" t="s">
        <v>3989</v>
      </c>
      <c r="O33" s="15" t="s">
        <v>3984</v>
      </c>
    </row>
    <row r="34" spans="1:15" ht="20.25" customHeight="1">
      <c r="A34" s="108"/>
      <c r="B34" s="108"/>
      <c r="C34" s="108"/>
      <c r="D34" s="132" t="s">
        <v>4660</v>
      </c>
      <c r="E34" s="236"/>
      <c r="F34" s="294"/>
      <c r="G34" s="294"/>
      <c r="H34" s="294"/>
      <c r="I34" s="294"/>
      <c r="J34" s="294"/>
      <c r="K34" s="294"/>
      <c r="M34" s="94" t="s">
        <v>4002</v>
      </c>
      <c r="O34" s="15" t="s">
        <v>3828</v>
      </c>
    </row>
    <row r="35" spans="1:15" ht="20.25" customHeight="1">
      <c r="A35" s="108"/>
      <c r="B35" s="108"/>
      <c r="C35" s="108"/>
      <c r="D35" s="132" t="s">
        <v>2304</v>
      </c>
      <c r="E35" s="236"/>
      <c r="F35" s="294"/>
      <c r="G35" s="294"/>
      <c r="H35" s="294"/>
      <c r="I35" s="294"/>
      <c r="J35" s="294"/>
      <c r="K35" s="294"/>
      <c r="M35" s="94" t="s">
        <v>4007</v>
      </c>
      <c r="O35" s="15" t="s">
        <v>3909</v>
      </c>
    </row>
    <row r="36" spans="1:15" ht="20.25" customHeight="1">
      <c r="A36" s="231" t="s">
        <v>99</v>
      </c>
      <c r="B36" s="231">
        <v>4</v>
      </c>
      <c r="C36" s="232" t="s">
        <v>5149</v>
      </c>
      <c r="D36" s="132" t="s">
        <v>4283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4033</v>
      </c>
      <c r="O36" s="15" t="s">
        <v>4044</v>
      </c>
    </row>
    <row r="37" spans="1:15" ht="20.25" customHeight="1">
      <c r="A37" s="108" t="s">
        <v>99</v>
      </c>
      <c r="B37" s="231">
        <v>4</v>
      </c>
      <c r="C37" s="108" t="s">
        <v>5234</v>
      </c>
      <c r="D37" s="132" t="s">
        <v>4660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4044</v>
      </c>
      <c r="O37" s="101" t="s">
        <v>5532</v>
      </c>
    </row>
    <row r="38" spans="1:15" ht="20.25" customHeight="1">
      <c r="A38" s="108" t="s">
        <v>99</v>
      </c>
      <c r="B38" s="231">
        <v>4</v>
      </c>
      <c r="C38" s="108" t="s">
        <v>5242</v>
      </c>
      <c r="D38" s="132" t="s">
        <v>2304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4049</v>
      </c>
      <c r="O38" s="101" t="s">
        <v>3536</v>
      </c>
    </row>
    <row r="39" spans="1:15" ht="20.25" customHeight="1">
      <c r="A39" s="108" t="s">
        <v>99</v>
      </c>
      <c r="B39" s="231">
        <v>4</v>
      </c>
      <c r="C39" s="108" t="s">
        <v>5387</v>
      </c>
      <c r="D39" s="132" t="s">
        <v>4283</v>
      </c>
      <c r="E39" s="235">
        <v>45243</v>
      </c>
      <c r="F39" s="292"/>
      <c r="G39" s="292"/>
      <c r="H39" s="292"/>
      <c r="I39" s="292"/>
      <c r="J39" s="292"/>
      <c r="K39" s="292"/>
      <c r="M39" s="94" t="s">
        <v>4192</v>
      </c>
      <c r="O39" s="101" t="s">
        <v>5668</v>
      </c>
    </row>
    <row r="40" spans="1:15" ht="20.25" customHeight="1">
      <c r="A40" s="108" t="s">
        <v>99</v>
      </c>
      <c r="B40" s="231">
        <v>4</v>
      </c>
      <c r="C40" s="108" t="s">
        <v>5726</v>
      </c>
      <c r="D40" s="132" t="s">
        <v>4660</v>
      </c>
      <c r="E40" s="235">
        <v>45243</v>
      </c>
      <c r="F40" s="292"/>
      <c r="G40" s="292"/>
      <c r="H40" s="292"/>
      <c r="I40" s="292"/>
      <c r="J40" s="292"/>
      <c r="K40" s="292"/>
      <c r="M40" s="94" t="s">
        <v>4197</v>
      </c>
      <c r="O40" s="101" t="s">
        <v>4926</v>
      </c>
    </row>
    <row r="41" spans="1:15" ht="20.25" customHeight="1">
      <c r="A41" s="108" t="s">
        <v>99</v>
      </c>
      <c r="B41" s="231">
        <v>4</v>
      </c>
      <c r="C41" s="108" t="s">
        <v>5734</v>
      </c>
      <c r="D41" s="132" t="s">
        <v>2304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4217</v>
      </c>
      <c r="O41" s="101" t="s">
        <v>1086</v>
      </c>
    </row>
    <row r="42" spans="1:15" ht="20.25" customHeight="1">
      <c r="A42" s="108" t="s">
        <v>99</v>
      </c>
      <c r="B42" s="231">
        <v>4</v>
      </c>
      <c r="C42" s="108" t="s">
        <v>5742</v>
      </c>
      <c r="D42" s="132" t="s">
        <v>4283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4274</v>
      </c>
      <c r="O42" s="101" t="s">
        <v>3893</v>
      </c>
    </row>
    <row r="43" spans="1:15" ht="20.25" customHeight="1">
      <c r="A43" s="209"/>
      <c r="B43" s="209"/>
      <c r="C43" s="109"/>
      <c r="D43" s="132" t="s">
        <v>4660</v>
      </c>
      <c r="E43" s="233"/>
      <c r="F43" s="295"/>
      <c r="G43" s="295"/>
      <c r="H43" s="295"/>
      <c r="I43" s="295"/>
      <c r="J43" s="295"/>
      <c r="K43" s="295"/>
      <c r="M43" s="94" t="s">
        <v>4305</v>
      </c>
      <c r="O43" s="101" t="s">
        <v>4822</v>
      </c>
    </row>
    <row r="44" spans="1:15" ht="20.25" customHeight="1">
      <c r="A44" s="127"/>
      <c r="B44" s="127"/>
      <c r="C44" s="108"/>
      <c r="D44" s="132" t="s">
        <v>2304</v>
      </c>
      <c r="E44" s="230"/>
      <c r="F44" s="295"/>
      <c r="G44" s="295"/>
      <c r="H44" s="295"/>
      <c r="I44" s="295"/>
      <c r="J44" s="295"/>
      <c r="K44" s="295"/>
      <c r="M44" s="94" t="s">
        <v>4433</v>
      </c>
      <c r="O44" s="101" t="s">
        <v>465</v>
      </c>
    </row>
    <row r="45" spans="1:15" ht="20.25" customHeight="1">
      <c r="A45" s="108"/>
      <c r="B45" s="108"/>
      <c r="C45" s="108"/>
      <c r="D45" s="132" t="s">
        <v>4283</v>
      </c>
      <c r="E45" s="230"/>
      <c r="F45" s="295"/>
      <c r="G45" s="295"/>
      <c r="H45" s="295"/>
      <c r="I45" s="295"/>
      <c r="J45" s="295"/>
      <c r="K45" s="295"/>
      <c r="M45" s="94" t="s">
        <v>4625</v>
      </c>
      <c r="O45" s="101" t="s">
        <v>212</v>
      </c>
    </row>
    <row r="46" spans="1:15" ht="20.25" customHeight="1">
      <c r="A46" s="108"/>
      <c r="B46" s="108"/>
      <c r="C46" s="108"/>
      <c r="D46" s="132" t="s">
        <v>4660</v>
      </c>
      <c r="E46" s="230"/>
      <c r="F46" s="295"/>
      <c r="G46" s="295"/>
      <c r="H46" s="295"/>
      <c r="I46" s="295"/>
      <c r="J46" s="295"/>
      <c r="K46" s="295"/>
      <c r="M46" s="94" t="s">
        <v>4654</v>
      </c>
      <c r="O46" s="101" t="s">
        <v>4217</v>
      </c>
    </row>
    <row r="47" spans="1:15" ht="20.25" customHeight="1">
      <c r="A47" s="108"/>
      <c r="B47" s="108"/>
      <c r="C47" s="108"/>
      <c r="D47" s="132" t="s">
        <v>2304</v>
      </c>
      <c r="E47" s="230"/>
      <c r="F47" s="295"/>
      <c r="G47" s="295"/>
      <c r="H47" s="295"/>
      <c r="I47" s="295"/>
      <c r="J47" s="295"/>
      <c r="K47" s="295"/>
      <c r="M47" s="94" t="s">
        <v>4718</v>
      </c>
      <c r="O47" s="101" t="s">
        <v>4433</v>
      </c>
    </row>
    <row r="48" spans="1:15" ht="20.25" customHeight="1">
      <c r="A48" s="108"/>
      <c r="B48" s="231"/>
      <c r="C48" s="232"/>
      <c r="D48" s="132" t="s">
        <v>4283</v>
      </c>
      <c r="E48" s="230"/>
      <c r="F48" s="295"/>
      <c r="G48" s="295"/>
      <c r="H48" s="295"/>
      <c r="I48" s="295"/>
      <c r="J48" s="295"/>
      <c r="K48" s="295"/>
      <c r="M48" s="97" t="s">
        <v>4723</v>
      </c>
      <c r="O48" s="15" t="s">
        <v>4625</v>
      </c>
    </row>
    <row r="49" spans="1:15" ht="20.25" customHeight="1">
      <c r="A49" s="108"/>
      <c r="B49" s="231"/>
      <c r="C49" s="108"/>
      <c r="D49" s="132" t="s">
        <v>4660</v>
      </c>
      <c r="E49" s="230"/>
      <c r="F49" s="295"/>
      <c r="G49" s="295"/>
      <c r="H49" s="295"/>
      <c r="I49" s="295"/>
      <c r="J49" s="295"/>
      <c r="K49" s="295"/>
      <c r="M49" s="94" t="s">
        <v>4775</v>
      </c>
      <c r="O49" s="15" t="s">
        <v>6236</v>
      </c>
    </row>
    <row r="50" spans="1:15" ht="20.25" customHeight="1">
      <c r="A50" s="108" t="s">
        <v>99</v>
      </c>
      <c r="B50" s="231">
        <v>4</v>
      </c>
      <c r="C50" s="108" t="s">
        <v>5242</v>
      </c>
      <c r="D50" s="132" t="s">
        <v>2304</v>
      </c>
      <c r="E50" s="230">
        <v>45224</v>
      </c>
      <c r="F50" s="295"/>
      <c r="G50" s="295"/>
      <c r="H50" s="295"/>
      <c r="I50" s="295"/>
      <c r="J50" s="295"/>
      <c r="K50" s="295"/>
      <c r="M50" s="94" t="s">
        <v>4789</v>
      </c>
      <c r="O50" s="15" t="s">
        <v>4049</v>
      </c>
    </row>
    <row r="51" spans="1:15" ht="20.25" customHeight="1">
      <c r="A51" s="108" t="s">
        <v>99</v>
      </c>
      <c r="B51" s="231">
        <v>4</v>
      </c>
      <c r="C51" s="108" t="s">
        <v>5387</v>
      </c>
      <c r="D51" s="132" t="s">
        <v>4283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4822</v>
      </c>
      <c r="O51" s="15" t="s">
        <v>5090</v>
      </c>
    </row>
    <row r="52" spans="1:15" ht="20.25" customHeight="1">
      <c r="A52" s="108" t="s">
        <v>99</v>
      </c>
      <c r="B52" s="231">
        <v>4</v>
      </c>
      <c r="C52" s="108" t="s">
        <v>5726</v>
      </c>
      <c r="D52" s="132" t="s">
        <v>4660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4883</v>
      </c>
      <c r="O52" s="15" t="s">
        <v>599</v>
      </c>
    </row>
    <row r="53" spans="1:15" ht="20.25" customHeight="1">
      <c r="A53" s="108" t="s">
        <v>99</v>
      </c>
      <c r="B53" s="231">
        <v>4</v>
      </c>
      <c r="C53" s="108" t="s">
        <v>5734</v>
      </c>
      <c r="D53" s="132" t="s">
        <v>2304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4926</v>
      </c>
      <c r="O53" s="15" t="s">
        <v>738</v>
      </c>
    </row>
    <row r="54" spans="1:15" ht="20.25" customHeight="1">
      <c r="A54" s="108" t="s">
        <v>99</v>
      </c>
      <c r="B54" s="231">
        <v>4</v>
      </c>
      <c r="C54" s="108" t="s">
        <v>5742</v>
      </c>
      <c r="D54" s="132" t="s">
        <v>4283</v>
      </c>
      <c r="E54" s="230">
        <v>45224</v>
      </c>
      <c r="F54" s="295"/>
      <c r="G54" s="295"/>
      <c r="H54" s="295"/>
      <c r="I54" s="295"/>
      <c r="J54" s="295"/>
      <c r="K54" s="295"/>
      <c r="M54" s="97" t="s">
        <v>4988</v>
      </c>
      <c r="O54" s="15" t="s">
        <v>4654</v>
      </c>
    </row>
    <row r="55" spans="1:15" ht="20.25" customHeight="1">
      <c r="A55" s="201"/>
      <c r="B55" s="201"/>
      <c r="C55" s="201"/>
      <c r="D55" s="132" t="s">
        <v>4660</v>
      </c>
      <c r="E55" s="211"/>
      <c r="F55" s="115"/>
      <c r="G55" s="115"/>
      <c r="H55" s="115"/>
      <c r="I55" s="115"/>
      <c r="J55" s="115"/>
      <c r="K55" s="115"/>
      <c r="M55" s="94" t="s">
        <v>5090</v>
      </c>
      <c r="O55" s="15" t="s">
        <v>6272</v>
      </c>
    </row>
    <row r="56" spans="1:15" ht="20.25" customHeight="1">
      <c r="A56" s="197"/>
      <c r="B56" s="197"/>
      <c r="C56" s="197"/>
      <c r="D56" s="132" t="s">
        <v>2304</v>
      </c>
      <c r="E56" s="141"/>
      <c r="F56" s="115"/>
      <c r="G56" s="115"/>
      <c r="H56" s="115"/>
      <c r="I56" s="115"/>
      <c r="J56" s="115"/>
      <c r="K56" s="115"/>
      <c r="M56" s="94" t="s">
        <v>5119</v>
      </c>
      <c r="O56" s="15" t="s">
        <v>356</v>
      </c>
    </row>
    <row r="57" spans="1:15" ht="20.25" customHeight="1">
      <c r="A57" s="197"/>
      <c r="B57" s="197"/>
      <c r="C57" s="197"/>
      <c r="D57" s="132" t="s">
        <v>4283</v>
      </c>
      <c r="E57" s="141"/>
      <c r="F57" s="115"/>
      <c r="G57" s="115"/>
      <c r="H57" s="115"/>
      <c r="I57" s="115"/>
      <c r="J57" s="115"/>
      <c r="K57" s="115"/>
      <c r="M57" s="98" t="s">
        <v>5149</v>
      </c>
      <c r="O57" s="15" t="s">
        <v>4718</v>
      </c>
    </row>
    <row r="58" spans="1:15" ht="20.25" customHeight="1">
      <c r="A58" s="197"/>
      <c r="B58" s="197"/>
      <c r="C58" s="197"/>
      <c r="D58" s="132" t="s">
        <v>4660</v>
      </c>
      <c r="E58" s="141"/>
      <c r="F58" s="115"/>
      <c r="G58" s="115"/>
      <c r="H58" s="115"/>
      <c r="I58" s="115"/>
      <c r="J58" s="115"/>
      <c r="K58" s="115"/>
      <c r="M58" s="94" t="s">
        <v>5270</v>
      </c>
      <c r="O58" s="15" t="s">
        <v>5275</v>
      </c>
    </row>
    <row r="59" spans="1:15" ht="20.25" customHeight="1">
      <c r="A59" s="197"/>
      <c r="B59" s="197"/>
      <c r="C59" s="197"/>
      <c r="D59" s="132" t="s">
        <v>2304</v>
      </c>
      <c r="E59" s="141"/>
      <c r="F59" s="115"/>
      <c r="G59" s="115"/>
      <c r="H59" s="115"/>
      <c r="I59" s="115"/>
      <c r="J59" s="115"/>
      <c r="K59" s="115"/>
      <c r="M59" s="94" t="s">
        <v>5275</v>
      </c>
      <c r="O59" s="15" t="s">
        <v>4274</v>
      </c>
    </row>
    <row r="60" spans="1:15" ht="20.25" customHeight="1">
      <c r="A60" s="197"/>
      <c r="B60" s="197"/>
      <c r="C60" s="197"/>
      <c r="D60" s="132" t="s">
        <v>4283</v>
      </c>
      <c r="E60" s="141"/>
      <c r="F60" s="115"/>
      <c r="G60" s="115"/>
      <c r="H60" s="115"/>
      <c r="I60" s="115"/>
      <c r="J60" s="115"/>
      <c r="K60" s="115"/>
      <c r="M60" s="94" t="s">
        <v>5367</v>
      </c>
      <c r="O60" s="15" t="s">
        <v>4775</v>
      </c>
    </row>
    <row r="61" spans="1:15" ht="20.25" customHeight="1">
      <c r="A61" s="197"/>
      <c r="B61" s="197"/>
      <c r="C61" s="197"/>
      <c r="D61" s="132" t="s">
        <v>4660</v>
      </c>
      <c r="E61" s="141"/>
      <c r="F61" s="115"/>
      <c r="G61" s="115"/>
      <c r="H61" s="115"/>
      <c r="I61" s="115"/>
      <c r="J61" s="115"/>
      <c r="K61" s="115"/>
      <c r="M61" s="96" t="s">
        <v>5532</v>
      </c>
      <c r="O61" s="15" t="s">
        <v>3966</v>
      </c>
    </row>
    <row r="62" spans="1:15" ht="20.25" customHeight="1">
      <c r="A62" s="197"/>
      <c r="B62" s="197"/>
      <c r="C62" s="197"/>
      <c r="D62" s="132" t="s">
        <v>2304</v>
      </c>
      <c r="E62" s="141"/>
      <c r="F62" s="115"/>
      <c r="G62" s="115"/>
      <c r="H62" s="115"/>
      <c r="I62" s="115"/>
      <c r="J62" s="115"/>
      <c r="K62" s="115"/>
      <c r="M62" s="94" t="s">
        <v>5668</v>
      </c>
      <c r="O62" s="15" t="s">
        <v>877</v>
      </c>
    </row>
    <row r="63" spans="1:15" ht="20.25" customHeight="1">
      <c r="A63" s="197"/>
      <c r="B63" s="197"/>
      <c r="C63" s="197"/>
      <c r="D63" s="132" t="s">
        <v>4283</v>
      </c>
      <c r="E63" s="141"/>
      <c r="F63" s="115"/>
      <c r="G63" s="115"/>
      <c r="H63" s="115"/>
      <c r="I63" s="115"/>
      <c r="J63" s="115"/>
      <c r="K63" s="115"/>
      <c r="M63" s="94" t="s">
        <v>5672</v>
      </c>
      <c r="O63" s="15" t="s">
        <v>3623</v>
      </c>
    </row>
    <row r="64" spans="1:15" ht="20.25" customHeight="1">
      <c r="A64" s="197"/>
      <c r="B64" s="197"/>
      <c r="C64" s="197"/>
      <c r="D64" s="132" t="s">
        <v>4660</v>
      </c>
      <c r="E64" s="141"/>
      <c r="F64" s="115"/>
      <c r="G64" s="115"/>
      <c r="H64" s="115"/>
      <c r="I64" s="115"/>
      <c r="J64" s="115"/>
      <c r="K64" s="115"/>
      <c r="M64" s="94" t="s">
        <v>6085</v>
      </c>
    </row>
    <row r="65" spans="1:13" ht="20.25" customHeight="1">
      <c r="A65" s="197"/>
      <c r="B65" s="197"/>
      <c r="C65" s="197"/>
      <c r="D65" s="132" t="s">
        <v>2304</v>
      </c>
      <c r="E65" s="141"/>
      <c r="F65" s="115"/>
      <c r="G65" s="115"/>
      <c r="H65" s="115"/>
      <c r="I65" s="115"/>
      <c r="J65" s="115"/>
      <c r="K65" s="115"/>
      <c r="M65" s="99" t="s">
        <v>6236</v>
      </c>
    </row>
    <row r="66" spans="1:13" ht="20.25" customHeight="1">
      <c r="A66" s="197"/>
      <c r="B66" s="197"/>
      <c r="C66" s="197"/>
      <c r="D66" s="132" t="s">
        <v>4283</v>
      </c>
      <c r="E66" s="141"/>
      <c r="F66" s="115"/>
      <c r="G66" s="115"/>
      <c r="H66" s="115"/>
      <c r="I66" s="115"/>
      <c r="J66" s="115"/>
      <c r="K66" s="115"/>
      <c r="M66" s="99" t="s">
        <v>6272</v>
      </c>
    </row>
    <row r="67" spans="1:13" ht="20.25" customHeight="1">
      <c r="A67" s="197"/>
      <c r="B67" s="197"/>
      <c r="C67" s="197"/>
      <c r="D67" s="132" t="s">
        <v>4660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2304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4283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2971</v>
      </c>
      <c r="D70" s="132" t="s">
        <v>4660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2994</v>
      </c>
      <c r="D71" s="132" t="s">
        <v>2304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3002</v>
      </c>
      <c r="D72" s="132" t="s">
        <v>4283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3211</v>
      </c>
      <c r="D73" s="132" t="s">
        <v>4660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3361</v>
      </c>
      <c r="D74" s="132" t="s">
        <v>2304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3412</v>
      </c>
      <c r="D75" s="132" t="s">
        <v>4283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3564</v>
      </c>
      <c r="D76" s="132" t="s">
        <v>4660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3572</v>
      </c>
      <c r="D77" s="132" t="s">
        <v>2304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3580</v>
      </c>
      <c r="D78" s="132" t="s">
        <v>4283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3587</v>
      </c>
      <c r="D79" s="132" t="s">
        <v>4660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6355</v>
      </c>
      <c r="D80" s="132" t="s">
        <v>2304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3659</v>
      </c>
      <c r="D81" s="132" t="s">
        <v>4283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3781</v>
      </c>
      <c r="D82" s="132" t="s">
        <v>4660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3914</v>
      </c>
      <c r="D83" s="132" t="s">
        <v>2304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4251</v>
      </c>
      <c r="D84" s="132" t="s">
        <v>4283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4459</v>
      </c>
      <c r="D85" s="132" t="s">
        <v>4660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4559</v>
      </c>
      <c r="D86" s="132" t="s">
        <v>2304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4564</v>
      </c>
      <c r="D87" s="132" t="s">
        <v>4283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4576</v>
      </c>
      <c r="D88" s="132" t="s">
        <v>4660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4687</v>
      </c>
      <c r="D89" s="132" t="s">
        <v>2304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4691</v>
      </c>
      <c r="D90" s="132" t="s">
        <v>4283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4699</v>
      </c>
      <c r="D91" s="132" t="s">
        <v>4660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4795</v>
      </c>
      <c r="D92" s="132" t="s">
        <v>2304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4803</v>
      </c>
      <c r="D93" s="132" t="s">
        <v>4283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4840</v>
      </c>
      <c r="D94" s="132" t="s">
        <v>4660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5006</v>
      </c>
      <c r="D95" s="132" t="s">
        <v>2304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5206</v>
      </c>
      <c r="D96" s="132" t="s">
        <v>4283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5226</v>
      </c>
      <c r="D97" s="132" t="s">
        <v>4660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5234</v>
      </c>
      <c r="D98" s="132" t="s">
        <v>2304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5251</v>
      </c>
      <c r="D99" s="132" t="s">
        <v>4283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5313</v>
      </c>
      <c r="D100" s="132" t="s">
        <v>4660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5497</v>
      </c>
      <c r="D101" s="132" t="s">
        <v>2304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5538</v>
      </c>
      <c r="D102" s="132" t="s">
        <v>4283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5554</v>
      </c>
      <c r="D103" s="132" t="s">
        <v>4660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5569</v>
      </c>
      <c r="D104" s="132" t="s">
        <v>2304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5756</v>
      </c>
      <c r="D105" s="132" t="s">
        <v>4283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5761</v>
      </c>
      <c r="D106" s="132" t="s">
        <v>4660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6241</v>
      </c>
      <c r="D107" s="132" t="s">
        <v>2304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6351</v>
      </c>
      <c r="D108" s="132" t="s">
        <v>4283</v>
      </c>
      <c r="E108" s="127" t="s">
        <v>24</v>
      </c>
    </row>
    <row r="109" spans="1:5" ht="20.25" customHeight="1">
      <c r="B109" s="199"/>
      <c r="C109" s="200"/>
      <c r="D109" s="132" t="s">
        <v>4660</v>
      </c>
      <c r="E109" s="127" t="s">
        <v>24</v>
      </c>
    </row>
    <row r="110" spans="1:5" ht="20.25" customHeight="1">
      <c r="B110" s="196"/>
      <c r="C110" s="103"/>
      <c r="D110" s="132" t="s">
        <v>2304</v>
      </c>
      <c r="E110" s="133">
        <v>44910</v>
      </c>
    </row>
    <row r="111" spans="1:5" ht="20.25" customHeight="1">
      <c r="B111" s="196"/>
      <c r="C111" s="103"/>
      <c r="D111" s="132" t="s">
        <v>4283</v>
      </c>
      <c r="E111" s="133">
        <v>44840</v>
      </c>
    </row>
    <row r="112" spans="1:5" ht="20.25" customHeight="1">
      <c r="B112" s="196"/>
      <c r="C112" s="103"/>
      <c r="D112" s="132" t="s">
        <v>4660</v>
      </c>
      <c r="E112" s="127" t="s">
        <v>24</v>
      </c>
    </row>
    <row r="113" spans="2:5" ht="20.25" customHeight="1">
      <c r="B113" s="196"/>
      <c r="C113" s="103"/>
      <c r="D113" s="132" t="s">
        <v>2304</v>
      </c>
      <c r="E113" s="127" t="s">
        <v>24</v>
      </c>
    </row>
    <row r="114" spans="2:5" ht="20.25" customHeight="1">
      <c r="B114" s="196"/>
      <c r="C114" s="103"/>
      <c r="D114" s="132" t="s">
        <v>4283</v>
      </c>
      <c r="E114" s="133">
        <v>44877</v>
      </c>
    </row>
    <row r="115" spans="2:5" ht="20.25" customHeight="1">
      <c r="B115" s="196"/>
      <c r="C115" s="103"/>
      <c r="D115" s="132" t="s">
        <v>4660</v>
      </c>
      <c r="E115" s="127" t="s">
        <v>24</v>
      </c>
    </row>
    <row r="116" spans="2:5" ht="20.25" customHeight="1">
      <c r="C116" s="103"/>
      <c r="D116" s="132" t="s">
        <v>2304</v>
      </c>
      <c r="E116" s="127" t="s">
        <v>24</v>
      </c>
    </row>
    <row r="117" spans="2:5" ht="20.25" customHeight="1">
      <c r="C117" s="103"/>
      <c r="D117" s="132" t="s">
        <v>4283</v>
      </c>
      <c r="E117" s="133">
        <v>44840</v>
      </c>
    </row>
    <row r="118" spans="2:5" ht="20.25" customHeight="1">
      <c r="C118" s="103"/>
      <c r="D118" s="132" t="s">
        <v>4660</v>
      </c>
      <c r="E118" s="127" t="s">
        <v>24</v>
      </c>
    </row>
    <row r="119" spans="2:5" ht="20.25" customHeight="1">
      <c r="C119" s="103"/>
      <c r="D119" s="132" t="s">
        <v>2304</v>
      </c>
      <c r="E119" s="127" t="s">
        <v>24</v>
      </c>
    </row>
    <row r="120" spans="2:5" ht="20.25" customHeight="1">
      <c r="C120" s="103"/>
      <c r="D120" s="132" t="s">
        <v>4283</v>
      </c>
      <c r="E120" s="127" t="s">
        <v>24</v>
      </c>
    </row>
    <row r="121" spans="2:5" ht="20.25" customHeight="1">
      <c r="C121" s="103"/>
      <c r="D121" s="132" t="s">
        <v>4660</v>
      </c>
      <c r="E121" s="127" t="s">
        <v>24</v>
      </c>
    </row>
    <row r="122" spans="2:5" ht="20.25" customHeight="1">
      <c r="C122" s="111" t="s">
        <v>1783</v>
      </c>
      <c r="D122" s="132" t="s">
        <v>2304</v>
      </c>
      <c r="E122" s="127" t="s">
        <v>24</v>
      </c>
    </row>
    <row r="123" spans="2:5" ht="20.25" customHeight="1">
      <c r="C123" s="111" t="s">
        <v>1791</v>
      </c>
      <c r="D123" s="132" t="s">
        <v>4283</v>
      </c>
      <c r="E123" s="127" t="s">
        <v>24</v>
      </c>
    </row>
    <row r="124" spans="2:5" ht="20.25" customHeight="1">
      <c r="C124" s="103" t="s">
        <v>1807</v>
      </c>
      <c r="D124" s="132" t="s">
        <v>4660</v>
      </c>
      <c r="E124" s="127" t="s">
        <v>24</v>
      </c>
    </row>
    <row r="125" spans="2:5" ht="20.25" customHeight="1">
      <c r="C125" s="103" t="s">
        <v>1813</v>
      </c>
      <c r="D125" s="132" t="s">
        <v>2304</v>
      </c>
      <c r="E125" s="127" t="s">
        <v>24</v>
      </c>
    </row>
    <row r="126" spans="2:5" ht="20.25" customHeight="1">
      <c r="C126" s="103" t="s">
        <v>1818</v>
      </c>
      <c r="D126" s="132" t="s">
        <v>4283</v>
      </c>
      <c r="E126" s="127" t="s">
        <v>24</v>
      </c>
    </row>
    <row r="127" spans="2:5" ht="20.25" customHeight="1">
      <c r="C127" s="103" t="s">
        <v>1826</v>
      </c>
      <c r="D127" s="132" t="s">
        <v>4660</v>
      </c>
      <c r="E127" s="127"/>
    </row>
    <row r="128" spans="2:5" ht="20.25" customHeight="1">
      <c r="C128" s="103" t="s">
        <v>1831</v>
      </c>
      <c r="D128" s="132" t="s">
        <v>2304</v>
      </c>
      <c r="E128" s="127"/>
    </row>
    <row r="129" spans="3:5" ht="20.25" customHeight="1">
      <c r="C129" s="103" t="s">
        <v>1836</v>
      </c>
      <c r="D129" s="132" t="s">
        <v>4283</v>
      </c>
      <c r="E129" s="194">
        <v>45013</v>
      </c>
    </row>
    <row r="130" spans="3:5" ht="20.25" customHeight="1">
      <c r="C130" s="103" t="s">
        <v>1841</v>
      </c>
      <c r="D130" s="132" t="s">
        <v>4660</v>
      </c>
      <c r="E130" s="194">
        <v>45013</v>
      </c>
    </row>
    <row r="131" spans="3:5" ht="20.25" customHeight="1">
      <c r="C131" s="103" t="s">
        <v>1846</v>
      </c>
      <c r="D131" s="132" t="s">
        <v>2304</v>
      </c>
      <c r="E131" s="127" t="s">
        <v>24</v>
      </c>
    </row>
    <row r="132" spans="3:5" ht="20.25" customHeight="1">
      <c r="C132" s="111" t="s">
        <v>1851</v>
      </c>
      <c r="D132" s="132" t="s">
        <v>4283</v>
      </c>
      <c r="E132" s="127" t="s">
        <v>24</v>
      </c>
    </row>
    <row r="133" spans="3:5" ht="20.25" customHeight="1">
      <c r="C133" s="103" t="s">
        <v>1860</v>
      </c>
      <c r="D133" s="132" t="s">
        <v>4660</v>
      </c>
      <c r="E133" s="133">
        <v>44853</v>
      </c>
    </row>
    <row r="134" spans="3:5" ht="20.25" customHeight="1">
      <c r="C134" s="103" t="s">
        <v>1868</v>
      </c>
      <c r="D134" s="132" t="s">
        <v>2304</v>
      </c>
      <c r="E134" s="133">
        <v>44840</v>
      </c>
    </row>
    <row r="135" spans="3:5" ht="20.25" customHeight="1">
      <c r="C135" s="103" t="s">
        <v>1873</v>
      </c>
      <c r="D135" s="132" t="s">
        <v>4283</v>
      </c>
      <c r="E135" s="133">
        <v>44840</v>
      </c>
    </row>
    <row r="136" spans="3:5" ht="20.25" customHeight="1">
      <c r="C136" s="103" t="s">
        <v>1881</v>
      </c>
      <c r="D136" s="132" t="s">
        <v>4660</v>
      </c>
      <c r="E136" s="135"/>
    </row>
    <row r="137" spans="3:5" ht="20.25" customHeight="1">
      <c r="C137" s="111" t="s">
        <v>1889</v>
      </c>
      <c r="D137" s="132" t="s">
        <v>2304</v>
      </c>
      <c r="E137" s="133">
        <v>44910</v>
      </c>
    </row>
    <row r="138" spans="3:5" ht="20.25" customHeight="1">
      <c r="C138" s="103" t="s">
        <v>1897</v>
      </c>
      <c r="D138" s="132" t="s">
        <v>4283</v>
      </c>
      <c r="E138" s="133">
        <v>44961</v>
      </c>
    </row>
    <row r="139" spans="3:5" ht="20.25" customHeight="1">
      <c r="C139" s="103" t="s">
        <v>1905</v>
      </c>
      <c r="D139" s="132" t="s">
        <v>4660</v>
      </c>
      <c r="E139" s="127" t="s">
        <v>24</v>
      </c>
    </row>
    <row r="140" spans="3:5" ht="20.25" customHeight="1">
      <c r="C140" s="103" t="s">
        <v>1912</v>
      </c>
      <c r="D140" s="132" t="s">
        <v>2304</v>
      </c>
      <c r="E140" s="127" t="s">
        <v>24</v>
      </c>
    </row>
    <row r="141" spans="3:5" ht="20.25" customHeight="1">
      <c r="C141" s="111" t="s">
        <v>1917</v>
      </c>
      <c r="D141" s="132" t="s">
        <v>4283</v>
      </c>
      <c r="E141" s="133">
        <v>44862</v>
      </c>
    </row>
    <row r="142" spans="3:5" ht="20.25" customHeight="1">
      <c r="C142" s="103" t="s">
        <v>1925</v>
      </c>
      <c r="D142" s="132" t="s">
        <v>4660</v>
      </c>
      <c r="E142" s="133">
        <v>44877</v>
      </c>
    </row>
    <row r="143" spans="3:5" ht="20.25" customHeight="1">
      <c r="C143" s="103" t="s">
        <v>1945</v>
      </c>
      <c r="D143" s="132" t="s">
        <v>2304</v>
      </c>
      <c r="E143" s="133">
        <v>44840</v>
      </c>
    </row>
    <row r="144" spans="3:5" ht="20.25" customHeight="1">
      <c r="C144" s="111" t="s">
        <v>1951</v>
      </c>
      <c r="D144" s="132" t="s">
        <v>4283</v>
      </c>
      <c r="E144" s="127" t="s">
        <v>24</v>
      </c>
    </row>
    <row r="145" spans="3:5" ht="20.25" customHeight="1">
      <c r="C145" s="103" t="s">
        <v>1959</v>
      </c>
      <c r="D145" s="132" t="s">
        <v>4660</v>
      </c>
      <c r="E145" s="133">
        <v>44840</v>
      </c>
    </row>
    <row r="146" spans="3:5" ht="20.25" customHeight="1">
      <c r="C146" s="103" t="s">
        <v>1967</v>
      </c>
      <c r="D146" s="132" t="s">
        <v>2304</v>
      </c>
      <c r="E146" s="127" t="s">
        <v>24</v>
      </c>
    </row>
    <row r="147" spans="3:5" ht="20.25" customHeight="1">
      <c r="C147" s="103" t="s">
        <v>1972</v>
      </c>
      <c r="D147" s="132" t="s">
        <v>4283</v>
      </c>
      <c r="E147" s="127" t="s">
        <v>24</v>
      </c>
    </row>
    <row r="148" spans="3:5" ht="20.25" customHeight="1">
      <c r="C148" s="103" t="s">
        <v>1980</v>
      </c>
      <c r="D148" s="132" t="s">
        <v>4660</v>
      </c>
      <c r="E148" s="133">
        <v>44840</v>
      </c>
    </row>
    <row r="149" spans="3:5" ht="20.25" customHeight="1">
      <c r="C149" s="103" t="s">
        <v>1985</v>
      </c>
      <c r="D149" s="132" t="s">
        <v>2304</v>
      </c>
      <c r="E149" s="133">
        <v>44877</v>
      </c>
    </row>
    <row r="150" spans="3:5" ht="20.25" customHeight="1">
      <c r="C150" s="103" t="s">
        <v>1994</v>
      </c>
      <c r="D150" s="132" t="s">
        <v>4283</v>
      </c>
      <c r="E150" s="133">
        <v>44890</v>
      </c>
    </row>
    <row r="151" spans="3:5" ht="20.25" customHeight="1">
      <c r="C151" s="103" t="s">
        <v>2003</v>
      </c>
      <c r="D151" s="132" t="s">
        <v>4660</v>
      </c>
      <c r="E151" s="133">
        <v>45013</v>
      </c>
    </row>
    <row r="152" spans="3:5" ht="20.25" customHeight="1">
      <c r="C152" s="103" t="s">
        <v>2009</v>
      </c>
      <c r="D152" s="132" t="s">
        <v>2304</v>
      </c>
      <c r="E152" s="133">
        <v>45013</v>
      </c>
    </row>
    <row r="153" spans="3:5" ht="20.25" customHeight="1">
      <c r="C153" s="103" t="s">
        <v>6356</v>
      </c>
      <c r="D153" s="132" t="s">
        <v>4283</v>
      </c>
      <c r="E153" s="133"/>
    </row>
    <row r="154" spans="3:5" ht="20.25" customHeight="1">
      <c r="C154" s="103" t="s">
        <v>2017</v>
      </c>
      <c r="D154" s="132" t="s">
        <v>4660</v>
      </c>
      <c r="E154" s="133"/>
    </row>
    <row r="155" spans="3:5" ht="20.25" customHeight="1">
      <c r="C155" s="103" t="s">
        <v>2025</v>
      </c>
      <c r="D155" s="132" t="s">
        <v>2304</v>
      </c>
      <c r="E155" s="161"/>
    </row>
    <row r="156" spans="3:5" ht="20.25" customHeight="1">
      <c r="C156" s="103" t="s">
        <v>2030</v>
      </c>
      <c r="D156" s="132" t="s">
        <v>4283</v>
      </c>
      <c r="E156" s="161"/>
    </row>
    <row r="157" spans="3:5" ht="20.25" customHeight="1">
      <c r="C157" s="103" t="s">
        <v>2038</v>
      </c>
      <c r="D157" s="132" t="s">
        <v>4660</v>
      </c>
      <c r="E157" s="161"/>
    </row>
    <row r="158" spans="3:5" ht="20.25" customHeight="1">
      <c r="C158" s="111" t="s">
        <v>2055</v>
      </c>
      <c r="D158" s="132" t="s">
        <v>2304</v>
      </c>
      <c r="E158" s="161"/>
    </row>
    <row r="159" spans="3:5" ht="20.25" customHeight="1">
      <c r="C159" s="103" t="s">
        <v>2063</v>
      </c>
      <c r="D159" s="132" t="s">
        <v>4283</v>
      </c>
      <c r="E159" s="161"/>
    </row>
    <row r="160" spans="3:5" ht="20.25" customHeight="1">
      <c r="C160" s="111" t="s">
        <v>2068</v>
      </c>
      <c r="D160" s="132" t="s">
        <v>4660</v>
      </c>
      <c r="E160" s="161"/>
    </row>
    <row r="161" spans="3:5" ht="20.25" customHeight="1">
      <c r="C161" s="103" t="s">
        <v>2076</v>
      </c>
      <c r="D161" s="132" t="s">
        <v>2304</v>
      </c>
      <c r="E161" s="141">
        <v>45105</v>
      </c>
    </row>
    <row r="162" spans="3:5" ht="20.25" customHeight="1">
      <c r="C162" s="103" t="s">
        <v>2089</v>
      </c>
      <c r="D162" s="132" t="s">
        <v>4283</v>
      </c>
      <c r="E162" s="142"/>
    </row>
    <row r="163" spans="3:5" ht="20.25" customHeight="1">
      <c r="C163" s="103" t="s">
        <v>2094</v>
      </c>
      <c r="D163" s="132" t="s">
        <v>4660</v>
      </c>
      <c r="E163" s="161"/>
    </row>
    <row r="164" spans="3:5" ht="20.25" customHeight="1">
      <c r="C164" s="103" t="s">
        <v>2099</v>
      </c>
      <c r="D164" s="132" t="s">
        <v>2304</v>
      </c>
      <c r="E164" s="161"/>
    </row>
    <row r="165" spans="3:5" ht="20.25" customHeight="1">
      <c r="C165" s="103" t="s">
        <v>2104</v>
      </c>
      <c r="D165" s="132" t="s">
        <v>4283</v>
      </c>
      <c r="E165" s="161"/>
    </row>
    <row r="166" spans="3:5" ht="20.25" customHeight="1">
      <c r="C166" s="103" t="s">
        <v>2109</v>
      </c>
      <c r="D166" s="132" t="s">
        <v>4660</v>
      </c>
      <c r="E166" s="141">
        <v>45105</v>
      </c>
    </row>
    <row r="167" spans="3:5" ht="20.25" customHeight="1">
      <c r="C167" s="103" t="s">
        <v>2114</v>
      </c>
      <c r="D167" s="132" t="s">
        <v>2304</v>
      </c>
      <c r="E167" s="161"/>
    </row>
    <row r="168" spans="3:5" ht="20.25" customHeight="1">
      <c r="C168" s="103" t="s">
        <v>2122</v>
      </c>
      <c r="D168" s="132" t="s">
        <v>4283</v>
      </c>
      <c r="E168" s="161"/>
    </row>
    <row r="169" spans="3:5" ht="20.25" customHeight="1">
      <c r="C169" s="103" t="s">
        <v>2130</v>
      </c>
      <c r="D169" s="132" t="s">
        <v>4660</v>
      </c>
      <c r="E169" s="141">
        <v>45049</v>
      </c>
    </row>
    <row r="170" spans="3:5" ht="20.25" customHeight="1">
      <c r="C170" s="103" t="s">
        <v>2138</v>
      </c>
      <c r="D170" s="132" t="s">
        <v>2304</v>
      </c>
      <c r="E170" s="161"/>
    </row>
    <row r="171" spans="3:5" ht="20.25" customHeight="1">
      <c r="C171" s="103" t="s">
        <v>2146</v>
      </c>
      <c r="D171" s="132" t="s">
        <v>4283</v>
      </c>
      <c r="E171" s="161"/>
    </row>
    <row r="172" spans="3:5" ht="20.25" customHeight="1">
      <c r="C172" s="103" t="s">
        <v>2155</v>
      </c>
      <c r="D172" s="132" t="s">
        <v>4660</v>
      </c>
      <c r="E172" s="161"/>
    </row>
    <row r="173" spans="3:5" ht="20.25" customHeight="1">
      <c r="C173" s="103" t="s">
        <v>2159</v>
      </c>
      <c r="D173" s="132" t="s">
        <v>2304</v>
      </c>
      <c r="E173" s="161"/>
    </row>
    <row r="174" spans="3:5" ht="20.25" customHeight="1">
      <c r="C174" s="103" t="s">
        <v>2168</v>
      </c>
      <c r="D174" s="132" t="s">
        <v>4283</v>
      </c>
      <c r="E174" s="161"/>
    </row>
    <row r="175" spans="3:5" ht="20.25" customHeight="1">
      <c r="C175" s="103" t="s">
        <v>2173</v>
      </c>
      <c r="D175" s="132" t="s">
        <v>4660</v>
      </c>
      <c r="E175" s="133">
        <v>45056</v>
      </c>
    </row>
    <row r="176" spans="3:5" ht="20.25" customHeight="1">
      <c r="C176" s="103" t="s">
        <v>2180</v>
      </c>
      <c r="D176" s="132" t="s">
        <v>2304</v>
      </c>
      <c r="E176" s="133">
        <v>45056</v>
      </c>
    </row>
    <row r="177" spans="3:5" ht="20.25" customHeight="1">
      <c r="C177" s="102" t="s">
        <v>2188</v>
      </c>
      <c r="D177" s="132" t="s">
        <v>4283</v>
      </c>
      <c r="E177" s="133">
        <v>45056</v>
      </c>
    </row>
    <row r="178" spans="3:5" ht="20.25" customHeight="1">
      <c r="C178" s="103" t="s">
        <v>2193</v>
      </c>
      <c r="D178" s="132" t="s">
        <v>4660</v>
      </c>
      <c r="E178" s="161"/>
    </row>
    <row r="179" spans="3:5" ht="20.25" customHeight="1">
      <c r="C179" s="103" t="s">
        <v>2199</v>
      </c>
      <c r="D179" s="132" t="s">
        <v>2304</v>
      </c>
      <c r="E179" s="161"/>
    </row>
    <row r="180" spans="3:5" ht="20.25" customHeight="1">
      <c r="C180" s="103" t="s">
        <v>2208</v>
      </c>
      <c r="D180" s="132" t="s">
        <v>4283</v>
      </c>
      <c r="E180" s="161"/>
    </row>
    <row r="181" spans="3:5" ht="20.25" customHeight="1">
      <c r="C181" s="103" t="s">
        <v>2213</v>
      </c>
      <c r="D181" s="132" t="s">
        <v>4660</v>
      </c>
      <c r="E181" s="161"/>
    </row>
    <row r="182" spans="3:5" ht="20.25" customHeight="1">
      <c r="C182" s="103" t="s">
        <v>2218</v>
      </c>
      <c r="D182" s="132" t="s">
        <v>2304</v>
      </c>
      <c r="E182" s="161"/>
    </row>
    <row r="183" spans="3:5" ht="20.25" customHeight="1">
      <c r="C183" s="103" t="s">
        <v>2226</v>
      </c>
      <c r="D183" s="132" t="s">
        <v>4283</v>
      </c>
      <c r="E183" s="161"/>
    </row>
    <row r="184" spans="3:5" ht="20.25" customHeight="1">
      <c r="C184" s="111" t="s">
        <v>2227</v>
      </c>
      <c r="D184" s="132" t="s">
        <v>4660</v>
      </c>
      <c r="E184" s="161"/>
    </row>
    <row r="185" spans="3:5" ht="20.25" customHeight="1">
      <c r="C185" s="103" t="s">
        <v>2235</v>
      </c>
      <c r="D185" s="132" t="s">
        <v>2304</v>
      </c>
      <c r="E185" s="161"/>
    </row>
    <row r="186" spans="3:5" ht="20.25" customHeight="1">
      <c r="C186" s="103" t="s">
        <v>2243</v>
      </c>
      <c r="D186" s="132" t="s">
        <v>4283</v>
      </c>
      <c r="E186" s="161"/>
    </row>
    <row r="187" spans="3:5" ht="20.25" customHeight="1">
      <c r="C187" s="103" t="s">
        <v>2251</v>
      </c>
      <c r="D187" s="132" t="s">
        <v>4660</v>
      </c>
      <c r="E187" s="142"/>
    </row>
    <row r="188" spans="3:5" ht="20.25" customHeight="1">
      <c r="C188" s="103" t="s">
        <v>2256</v>
      </c>
      <c r="D188" s="132" t="s">
        <v>2304</v>
      </c>
      <c r="E188" s="133">
        <v>45056</v>
      </c>
    </row>
    <row r="189" spans="3:5" ht="20.25" customHeight="1">
      <c r="C189" s="103" t="s">
        <v>2261</v>
      </c>
      <c r="D189" s="132" t="s">
        <v>4283</v>
      </c>
      <c r="E189" s="141">
        <v>45148</v>
      </c>
    </row>
    <row r="190" spans="3:5" ht="20.25" customHeight="1">
      <c r="C190" s="103" t="s">
        <v>2266</v>
      </c>
      <c r="D190" s="132" t="s">
        <v>4660</v>
      </c>
      <c r="E190" s="136"/>
    </row>
    <row r="191" spans="3:5" ht="20.25" customHeight="1">
      <c r="C191" s="103" t="s">
        <v>2271</v>
      </c>
      <c r="D191" s="132" t="s">
        <v>2304</v>
      </c>
      <c r="E191" s="136"/>
    </row>
    <row r="192" spans="3:5" ht="20.25" customHeight="1">
      <c r="C192" s="103" t="s">
        <v>2275</v>
      </c>
      <c r="D192" s="132" t="s">
        <v>4283</v>
      </c>
      <c r="E192" s="136"/>
    </row>
    <row r="193" spans="3:5" ht="20.25" customHeight="1">
      <c r="C193" s="103" t="s">
        <v>2280</v>
      </c>
      <c r="D193" s="132" t="s">
        <v>4660</v>
      </c>
      <c r="E193" s="136"/>
    </row>
    <row r="194" spans="3:5" ht="20.25" customHeight="1">
      <c r="C194" s="103" t="s">
        <v>2285</v>
      </c>
      <c r="D194" s="132" t="s">
        <v>2304</v>
      </c>
      <c r="E194" s="136"/>
    </row>
    <row r="195" spans="3:5" ht="20.25" customHeight="1">
      <c r="C195" s="103" t="s">
        <v>2290</v>
      </c>
      <c r="D195" s="132" t="s">
        <v>4283</v>
      </c>
      <c r="E195" s="136"/>
    </row>
    <row r="196" spans="3:5" ht="20.25" customHeight="1">
      <c r="C196" s="103" t="s">
        <v>2295</v>
      </c>
      <c r="D196" s="132" t="s">
        <v>4660</v>
      </c>
      <c r="E196" s="136"/>
    </row>
    <row r="197" spans="3:5" ht="20.25" customHeight="1">
      <c r="C197" s="103" t="s">
        <v>2300</v>
      </c>
      <c r="D197" s="132" t="s">
        <v>2304</v>
      </c>
      <c r="E197" s="136"/>
    </row>
    <row r="198" spans="3:5" ht="20.25" customHeight="1">
      <c r="C198" s="103" t="s">
        <v>2308</v>
      </c>
      <c r="D198" s="132" t="s">
        <v>4283</v>
      </c>
      <c r="E198" s="136"/>
    </row>
    <row r="199" spans="3:5" ht="20.25" customHeight="1">
      <c r="C199" s="103" t="s">
        <v>2312</v>
      </c>
      <c r="D199" s="132" t="s">
        <v>4660</v>
      </c>
      <c r="E199" s="136"/>
    </row>
    <row r="200" spans="3:5" ht="20.25" customHeight="1">
      <c r="C200" s="103" t="s">
        <v>2316</v>
      </c>
      <c r="D200" s="132" t="s">
        <v>2304</v>
      </c>
      <c r="E200" s="136"/>
    </row>
    <row r="201" spans="3:5" ht="20.25" customHeight="1">
      <c r="C201" s="103" t="s">
        <v>2322</v>
      </c>
      <c r="D201" s="132" t="s">
        <v>4283</v>
      </c>
      <c r="E201" s="136"/>
    </row>
    <row r="202" spans="3:5" ht="20.25" customHeight="1">
      <c r="C202" s="103" t="s">
        <v>2327</v>
      </c>
      <c r="D202" s="132" t="s">
        <v>4660</v>
      </c>
      <c r="E202" s="136"/>
    </row>
    <row r="203" spans="3:5" ht="20.25" customHeight="1">
      <c r="C203" s="111" t="s">
        <v>2332</v>
      </c>
      <c r="D203" s="132" t="s">
        <v>2304</v>
      </c>
      <c r="E203" s="136"/>
    </row>
    <row r="204" spans="3:5" ht="20.25" customHeight="1">
      <c r="C204" s="103" t="s">
        <v>2340</v>
      </c>
      <c r="D204" s="132" t="s">
        <v>4283</v>
      </c>
      <c r="E204" s="136"/>
    </row>
    <row r="205" spans="3:5" ht="20.25" customHeight="1">
      <c r="C205" s="103" t="s">
        <v>2345</v>
      </c>
      <c r="D205" s="132" t="s">
        <v>4660</v>
      </c>
      <c r="E205" s="136"/>
    </row>
    <row r="206" spans="3:5" ht="20.25" customHeight="1">
      <c r="C206" s="103" t="s">
        <v>2350</v>
      </c>
      <c r="D206" s="132" t="s">
        <v>2304</v>
      </c>
      <c r="E206" s="136"/>
    </row>
    <row r="207" spans="3:5" ht="20.25" customHeight="1">
      <c r="C207" s="103" t="s">
        <v>2362</v>
      </c>
      <c r="D207" s="132" t="s">
        <v>4283</v>
      </c>
      <c r="E207" s="136"/>
    </row>
    <row r="208" spans="3:5" ht="20.25" customHeight="1">
      <c r="C208" s="103" t="s">
        <v>2370</v>
      </c>
      <c r="D208" s="132" t="s">
        <v>4660</v>
      </c>
      <c r="E208" s="136"/>
    </row>
    <row r="209" spans="3:5" ht="20.25" customHeight="1">
      <c r="C209" s="103" t="s">
        <v>2375</v>
      </c>
      <c r="D209" s="132" t="s">
        <v>2304</v>
      </c>
      <c r="E209" s="141">
        <v>45105</v>
      </c>
    </row>
    <row r="210" spans="3:5" ht="20.25" customHeight="1">
      <c r="C210" s="103" t="s">
        <v>2381</v>
      </c>
      <c r="D210" s="132" t="s">
        <v>4283</v>
      </c>
      <c r="E210" s="133">
        <v>44992</v>
      </c>
    </row>
    <row r="211" spans="3:5" ht="20.25" customHeight="1">
      <c r="C211" s="111" t="s">
        <v>2389</v>
      </c>
      <c r="D211" s="132" t="s">
        <v>4660</v>
      </c>
      <c r="E211" s="133">
        <v>45056</v>
      </c>
    </row>
    <row r="212" spans="3:5" ht="20.25" customHeight="1">
      <c r="C212" s="103" t="s">
        <v>2397</v>
      </c>
      <c r="D212" s="132" t="s">
        <v>2304</v>
      </c>
      <c r="E212" s="133">
        <v>44992</v>
      </c>
    </row>
    <row r="213" spans="3:5" ht="20.25" customHeight="1">
      <c r="C213" s="103" t="s">
        <v>2402</v>
      </c>
      <c r="D213" s="132" t="s">
        <v>4283</v>
      </c>
      <c r="E213" s="133">
        <v>45056</v>
      </c>
    </row>
    <row r="214" spans="3:5" ht="20.25" customHeight="1">
      <c r="C214" s="103" t="s">
        <v>2407</v>
      </c>
      <c r="D214" s="132" t="s">
        <v>4660</v>
      </c>
      <c r="E214" s="156">
        <v>45111</v>
      </c>
    </row>
    <row r="215" spans="3:5" ht="20.25" customHeight="1">
      <c r="C215" s="103" t="s">
        <v>2414</v>
      </c>
      <c r="D215" s="132" t="s">
        <v>2304</v>
      </c>
      <c r="E215" s="133">
        <v>45056</v>
      </c>
    </row>
    <row r="216" spans="3:5" ht="20.25" customHeight="1">
      <c r="C216" s="111" t="s">
        <v>2422</v>
      </c>
      <c r="D216" s="132" t="s">
        <v>4283</v>
      </c>
      <c r="E216" s="136"/>
    </row>
    <row r="217" spans="3:5" ht="20.25" customHeight="1">
      <c r="C217" s="103" t="s">
        <v>2462</v>
      </c>
      <c r="D217" s="132" t="s">
        <v>4660</v>
      </c>
      <c r="E217" s="136"/>
    </row>
    <row r="218" spans="3:5" ht="20.25" customHeight="1">
      <c r="C218" s="103" t="s">
        <v>2466</v>
      </c>
      <c r="D218" s="132" t="s">
        <v>2304</v>
      </c>
      <c r="E218" s="133">
        <v>45056</v>
      </c>
    </row>
    <row r="219" spans="3:5" ht="20.25" customHeight="1">
      <c r="C219" s="103" t="s">
        <v>2470</v>
      </c>
      <c r="D219" s="132" t="s">
        <v>4283</v>
      </c>
      <c r="E219" s="133">
        <v>45056</v>
      </c>
    </row>
    <row r="220" spans="3:5" ht="20.25" customHeight="1">
      <c r="C220" s="103" t="s">
        <v>2471</v>
      </c>
      <c r="D220" s="132" t="s">
        <v>4660</v>
      </c>
      <c r="E220" s="133">
        <v>45056</v>
      </c>
    </row>
    <row r="221" spans="3:5" ht="20.25" customHeight="1">
      <c r="C221" s="103" t="s">
        <v>2476</v>
      </c>
      <c r="D221" s="132" t="s">
        <v>2304</v>
      </c>
      <c r="E221" s="133">
        <v>45097</v>
      </c>
    </row>
    <row r="222" spans="3:5" ht="20.25" customHeight="1">
      <c r="C222" s="103" t="s">
        <v>2480</v>
      </c>
      <c r="D222" s="132" t="s">
        <v>4283</v>
      </c>
      <c r="E222" s="156">
        <v>45111</v>
      </c>
    </row>
    <row r="223" spans="3:5" ht="20.25" customHeight="1">
      <c r="C223" s="103" t="s">
        <v>2484</v>
      </c>
      <c r="D223" s="132" t="s">
        <v>4660</v>
      </c>
      <c r="E223" s="156">
        <v>45111</v>
      </c>
    </row>
    <row r="224" spans="3:5" ht="20.25" customHeight="1">
      <c r="C224" s="103" t="s">
        <v>2488</v>
      </c>
      <c r="D224" s="132" t="s">
        <v>2304</v>
      </c>
      <c r="E224" s="156">
        <v>45111</v>
      </c>
    </row>
    <row r="225" spans="3:5" ht="20.25" customHeight="1">
      <c r="C225" s="103" t="s">
        <v>2498</v>
      </c>
      <c r="D225" s="132" t="s">
        <v>4283</v>
      </c>
      <c r="E225" s="133">
        <v>45097</v>
      </c>
    </row>
    <row r="226" spans="3:5" ht="20.25" customHeight="1">
      <c r="C226" s="103" t="s">
        <v>2503</v>
      </c>
      <c r="D226" s="132" t="s">
        <v>4660</v>
      </c>
      <c r="E226" s="156">
        <v>45111</v>
      </c>
    </row>
    <row r="227" spans="3:5" ht="20.25" customHeight="1">
      <c r="C227" s="103" t="s">
        <v>2511</v>
      </c>
      <c r="D227" s="132" t="s">
        <v>2304</v>
      </c>
      <c r="E227" s="156">
        <v>45111</v>
      </c>
    </row>
    <row r="228" spans="3:5" ht="20.25" customHeight="1">
      <c r="C228" s="103" t="s">
        <v>2516</v>
      </c>
      <c r="D228" s="132" t="s">
        <v>4283</v>
      </c>
      <c r="E228" s="133">
        <v>45097</v>
      </c>
    </row>
    <row r="229" spans="3:5" ht="20.25" customHeight="1">
      <c r="C229" s="103" t="s">
        <v>2524</v>
      </c>
      <c r="D229" s="132" t="s">
        <v>4660</v>
      </c>
      <c r="E229" s="133">
        <v>45097</v>
      </c>
    </row>
    <row r="230" spans="3:5" ht="20.25" customHeight="1">
      <c r="C230" s="103" t="s">
        <v>2528</v>
      </c>
      <c r="D230" s="132" t="s">
        <v>2304</v>
      </c>
      <c r="E230" s="133">
        <v>45097</v>
      </c>
    </row>
    <row r="231" spans="3:5" ht="20.25" customHeight="1">
      <c r="C231" s="103" t="s">
        <v>2540</v>
      </c>
      <c r="D231" s="132" t="s">
        <v>4283</v>
      </c>
      <c r="E231" s="142"/>
    </row>
    <row r="232" spans="3:5" ht="20.25" customHeight="1">
      <c r="C232" s="103" t="s">
        <v>2544</v>
      </c>
      <c r="D232" s="132" t="s">
        <v>4660</v>
      </c>
      <c r="E232" s="156">
        <v>45111</v>
      </c>
    </row>
    <row r="233" spans="3:5" ht="20.25" customHeight="1">
      <c r="C233" s="103" t="s">
        <v>2549</v>
      </c>
      <c r="D233" s="132" t="s">
        <v>2304</v>
      </c>
      <c r="E233" s="133">
        <v>45097</v>
      </c>
    </row>
    <row r="234" spans="3:5" ht="20.25" customHeight="1">
      <c r="C234" s="103" t="s">
        <v>2554</v>
      </c>
      <c r="D234" s="132" t="s">
        <v>4283</v>
      </c>
      <c r="E234" s="141">
        <v>45148</v>
      </c>
    </row>
    <row r="235" spans="3:5" ht="20.25" customHeight="1">
      <c r="C235" s="103" t="s">
        <v>2558</v>
      </c>
      <c r="D235" s="132" t="s">
        <v>4660</v>
      </c>
      <c r="E235" s="156">
        <v>45111</v>
      </c>
    </row>
    <row r="236" spans="3:5" ht="20.25" customHeight="1">
      <c r="C236" s="103" t="s">
        <v>2561</v>
      </c>
      <c r="D236" s="132" t="s">
        <v>2304</v>
      </c>
      <c r="E236" s="161"/>
    </row>
    <row r="237" spans="3:5" ht="20.25" customHeight="1">
      <c r="C237" s="103" t="s">
        <v>2565</v>
      </c>
      <c r="D237" s="132" t="s">
        <v>4283</v>
      </c>
      <c r="E237" s="133">
        <v>44992</v>
      </c>
    </row>
    <row r="238" spans="3:5" ht="20.25" customHeight="1">
      <c r="C238" s="103" t="s">
        <v>2574</v>
      </c>
      <c r="D238" s="132" t="s">
        <v>4660</v>
      </c>
      <c r="E238" s="133">
        <v>45097</v>
      </c>
    </row>
    <row r="239" spans="3:5" ht="20.25" customHeight="1">
      <c r="C239" s="103" t="s">
        <v>2582</v>
      </c>
      <c r="D239" s="132" t="s">
        <v>2304</v>
      </c>
      <c r="E239" s="133">
        <v>45097</v>
      </c>
    </row>
    <row r="240" spans="3:5" ht="20.25" customHeight="1">
      <c r="C240" s="103" t="s">
        <v>2587</v>
      </c>
      <c r="D240" s="132" t="s">
        <v>4283</v>
      </c>
      <c r="E240" s="133">
        <v>45097</v>
      </c>
    </row>
    <row r="241" spans="3:5" ht="20.25" customHeight="1">
      <c r="C241" s="103" t="s">
        <v>2591</v>
      </c>
      <c r="D241" s="132" t="s">
        <v>4660</v>
      </c>
      <c r="E241" s="161"/>
    </row>
    <row r="242" spans="3:5" ht="20.25" customHeight="1">
      <c r="C242" s="103" t="s">
        <v>2592</v>
      </c>
      <c r="D242" s="132" t="s">
        <v>2304</v>
      </c>
      <c r="E242" s="161"/>
    </row>
    <row r="243" spans="3:5" ht="20.25" customHeight="1">
      <c r="C243" s="103" t="s">
        <v>2593</v>
      </c>
      <c r="D243" s="132" t="s">
        <v>4283</v>
      </c>
      <c r="E243" s="133">
        <v>45097</v>
      </c>
    </row>
    <row r="244" spans="3:5" ht="20.25" customHeight="1">
      <c r="C244" s="103" t="s">
        <v>2594</v>
      </c>
      <c r="D244" s="132" t="s">
        <v>4660</v>
      </c>
      <c r="E244" s="133">
        <v>45097</v>
      </c>
    </row>
    <row r="245" spans="3:5" ht="20.25" customHeight="1">
      <c r="C245" s="103" t="s">
        <v>2598</v>
      </c>
      <c r="D245" s="132" t="s">
        <v>2304</v>
      </c>
      <c r="E245" s="156">
        <v>45111</v>
      </c>
    </row>
    <row r="246" spans="3:5" ht="20.25" customHeight="1">
      <c r="C246" s="103" t="s">
        <v>2606</v>
      </c>
      <c r="D246" s="132" t="s">
        <v>4283</v>
      </c>
      <c r="E246" s="133">
        <v>44961</v>
      </c>
    </row>
    <row r="247" spans="3:5" ht="20.25" customHeight="1">
      <c r="C247" s="103" t="s">
        <v>2608</v>
      </c>
      <c r="D247" s="132" t="s">
        <v>4660</v>
      </c>
      <c r="E247" s="133">
        <v>45097</v>
      </c>
    </row>
    <row r="248" spans="3:5" ht="20.25" customHeight="1">
      <c r="C248" s="103" t="s">
        <v>2609</v>
      </c>
      <c r="D248" s="132" t="s">
        <v>2304</v>
      </c>
      <c r="E248" s="141">
        <v>45148</v>
      </c>
    </row>
    <row r="249" spans="3:5" ht="20.25" customHeight="1">
      <c r="C249" s="103" t="s">
        <v>2610</v>
      </c>
      <c r="D249" s="132" t="s">
        <v>4283</v>
      </c>
      <c r="E249" s="156">
        <v>45111</v>
      </c>
    </row>
    <row r="250" spans="3:5" ht="20.25" customHeight="1">
      <c r="C250" s="103" t="s">
        <v>2618</v>
      </c>
      <c r="D250" s="132" t="s">
        <v>4660</v>
      </c>
      <c r="E250" s="161"/>
    </row>
    <row r="251" spans="3:5" ht="20.25" customHeight="1">
      <c r="C251" s="103" t="s">
        <v>2622</v>
      </c>
      <c r="D251" s="132" t="s">
        <v>2304</v>
      </c>
      <c r="E251" s="161"/>
    </row>
    <row r="252" spans="3:5" ht="20.25" customHeight="1">
      <c r="C252" s="103" t="s">
        <v>2623</v>
      </c>
      <c r="D252" s="132" t="s">
        <v>4283</v>
      </c>
      <c r="E252" s="161"/>
    </row>
    <row r="253" spans="3:5" ht="20.25" customHeight="1">
      <c r="C253" s="103" t="s">
        <v>2627</v>
      </c>
      <c r="D253" s="132" t="s">
        <v>4660</v>
      </c>
      <c r="E253" s="133">
        <v>45097</v>
      </c>
    </row>
    <row r="254" spans="3:5" ht="20.25" customHeight="1">
      <c r="C254" s="103" t="s">
        <v>2630</v>
      </c>
      <c r="D254" s="132" t="s">
        <v>2304</v>
      </c>
      <c r="E254" s="141">
        <v>45148</v>
      </c>
    </row>
    <row r="255" spans="3:5" ht="20.25" customHeight="1">
      <c r="C255" s="103" t="s">
        <v>2634</v>
      </c>
      <c r="D255" s="132" t="s">
        <v>4283</v>
      </c>
      <c r="E255" s="156">
        <v>45111</v>
      </c>
    </row>
    <row r="256" spans="3:5" ht="20.25" customHeight="1">
      <c r="C256" s="103" t="s">
        <v>2635</v>
      </c>
      <c r="D256" s="132" t="s">
        <v>4660</v>
      </c>
      <c r="E256" s="141">
        <v>45148</v>
      </c>
    </row>
    <row r="257" spans="3:5" ht="20.25" customHeight="1">
      <c r="C257" s="103" t="s">
        <v>2639</v>
      </c>
      <c r="D257" s="132" t="s">
        <v>2304</v>
      </c>
      <c r="E257" s="141">
        <v>45148</v>
      </c>
    </row>
    <row r="258" spans="3:5" ht="20.25" customHeight="1">
      <c r="C258" s="103" t="s">
        <v>2648</v>
      </c>
      <c r="D258" s="132" t="s">
        <v>4283</v>
      </c>
      <c r="E258" s="133">
        <v>45097</v>
      </c>
    </row>
    <row r="259" spans="3:5" ht="20.25" customHeight="1">
      <c r="C259" s="103" t="s">
        <v>6357</v>
      </c>
      <c r="D259" s="132" t="s">
        <v>4660</v>
      </c>
      <c r="E259" s="161"/>
    </row>
    <row r="260" spans="3:5" ht="20.25" customHeight="1">
      <c r="C260" s="103" t="s">
        <v>6358</v>
      </c>
      <c r="D260" s="132" t="s">
        <v>2304</v>
      </c>
      <c r="E260" s="156">
        <v>45111</v>
      </c>
    </row>
    <row r="261" spans="3:5" ht="20.25" customHeight="1">
      <c r="C261" s="103" t="s">
        <v>2712</v>
      </c>
      <c r="D261" s="132" t="s">
        <v>4283</v>
      </c>
      <c r="E261" s="156">
        <v>45111</v>
      </c>
    </row>
    <row r="262" spans="3:5" ht="20.25" customHeight="1">
      <c r="C262" s="103" t="s">
        <v>2717</v>
      </c>
      <c r="D262" s="132" t="s">
        <v>4660</v>
      </c>
      <c r="E262" s="133">
        <v>45097</v>
      </c>
    </row>
    <row r="263" spans="3:5" ht="20.25" customHeight="1">
      <c r="C263" s="103" t="s">
        <v>2723</v>
      </c>
      <c r="D263" s="132" t="s">
        <v>2304</v>
      </c>
      <c r="E263" s="156">
        <v>45111</v>
      </c>
    </row>
    <row r="264" spans="3:5" ht="20.25" customHeight="1">
      <c r="C264" s="103" t="s">
        <v>2732</v>
      </c>
      <c r="D264" s="132" t="s">
        <v>4283</v>
      </c>
      <c r="E264" s="156">
        <v>45111</v>
      </c>
    </row>
    <row r="265" spans="3:5" ht="20.25" customHeight="1">
      <c r="C265" s="103" t="s">
        <v>2740</v>
      </c>
      <c r="D265" s="132" t="s">
        <v>4660</v>
      </c>
      <c r="E265" s="133">
        <v>45097</v>
      </c>
    </row>
    <row r="266" spans="3:5" ht="20.25" customHeight="1">
      <c r="C266" s="103" t="s">
        <v>2745</v>
      </c>
      <c r="D266" s="132" t="s">
        <v>2304</v>
      </c>
      <c r="E266" s="133">
        <v>44992</v>
      </c>
    </row>
    <row r="267" spans="3:5" ht="20.25" customHeight="1">
      <c r="C267" s="103" t="s">
        <v>2750</v>
      </c>
      <c r="D267" s="132" t="s">
        <v>4283</v>
      </c>
      <c r="E267" s="203"/>
    </row>
    <row r="268" spans="3:5" ht="20.25" customHeight="1">
      <c r="C268" s="103" t="s">
        <v>2759</v>
      </c>
      <c r="D268" s="132" t="s">
        <v>4660</v>
      </c>
      <c r="E268" s="161"/>
    </row>
    <row r="269" spans="3:5" ht="20.25" customHeight="1">
      <c r="C269" s="103" t="s">
        <v>2767</v>
      </c>
      <c r="D269" s="132" t="s">
        <v>2304</v>
      </c>
      <c r="E269" s="156">
        <v>45111</v>
      </c>
    </row>
    <row r="270" spans="3:5" ht="20.25" customHeight="1">
      <c r="C270" s="103" t="s">
        <v>2775</v>
      </c>
      <c r="D270" s="132" t="s">
        <v>4283</v>
      </c>
      <c r="E270" s="161"/>
    </row>
    <row r="271" spans="3:5" ht="20.25" customHeight="1">
      <c r="C271" s="103" t="s">
        <v>2783</v>
      </c>
      <c r="D271" s="132" t="s">
        <v>4660</v>
      </c>
      <c r="E271" s="142"/>
    </row>
    <row r="272" spans="3:5" ht="20.25" customHeight="1">
      <c r="C272" s="103" t="s">
        <v>2789</v>
      </c>
      <c r="D272" s="132" t="s">
        <v>2304</v>
      </c>
      <c r="E272" s="161"/>
    </row>
    <row r="273" spans="3:5" ht="20.25" customHeight="1">
      <c r="C273" s="103" t="s">
        <v>2794</v>
      </c>
      <c r="D273" s="132" t="s">
        <v>4283</v>
      </c>
      <c r="E273" s="161"/>
    </row>
    <row r="274" spans="3:5" ht="20.25" customHeight="1">
      <c r="C274" s="103" t="s">
        <v>2802</v>
      </c>
      <c r="D274" s="132" t="s">
        <v>4660</v>
      </c>
      <c r="E274" s="141">
        <v>45105</v>
      </c>
    </row>
    <row r="275" spans="3:5" ht="20.25" customHeight="1">
      <c r="C275" s="103" t="s">
        <v>2807</v>
      </c>
      <c r="D275" s="132" t="s">
        <v>2304</v>
      </c>
      <c r="E275" s="133">
        <v>44992</v>
      </c>
    </row>
    <row r="276" spans="3:5" ht="20.25" customHeight="1">
      <c r="C276" s="103" t="s">
        <v>2812</v>
      </c>
      <c r="D276" s="132" t="s">
        <v>4283</v>
      </c>
      <c r="E276" s="141">
        <v>45148</v>
      </c>
    </row>
    <row r="277" spans="3:5" ht="20.25" customHeight="1">
      <c r="C277" s="103" t="s">
        <v>2817</v>
      </c>
      <c r="D277" s="132" t="s">
        <v>4660</v>
      </c>
      <c r="E277" s="127"/>
    </row>
    <row r="278" spans="3:5" ht="20.25" customHeight="1">
      <c r="C278" s="103" t="s">
        <v>2822</v>
      </c>
      <c r="D278" s="132" t="s">
        <v>2304</v>
      </c>
      <c r="E278" s="203"/>
    </row>
    <row r="279" spans="3:5" ht="20.25" customHeight="1">
      <c r="C279" s="103" t="s">
        <v>2830</v>
      </c>
      <c r="D279" s="132" t="s">
        <v>4283</v>
      </c>
      <c r="E279" s="203"/>
    </row>
    <row r="280" spans="3:5" ht="20.25" customHeight="1">
      <c r="C280" s="103" t="s">
        <v>2838</v>
      </c>
      <c r="D280" s="132" t="s">
        <v>4660</v>
      </c>
      <c r="E280" s="133">
        <v>45097</v>
      </c>
    </row>
    <row r="281" spans="3:5" ht="20.25" customHeight="1">
      <c r="C281" s="103" t="s">
        <v>2846</v>
      </c>
      <c r="D281" s="132" t="s">
        <v>2304</v>
      </c>
      <c r="E281" s="141">
        <v>45105</v>
      </c>
    </row>
    <row r="282" spans="3:5" ht="20.25" customHeight="1">
      <c r="C282" s="103" t="s">
        <v>2852</v>
      </c>
      <c r="D282" s="132" t="s">
        <v>4283</v>
      </c>
      <c r="E282" s="133">
        <v>45097</v>
      </c>
    </row>
    <row r="283" spans="3:5" ht="20.25" customHeight="1">
      <c r="C283" s="103" t="s">
        <v>2861</v>
      </c>
      <c r="D283" s="132" t="s">
        <v>4660</v>
      </c>
      <c r="E283" s="133">
        <v>44992</v>
      </c>
    </row>
    <row r="284" spans="3:5" ht="20.25" customHeight="1">
      <c r="C284" s="103" t="s">
        <v>2869</v>
      </c>
      <c r="D284" s="132" t="s">
        <v>2304</v>
      </c>
      <c r="E284" s="161"/>
    </row>
    <row r="285" spans="3:5" ht="20.25" customHeight="1">
      <c r="C285" s="103" t="s">
        <v>2873</v>
      </c>
      <c r="D285" s="132" t="s">
        <v>4283</v>
      </c>
      <c r="E285" s="161"/>
    </row>
    <row r="286" spans="3:5" ht="20.25" customHeight="1">
      <c r="C286" s="103" t="s">
        <v>2881</v>
      </c>
      <c r="D286" s="132" t="s">
        <v>4660</v>
      </c>
      <c r="E286" s="161"/>
    </row>
    <row r="287" spans="3:5" ht="20.25" customHeight="1">
      <c r="C287" s="103" t="s">
        <v>2913</v>
      </c>
      <c r="D287" s="132" t="s">
        <v>2304</v>
      </c>
      <c r="E287" s="141">
        <v>45105</v>
      </c>
    </row>
    <row r="288" spans="3:5" ht="20.25" customHeight="1">
      <c r="C288" s="103" t="s">
        <v>2921</v>
      </c>
      <c r="D288" s="132" t="s">
        <v>4283</v>
      </c>
      <c r="E288" s="141">
        <v>45105</v>
      </c>
    </row>
    <row r="289" spans="3:5" ht="20.25" customHeight="1">
      <c r="C289" s="103" t="s">
        <v>2929</v>
      </c>
      <c r="D289" s="132" t="s">
        <v>4660</v>
      </c>
      <c r="E289" s="141">
        <v>45148</v>
      </c>
    </row>
    <row r="290" spans="3:5" ht="20.25" customHeight="1">
      <c r="C290" s="103" t="s">
        <v>2938</v>
      </c>
      <c r="D290" s="132" t="s">
        <v>2304</v>
      </c>
      <c r="E290" s="141">
        <v>45148</v>
      </c>
    </row>
    <row r="291" spans="3:5" ht="20.25" customHeight="1">
      <c r="C291" s="103" t="s">
        <v>2946</v>
      </c>
      <c r="D291" s="132" t="s">
        <v>4283</v>
      </c>
      <c r="E291" s="141">
        <v>45148</v>
      </c>
    </row>
    <row r="292" spans="3:5" ht="20.25" customHeight="1">
      <c r="C292" s="103" t="s">
        <v>2955</v>
      </c>
      <c r="D292" s="132" t="s">
        <v>4660</v>
      </c>
      <c r="E292" s="203"/>
    </row>
    <row r="293" spans="3:5" ht="20.25" customHeight="1">
      <c r="C293" s="103" t="s">
        <v>2963</v>
      </c>
      <c r="D293" s="132" t="s">
        <v>2304</v>
      </c>
      <c r="E293" s="161"/>
    </row>
    <row r="294" spans="3:5" ht="20.25" customHeight="1">
      <c r="C294" s="103" t="s">
        <v>2971</v>
      </c>
      <c r="D294" s="132" t="s">
        <v>4283</v>
      </c>
      <c r="E294" s="161"/>
    </row>
    <row r="295" spans="3:5" ht="20.25" customHeight="1">
      <c r="C295" s="103" t="s">
        <v>2979</v>
      </c>
      <c r="D295" s="132" t="s">
        <v>4660</v>
      </c>
      <c r="E295" s="161"/>
    </row>
    <row r="296" spans="3:5" ht="20.25" customHeight="1">
      <c r="C296" s="103" t="s">
        <v>2986</v>
      </c>
      <c r="D296" s="132" t="s">
        <v>2304</v>
      </c>
      <c r="E296" s="161"/>
    </row>
    <row r="297" spans="3:5" ht="20.25" customHeight="1">
      <c r="C297" s="103" t="s">
        <v>2994</v>
      </c>
      <c r="D297" s="132" t="s">
        <v>4283</v>
      </c>
      <c r="E297" s="161"/>
    </row>
    <row r="298" spans="3:5" ht="20.25" customHeight="1">
      <c r="C298" s="103" t="s">
        <v>3002</v>
      </c>
      <c r="D298" s="132" t="s">
        <v>4660</v>
      </c>
      <c r="E298" s="161"/>
    </row>
    <row r="299" spans="3:5" ht="20.25" customHeight="1">
      <c r="C299" s="103" t="s">
        <v>3010</v>
      </c>
      <c r="D299" s="132" t="s">
        <v>2304</v>
      </c>
      <c r="E299" s="161"/>
    </row>
    <row r="300" spans="3:5" ht="20.25" customHeight="1">
      <c r="C300" s="103" t="s">
        <v>3015</v>
      </c>
      <c r="D300" s="132" t="s">
        <v>4283</v>
      </c>
      <c r="E300" s="127" t="s">
        <v>24</v>
      </c>
    </row>
    <row r="301" spans="3:5" ht="20.25" customHeight="1">
      <c r="C301" s="103" t="s">
        <v>3020</v>
      </c>
      <c r="D301" s="132" t="s">
        <v>4660</v>
      </c>
      <c r="E301" s="161"/>
    </row>
    <row r="302" spans="3:5" ht="20.25" customHeight="1">
      <c r="C302" s="102" t="s">
        <v>3025</v>
      </c>
      <c r="D302" s="132" t="s">
        <v>2304</v>
      </c>
      <c r="E302" s="156">
        <v>45111</v>
      </c>
    </row>
    <row r="303" spans="3:5" ht="20.25" customHeight="1">
      <c r="C303" s="103" t="s">
        <v>3034</v>
      </c>
      <c r="D303" s="132" t="s">
        <v>4283</v>
      </c>
      <c r="E303" s="156">
        <v>45111</v>
      </c>
    </row>
    <row r="304" spans="3:5" ht="20.25" customHeight="1">
      <c r="C304" s="103" t="s">
        <v>3039</v>
      </c>
      <c r="D304" s="132" t="s">
        <v>4660</v>
      </c>
      <c r="E304" s="156">
        <v>45111</v>
      </c>
    </row>
    <row r="305" spans="3:5" ht="20.25" customHeight="1">
      <c r="C305" s="103" t="s">
        <v>3044</v>
      </c>
      <c r="D305" s="132" t="s">
        <v>2304</v>
      </c>
      <c r="E305" s="161"/>
    </row>
    <row r="306" spans="3:5" ht="20.25" customHeight="1">
      <c r="C306" s="103" t="s">
        <v>3052</v>
      </c>
      <c r="D306" s="132" t="s">
        <v>4283</v>
      </c>
      <c r="E306" s="133">
        <v>45097</v>
      </c>
    </row>
    <row r="307" spans="3:5" ht="20.25" customHeight="1">
      <c r="C307" s="103" t="s">
        <v>3057</v>
      </c>
      <c r="D307" s="132" t="s">
        <v>4660</v>
      </c>
      <c r="E307" s="161"/>
    </row>
    <row r="308" spans="3:5" ht="20.25" customHeight="1">
      <c r="C308" s="103" t="s">
        <v>3062</v>
      </c>
      <c r="D308" s="132" t="s">
        <v>2304</v>
      </c>
      <c r="E308" s="161"/>
    </row>
    <row r="309" spans="3:5" ht="20.25" customHeight="1">
      <c r="C309" s="103" t="s">
        <v>3067</v>
      </c>
      <c r="D309" s="132" t="s">
        <v>4283</v>
      </c>
      <c r="E309" s="161"/>
    </row>
    <row r="310" spans="3:5" ht="20.25" customHeight="1">
      <c r="C310" s="103" t="s">
        <v>3072</v>
      </c>
      <c r="D310" s="132" t="s">
        <v>4660</v>
      </c>
      <c r="E310" s="156">
        <v>45111</v>
      </c>
    </row>
    <row r="311" spans="3:5" ht="20.25" customHeight="1">
      <c r="C311" s="103" t="s">
        <v>3077</v>
      </c>
      <c r="D311" s="132" t="s">
        <v>2304</v>
      </c>
      <c r="E311" s="156">
        <v>45111</v>
      </c>
    </row>
    <row r="312" spans="3:5" ht="20.25" customHeight="1">
      <c r="C312" s="103" t="s">
        <v>3090</v>
      </c>
      <c r="D312" s="132" t="s">
        <v>4283</v>
      </c>
      <c r="E312" s="142"/>
    </row>
    <row r="313" spans="3:5" ht="20.25" customHeight="1">
      <c r="C313" s="103" t="s">
        <v>3095</v>
      </c>
      <c r="D313" s="132" t="s">
        <v>4660</v>
      </c>
      <c r="E313" s="141" t="s">
        <v>24</v>
      </c>
    </row>
    <row r="314" spans="3:5" ht="20.25" customHeight="1">
      <c r="C314" s="103" t="s">
        <v>3101</v>
      </c>
      <c r="D314" s="132" t="s">
        <v>2304</v>
      </c>
      <c r="E314" s="161"/>
    </row>
    <row r="315" spans="3:5" ht="20.25" customHeight="1">
      <c r="C315" s="103" t="s">
        <v>3109</v>
      </c>
      <c r="D315" s="132" t="s">
        <v>4283</v>
      </c>
      <c r="E315" s="156">
        <v>45111</v>
      </c>
    </row>
    <row r="316" spans="3:5" ht="20.25" customHeight="1">
      <c r="C316" s="103" t="s">
        <v>3129</v>
      </c>
      <c r="D316" s="132" t="s">
        <v>4660</v>
      </c>
      <c r="E316" s="161"/>
    </row>
    <row r="317" spans="3:5" ht="20.25" customHeight="1">
      <c r="C317" s="103" t="s">
        <v>3136</v>
      </c>
      <c r="D317" s="132" t="s">
        <v>2304</v>
      </c>
      <c r="E317" s="156">
        <v>45111</v>
      </c>
    </row>
    <row r="318" spans="3:5" ht="20.25" customHeight="1">
      <c r="C318" s="103" t="s">
        <v>3142</v>
      </c>
      <c r="D318" s="132" t="s">
        <v>4283</v>
      </c>
      <c r="E318" s="161"/>
    </row>
    <row r="319" spans="3:5" ht="20.25" customHeight="1">
      <c r="C319" s="103" t="s">
        <v>3148</v>
      </c>
      <c r="D319" s="132" t="s">
        <v>4660</v>
      </c>
      <c r="E319" s="161"/>
    </row>
    <row r="320" spans="3:5" ht="20.25" customHeight="1">
      <c r="C320" s="103" t="s">
        <v>3154</v>
      </c>
      <c r="D320" s="132" t="s">
        <v>2304</v>
      </c>
      <c r="E320" s="141" t="s">
        <v>24</v>
      </c>
    </row>
    <row r="321" spans="3:5" ht="20.25" customHeight="1">
      <c r="C321" s="103" t="s">
        <v>3158</v>
      </c>
      <c r="D321" s="132" t="s">
        <v>4283</v>
      </c>
      <c r="E321" s="141" t="s">
        <v>24</v>
      </c>
    </row>
    <row r="322" spans="3:5" ht="20.25" customHeight="1">
      <c r="C322" s="103" t="s">
        <v>3162</v>
      </c>
      <c r="D322" s="132" t="s">
        <v>4660</v>
      </c>
      <c r="E322" s="141">
        <v>45105</v>
      </c>
    </row>
    <row r="323" spans="3:5" ht="20.25" customHeight="1">
      <c r="C323" s="103" t="s">
        <v>3166</v>
      </c>
      <c r="D323" s="132" t="s">
        <v>2304</v>
      </c>
      <c r="E323" s="161"/>
    </row>
    <row r="324" spans="3:5" ht="20.25" customHeight="1">
      <c r="C324" s="103" t="s">
        <v>3170</v>
      </c>
      <c r="D324" s="132" t="s">
        <v>4283</v>
      </c>
      <c r="E324" s="161"/>
    </row>
    <row r="325" spans="3:5" ht="20.25" customHeight="1">
      <c r="C325" s="103" t="s">
        <v>3171</v>
      </c>
      <c r="D325" s="132" t="s">
        <v>4660</v>
      </c>
      <c r="E325" s="142"/>
    </row>
    <row r="326" spans="3:5" ht="20.25" customHeight="1">
      <c r="C326" s="103" t="s">
        <v>3172</v>
      </c>
      <c r="D326" s="132" t="s">
        <v>2304</v>
      </c>
      <c r="E326" s="161"/>
    </row>
    <row r="327" spans="3:5" ht="20.25" customHeight="1">
      <c r="C327" s="103" t="s">
        <v>3176</v>
      </c>
      <c r="D327" s="132" t="s">
        <v>4283</v>
      </c>
      <c r="E327" s="133">
        <v>44961</v>
      </c>
    </row>
    <row r="328" spans="3:5" ht="20.25" customHeight="1">
      <c r="C328" s="103" t="s">
        <v>3183</v>
      </c>
      <c r="D328" s="132" t="s">
        <v>4660</v>
      </c>
      <c r="E328" s="161"/>
    </row>
    <row r="329" spans="3:5" ht="20.25" customHeight="1">
      <c r="C329" s="103" t="s">
        <v>3189</v>
      </c>
      <c r="D329" s="132" t="s">
        <v>2304</v>
      </c>
      <c r="E329" s="161"/>
    </row>
    <row r="330" spans="3:5" ht="20.25" customHeight="1">
      <c r="C330" s="103" t="s">
        <v>3194</v>
      </c>
      <c r="D330" s="132" t="s">
        <v>4283</v>
      </c>
      <c r="E330" s="161"/>
    </row>
    <row r="331" spans="3:5" ht="20.25" customHeight="1">
      <c r="C331" s="103" t="s">
        <v>3199</v>
      </c>
      <c r="D331" s="132" t="s">
        <v>4660</v>
      </c>
      <c r="E331" s="141">
        <v>45148</v>
      </c>
    </row>
    <row r="332" spans="3:5" ht="20.25" customHeight="1">
      <c r="C332" s="111" t="s">
        <v>3205</v>
      </c>
      <c r="D332" s="132" t="s">
        <v>2304</v>
      </c>
      <c r="E332" s="161"/>
    </row>
    <row r="333" spans="3:5" ht="20.25" customHeight="1">
      <c r="C333" s="111" t="s">
        <v>3211</v>
      </c>
      <c r="D333" s="132" t="s">
        <v>4283</v>
      </c>
      <c r="E333" s="133">
        <v>45097</v>
      </c>
    </row>
    <row r="334" spans="3:5" ht="20.25" customHeight="1">
      <c r="C334" s="103" t="s">
        <v>3220</v>
      </c>
      <c r="D334" s="132" t="s">
        <v>4660</v>
      </c>
      <c r="E334" s="141">
        <v>45105</v>
      </c>
    </row>
    <row r="335" spans="3:5" ht="20.25" customHeight="1">
      <c r="C335" s="103" t="s">
        <v>3228</v>
      </c>
      <c r="D335" s="132" t="s">
        <v>2304</v>
      </c>
      <c r="E335" s="161"/>
    </row>
    <row r="336" spans="3:5" ht="20.25" customHeight="1">
      <c r="C336" s="103" t="s">
        <v>3237</v>
      </c>
      <c r="D336" s="132" t="s">
        <v>4283</v>
      </c>
      <c r="E336" s="161"/>
    </row>
    <row r="337" spans="3:5" ht="20.25" customHeight="1">
      <c r="C337" s="103" t="s">
        <v>3246</v>
      </c>
      <c r="D337" s="132" t="s">
        <v>4660</v>
      </c>
      <c r="E337" s="161"/>
    </row>
    <row r="338" spans="3:5" ht="20.25" customHeight="1">
      <c r="C338" s="103" t="s">
        <v>3251</v>
      </c>
      <c r="D338" s="132" t="s">
        <v>2304</v>
      </c>
      <c r="E338" s="133">
        <v>45097</v>
      </c>
    </row>
    <row r="339" spans="3:5" ht="20.25" customHeight="1">
      <c r="C339" s="103" t="s">
        <v>3255</v>
      </c>
      <c r="D339" s="132" t="s">
        <v>4283</v>
      </c>
      <c r="E339" s="161"/>
    </row>
    <row r="340" spans="3:5" ht="20.25" customHeight="1">
      <c r="C340" s="103" t="s">
        <v>3263</v>
      </c>
      <c r="D340" s="132" t="s">
        <v>4660</v>
      </c>
      <c r="E340" s="161"/>
    </row>
    <row r="341" spans="3:5" ht="20.25" customHeight="1">
      <c r="C341" s="103" t="s">
        <v>3271</v>
      </c>
      <c r="D341" s="132" t="s">
        <v>2304</v>
      </c>
      <c r="E341" s="161"/>
    </row>
    <row r="342" spans="3:5" ht="20.25" customHeight="1">
      <c r="C342" s="103" t="s">
        <v>3279</v>
      </c>
      <c r="D342" s="132" t="s">
        <v>4283</v>
      </c>
      <c r="E342" s="161"/>
    </row>
    <row r="343" spans="3:5" ht="20.25" customHeight="1">
      <c r="C343" s="111" t="s">
        <v>3283</v>
      </c>
      <c r="D343" s="132" t="s">
        <v>4660</v>
      </c>
      <c r="E343" s="161"/>
    </row>
    <row r="344" spans="3:5" ht="20.25" customHeight="1">
      <c r="C344" s="103" t="s">
        <v>3289</v>
      </c>
      <c r="D344" s="132" t="s">
        <v>2463</v>
      </c>
      <c r="E344" s="161"/>
    </row>
    <row r="345" spans="3:5" ht="20.25" customHeight="1">
      <c r="C345" s="103" t="s">
        <v>3294</v>
      </c>
      <c r="D345" s="132" t="s">
        <v>2467</v>
      </c>
      <c r="E345" s="161"/>
    </row>
    <row r="346" spans="3:5" ht="20.25" customHeight="1">
      <c r="C346" s="111" t="s">
        <v>3299</v>
      </c>
      <c r="D346" s="132" t="s">
        <v>424</v>
      </c>
      <c r="E346" s="161"/>
    </row>
    <row r="347" spans="3:5" ht="20.25" customHeight="1">
      <c r="C347" s="103" t="s">
        <v>3304</v>
      </c>
      <c r="D347" s="132" t="s">
        <v>424</v>
      </c>
      <c r="E347" s="161"/>
    </row>
    <row r="348" spans="3:5" ht="20.25" customHeight="1">
      <c r="C348" s="103" t="s">
        <v>3308</v>
      </c>
      <c r="D348" s="132" t="s">
        <v>424</v>
      </c>
      <c r="E348" s="161"/>
    </row>
    <row r="349" spans="3:5" ht="20.25" customHeight="1">
      <c r="C349" s="103" t="s">
        <v>3313</v>
      </c>
      <c r="D349" s="132" t="s">
        <v>2481</v>
      </c>
      <c r="E349" s="156">
        <v>45111</v>
      </c>
    </row>
    <row r="350" spans="3:5" ht="20.25" customHeight="1">
      <c r="C350" s="103" t="s">
        <v>3317</v>
      </c>
      <c r="D350" s="132" t="s">
        <v>2485</v>
      </c>
      <c r="E350" s="161"/>
    </row>
    <row r="351" spans="3:5" ht="20.25" customHeight="1">
      <c r="C351" s="103" t="s">
        <v>3322</v>
      </c>
      <c r="D351" s="132" t="s">
        <v>424</v>
      </c>
      <c r="E351" s="127" t="s">
        <v>24</v>
      </c>
    </row>
    <row r="352" spans="3:5" ht="20.25" customHeight="1">
      <c r="C352" s="103" t="s">
        <v>3326</v>
      </c>
      <c r="D352" s="132" t="s">
        <v>2499</v>
      </c>
      <c r="E352" s="161"/>
    </row>
    <row r="353" spans="3:5" ht="20.25" customHeight="1">
      <c r="C353" s="103" t="s">
        <v>3334</v>
      </c>
      <c r="D353" s="132" t="s">
        <v>2507</v>
      </c>
      <c r="E353" s="161"/>
    </row>
    <row r="354" spans="3:5" ht="20.25" customHeight="1">
      <c r="C354" s="103" t="s">
        <v>3339</v>
      </c>
      <c r="D354" s="144" t="s">
        <v>2512</v>
      </c>
      <c r="E354" s="161"/>
    </row>
    <row r="355" spans="3:5" ht="20.25" customHeight="1">
      <c r="C355" s="103" t="s">
        <v>3343</v>
      </c>
      <c r="D355" s="132" t="s">
        <v>2520</v>
      </c>
      <c r="E355" s="161"/>
    </row>
    <row r="356" spans="3:5" ht="20.25" customHeight="1">
      <c r="C356" s="103" t="s">
        <v>3347</v>
      </c>
      <c r="D356" s="132" t="s">
        <v>2525</v>
      </c>
      <c r="E356" s="161"/>
    </row>
    <row r="357" spans="3:5" ht="20.25" customHeight="1">
      <c r="C357" s="103" t="s">
        <v>3351</v>
      </c>
      <c r="D357" s="132" t="s">
        <v>2529</v>
      </c>
      <c r="E357" s="161"/>
    </row>
    <row r="358" spans="3:5" ht="20.25" customHeight="1">
      <c r="C358" s="103" t="s">
        <v>3356</v>
      </c>
      <c r="D358" s="132" t="s">
        <v>2541</v>
      </c>
      <c r="E358" s="161"/>
    </row>
    <row r="359" spans="3:5" ht="20.25" customHeight="1">
      <c r="C359" s="111" t="s">
        <v>3361</v>
      </c>
      <c r="D359" s="132" t="s">
        <v>6359</v>
      </c>
      <c r="E359" s="161"/>
    </row>
    <row r="360" spans="3:5" ht="20.25" customHeight="1">
      <c r="C360" s="103" t="s">
        <v>3370</v>
      </c>
      <c r="D360" s="132" t="s">
        <v>6360</v>
      </c>
      <c r="E360" s="161"/>
    </row>
    <row r="361" spans="3:5" ht="20.25" customHeight="1">
      <c r="C361" s="103" t="s">
        <v>3379</v>
      </c>
      <c r="D361" s="132" t="s">
        <v>424</v>
      </c>
      <c r="E361" s="161"/>
    </row>
    <row r="362" spans="3:5" ht="20.25" customHeight="1">
      <c r="C362" s="103" t="s">
        <v>3384</v>
      </c>
      <c r="D362" s="132" t="s">
        <v>424</v>
      </c>
      <c r="E362" s="161"/>
    </row>
    <row r="363" spans="3:5" ht="20.25" customHeight="1">
      <c r="C363" s="103" t="s">
        <v>3393</v>
      </c>
      <c r="D363" s="132" t="s">
        <v>2562</v>
      </c>
      <c r="E363" s="161"/>
    </row>
    <row r="364" spans="3:5" ht="20.25" customHeight="1">
      <c r="C364" s="103" t="s">
        <v>3399</v>
      </c>
      <c r="D364" s="132" t="s">
        <v>424</v>
      </c>
      <c r="E364" s="161"/>
    </row>
    <row r="365" spans="3:5" ht="20.25" customHeight="1">
      <c r="C365" s="103" t="s">
        <v>3407</v>
      </c>
      <c r="D365" s="132" t="s">
        <v>2578</v>
      </c>
      <c r="E365" s="161"/>
    </row>
    <row r="366" spans="3:5" ht="20.25" customHeight="1">
      <c r="C366" s="111" t="s">
        <v>3412</v>
      </c>
      <c r="D366" s="132" t="s">
        <v>424</v>
      </c>
      <c r="E366" s="161"/>
    </row>
    <row r="367" spans="3:5" ht="20.25" customHeight="1">
      <c r="C367" s="111" t="s">
        <v>3420</v>
      </c>
      <c r="D367" s="132" t="s">
        <v>2588</v>
      </c>
      <c r="E367" s="161"/>
    </row>
    <row r="368" spans="3:5" ht="20.25" customHeight="1">
      <c r="C368" s="103" t="s">
        <v>3425</v>
      </c>
      <c r="D368" s="132" t="s">
        <v>424</v>
      </c>
      <c r="E368" s="161"/>
    </row>
    <row r="369" spans="3:5" ht="20.25" customHeight="1">
      <c r="C369" s="103" t="s">
        <v>3434</v>
      </c>
      <c r="D369" s="132" t="s">
        <v>424</v>
      </c>
      <c r="E369" s="161"/>
    </row>
    <row r="370" spans="3:5" ht="20.25" customHeight="1">
      <c r="C370" s="103" t="s">
        <v>3443</v>
      </c>
      <c r="D370" s="132" t="s">
        <v>424</v>
      </c>
      <c r="E370" s="161"/>
    </row>
    <row r="371" spans="3:5" ht="20.25" customHeight="1">
      <c r="C371" s="103" t="s">
        <v>3448</v>
      </c>
      <c r="D371" s="132" t="s">
        <v>2595</v>
      </c>
      <c r="E371" s="161"/>
    </row>
    <row r="372" spans="3:5" ht="20.25" customHeight="1">
      <c r="C372" s="103" t="s">
        <v>3453</v>
      </c>
      <c r="D372" s="144" t="s">
        <v>2602</v>
      </c>
      <c r="E372" s="161"/>
    </row>
    <row r="373" spans="3:5" ht="20.25" customHeight="1">
      <c r="C373" s="103" t="s">
        <v>3458</v>
      </c>
      <c r="D373" s="132" t="s">
        <v>6361</v>
      </c>
      <c r="E373" s="161"/>
    </row>
    <row r="374" spans="3:5" ht="20.25" customHeight="1">
      <c r="C374" s="103" t="s">
        <v>3466</v>
      </c>
      <c r="D374" s="132" t="s">
        <v>424</v>
      </c>
      <c r="E374" s="161"/>
    </row>
    <row r="375" spans="3:5" ht="20.25" customHeight="1">
      <c r="C375" s="103" t="s">
        <v>3476</v>
      </c>
      <c r="D375" s="225" t="s">
        <v>424</v>
      </c>
      <c r="E375" s="161"/>
    </row>
    <row r="376" spans="3:5" ht="20.25" customHeight="1">
      <c r="C376" s="111" t="s">
        <v>3480</v>
      </c>
      <c r="D376" s="144" t="s">
        <v>2614</v>
      </c>
      <c r="E376" s="161"/>
    </row>
    <row r="377" spans="3:5" ht="20.25" customHeight="1">
      <c r="C377" s="111" t="s">
        <v>3488</v>
      </c>
      <c r="D377" s="132" t="s">
        <v>2619</v>
      </c>
      <c r="E377" s="161"/>
    </row>
    <row r="378" spans="3:5" ht="20.25" customHeight="1">
      <c r="C378" s="103" t="s">
        <v>3496</v>
      </c>
      <c r="D378" s="132" t="s">
        <v>424</v>
      </c>
      <c r="E378" s="161"/>
    </row>
    <row r="379" spans="3:5" ht="20.25" customHeight="1">
      <c r="C379" s="103" t="s">
        <v>3503</v>
      </c>
      <c r="D379" s="132" t="s">
        <v>2624</v>
      </c>
      <c r="E379" s="141">
        <v>45148</v>
      </c>
    </row>
    <row r="380" spans="3:5" ht="20.25" customHeight="1">
      <c r="C380" s="111" t="s">
        <v>3508</v>
      </c>
      <c r="D380" s="132" t="s">
        <v>2628</v>
      </c>
      <c r="E380" s="162"/>
    </row>
    <row r="381" spans="3:5" ht="20.25" customHeight="1">
      <c r="C381" s="103" t="s">
        <v>3516</v>
      </c>
      <c r="D381" s="132" t="s">
        <v>2631</v>
      </c>
      <c r="E381" s="136"/>
    </row>
    <row r="382" spans="3:5" ht="20.25" customHeight="1">
      <c r="C382" s="103" t="s">
        <v>3521</v>
      </c>
      <c r="D382" s="132" t="s">
        <v>2631</v>
      </c>
      <c r="E382" s="203"/>
    </row>
    <row r="383" spans="3:5" ht="20.25" customHeight="1">
      <c r="C383" s="103" t="s">
        <v>3524</v>
      </c>
      <c r="D383" s="132" t="s">
        <v>2636</v>
      </c>
      <c r="E383" s="133">
        <v>44961</v>
      </c>
    </row>
    <row r="384" spans="3:5" ht="20.25" customHeight="1">
      <c r="C384" s="103" t="s">
        <v>3528</v>
      </c>
      <c r="D384" s="132" t="s">
        <v>2644</v>
      </c>
      <c r="E384" s="133">
        <v>44992</v>
      </c>
    </row>
    <row r="385" spans="3:5" ht="20.25" customHeight="1">
      <c r="C385" s="103" t="s">
        <v>3532</v>
      </c>
      <c r="D385" s="132" t="s">
        <v>2653</v>
      </c>
      <c r="E385" s="141">
        <v>45105</v>
      </c>
    </row>
    <row r="386" spans="3:5" ht="20.25" customHeight="1">
      <c r="C386" s="103" t="s">
        <v>3536</v>
      </c>
      <c r="D386" s="132" t="s">
        <v>2713</v>
      </c>
      <c r="E386" s="133">
        <v>44961</v>
      </c>
    </row>
    <row r="387" spans="3:5" ht="20.25" customHeight="1">
      <c r="C387" s="103" t="s">
        <v>3541</v>
      </c>
      <c r="D387" s="132" t="s">
        <v>2718</v>
      </c>
      <c r="E387" s="133">
        <v>44961</v>
      </c>
    </row>
    <row r="388" spans="3:5" ht="20.25" customHeight="1">
      <c r="C388" s="103" t="s">
        <v>3548</v>
      </c>
      <c r="D388" s="132" t="s">
        <v>2728</v>
      </c>
      <c r="E388" s="161"/>
    </row>
    <row r="389" spans="3:5" ht="20.25" customHeight="1">
      <c r="C389" s="103" t="s">
        <v>3553</v>
      </c>
      <c r="D389" s="144" t="s">
        <v>2736</v>
      </c>
      <c r="E389" s="133">
        <v>44992</v>
      </c>
    </row>
    <row r="390" spans="3:5" ht="20.25" customHeight="1">
      <c r="C390" s="103" t="s">
        <v>3557</v>
      </c>
      <c r="D390" s="132" t="s">
        <v>2741</v>
      </c>
      <c r="E390" s="133">
        <v>44961</v>
      </c>
    </row>
    <row r="391" spans="3:5" ht="20.25" customHeight="1">
      <c r="C391" s="103" t="s">
        <v>3561</v>
      </c>
      <c r="D391" s="132" t="s">
        <v>2746</v>
      </c>
      <c r="E391" s="133">
        <v>44961</v>
      </c>
    </row>
    <row r="392" spans="3:5" ht="20.25" customHeight="1">
      <c r="C392" s="103" t="s">
        <v>3564</v>
      </c>
      <c r="D392" s="132" t="s">
        <v>2755</v>
      </c>
      <c r="E392" s="133">
        <v>44961</v>
      </c>
    </row>
    <row r="393" spans="3:5" ht="20.25" customHeight="1">
      <c r="C393" s="103" t="s">
        <v>3572</v>
      </c>
      <c r="D393" s="132" t="s">
        <v>2763</v>
      </c>
      <c r="E393" s="133">
        <v>44961</v>
      </c>
    </row>
    <row r="394" spans="3:5" ht="20.25" customHeight="1">
      <c r="C394" s="103" t="s">
        <v>3580</v>
      </c>
      <c r="D394" s="132" t="s">
        <v>2771</v>
      </c>
      <c r="E394" s="161"/>
    </row>
    <row r="395" spans="3:5" ht="20.25" customHeight="1">
      <c r="C395" s="103" t="s">
        <v>3587</v>
      </c>
      <c r="D395" s="132" t="s">
        <v>2779</v>
      </c>
      <c r="E395" s="133">
        <v>44961</v>
      </c>
    </row>
    <row r="396" spans="3:5" ht="20.25" customHeight="1">
      <c r="C396" s="103" t="s">
        <v>3596</v>
      </c>
      <c r="D396" s="132" t="s">
        <v>2784</v>
      </c>
      <c r="E396" s="161"/>
    </row>
    <row r="397" spans="3:5" ht="20.25" customHeight="1">
      <c r="C397" s="103" t="s">
        <v>3601</v>
      </c>
      <c r="D397" s="132" t="s">
        <v>2790</v>
      </c>
      <c r="E397" s="161"/>
    </row>
    <row r="398" spans="3:5" ht="20.25" customHeight="1">
      <c r="C398" s="103" t="s">
        <v>3605</v>
      </c>
      <c r="D398" s="132" t="s">
        <v>2798</v>
      </c>
      <c r="E398" s="141">
        <v>45106</v>
      </c>
    </row>
    <row r="399" spans="3:5" ht="20.25" customHeight="1">
      <c r="C399" s="103" t="s">
        <v>3610</v>
      </c>
      <c r="D399" s="132" t="s">
        <v>2803</v>
      </c>
      <c r="E399" s="161"/>
    </row>
    <row r="400" spans="3:5" ht="20.25" customHeight="1">
      <c r="C400" s="103" t="s">
        <v>3615</v>
      </c>
      <c r="D400" s="132" t="s">
        <v>424</v>
      </c>
      <c r="E400" s="141">
        <v>45105</v>
      </c>
    </row>
    <row r="401" spans="3:5" ht="20.25" customHeight="1">
      <c r="C401" s="103" t="s">
        <v>3619</v>
      </c>
      <c r="D401" s="132" t="s">
        <v>424</v>
      </c>
      <c r="E401" s="141">
        <v>45148</v>
      </c>
    </row>
    <row r="402" spans="3:5" ht="20.25" customHeight="1">
      <c r="C402" s="103" t="s">
        <v>3623</v>
      </c>
      <c r="D402" s="132" t="s">
        <v>2818</v>
      </c>
      <c r="E402" s="161"/>
    </row>
    <row r="403" spans="3:5" ht="20.25" customHeight="1">
      <c r="C403" s="103" t="s">
        <v>3628</v>
      </c>
      <c r="D403" s="132" t="s">
        <v>2826</v>
      </c>
      <c r="E403" s="161"/>
    </row>
    <row r="404" spans="3:5" ht="20.25" customHeight="1">
      <c r="C404" s="103" t="s">
        <v>3633</v>
      </c>
      <c r="D404" s="132" t="s">
        <v>2834</v>
      </c>
      <c r="E404" s="141">
        <v>45105</v>
      </c>
    </row>
    <row r="405" spans="3:5" ht="20.25" customHeight="1">
      <c r="C405" s="103" t="s">
        <v>3638</v>
      </c>
      <c r="D405" s="132" t="s">
        <v>2842</v>
      </c>
      <c r="E405" s="127" t="s">
        <v>24</v>
      </c>
    </row>
    <row r="406" spans="3:5" ht="20.25" customHeight="1">
      <c r="C406" s="103" t="s">
        <v>3642</v>
      </c>
      <c r="D406" s="132" t="s">
        <v>424</v>
      </c>
      <c r="E406" s="141">
        <v>45148</v>
      </c>
    </row>
    <row r="407" spans="3:5" ht="20.25" customHeight="1">
      <c r="C407" s="103" t="s">
        <v>3645</v>
      </c>
      <c r="D407" s="132" t="s">
        <v>424</v>
      </c>
      <c r="E407" s="161"/>
    </row>
    <row r="408" spans="3:5" ht="20.25" customHeight="1">
      <c r="C408" s="111" t="s">
        <v>6355</v>
      </c>
      <c r="D408" s="132" t="s">
        <v>2865</v>
      </c>
      <c r="E408" s="203"/>
    </row>
    <row r="409" spans="3:5" ht="20.25" customHeight="1">
      <c r="C409" s="103" t="s">
        <v>3659</v>
      </c>
      <c r="D409" s="132" t="s">
        <v>2870</v>
      </c>
      <c r="E409" s="141">
        <v>45148</v>
      </c>
    </row>
    <row r="410" spans="3:5" ht="20.25" customHeight="1">
      <c r="C410" s="103" t="s">
        <v>3668</v>
      </c>
      <c r="D410" s="132" t="s">
        <v>2877</v>
      </c>
      <c r="E410" s="141">
        <v>45148</v>
      </c>
    </row>
    <row r="411" spans="3:5" ht="20.25" customHeight="1">
      <c r="C411" s="103" t="s">
        <v>3672</v>
      </c>
      <c r="D411" s="132" t="s">
        <v>424</v>
      </c>
      <c r="E411" s="141">
        <v>45148</v>
      </c>
    </row>
    <row r="412" spans="3:5" ht="20.25" customHeight="1">
      <c r="C412" s="103" t="s">
        <v>3677</v>
      </c>
      <c r="D412" s="144" t="s">
        <v>2917</v>
      </c>
      <c r="E412" s="142"/>
    </row>
    <row r="413" spans="3:5" ht="20.25" customHeight="1">
      <c r="C413" s="103" t="s">
        <v>3685</v>
      </c>
      <c r="D413" s="132" t="s">
        <v>2925</v>
      </c>
      <c r="E413" s="141">
        <v>45148</v>
      </c>
    </row>
    <row r="414" spans="3:5" ht="20.25" customHeight="1">
      <c r="C414" s="103" t="s">
        <v>3691</v>
      </c>
      <c r="D414" s="132" t="s">
        <v>2933</v>
      </c>
      <c r="E414" s="141">
        <v>45148</v>
      </c>
    </row>
    <row r="415" spans="3:5" ht="20.25" customHeight="1">
      <c r="C415" s="103" t="s">
        <v>3695</v>
      </c>
      <c r="D415" s="132" t="s">
        <v>2942</v>
      </c>
      <c r="E415" s="141">
        <v>45148</v>
      </c>
    </row>
    <row r="416" spans="3:5" ht="20.25" customHeight="1">
      <c r="C416" s="103" t="s">
        <v>3700</v>
      </c>
      <c r="D416" s="132" t="s">
        <v>1588</v>
      </c>
      <c r="E416" s="141">
        <v>45105</v>
      </c>
    </row>
    <row r="417" spans="3:5" ht="20.25" customHeight="1">
      <c r="C417" s="103" t="s">
        <v>3704</v>
      </c>
      <c r="D417" s="132" t="s">
        <v>2959</v>
      </c>
      <c r="E417" s="133">
        <v>44961</v>
      </c>
    </row>
    <row r="418" spans="3:5" ht="20.25" customHeight="1">
      <c r="C418" s="103" t="s">
        <v>3708</v>
      </c>
      <c r="D418" s="132" t="s">
        <v>2967</v>
      </c>
      <c r="E418" s="133">
        <v>44961</v>
      </c>
    </row>
    <row r="419" spans="3:5" ht="20.25" customHeight="1">
      <c r="C419" s="103" t="s">
        <v>3714</v>
      </c>
      <c r="D419" s="132" t="s">
        <v>2975</v>
      </c>
      <c r="E419" s="133">
        <v>44992</v>
      </c>
    </row>
    <row r="420" spans="3:5" ht="20.25" customHeight="1">
      <c r="C420" s="103" t="s">
        <v>3719</v>
      </c>
      <c r="D420" s="144" t="s">
        <v>2983</v>
      </c>
      <c r="E420" s="133">
        <v>44992</v>
      </c>
    </row>
    <row r="421" spans="3:5" ht="20.25" customHeight="1">
      <c r="C421" s="103" t="s">
        <v>3724</v>
      </c>
      <c r="D421" s="132" t="s">
        <v>2990</v>
      </c>
      <c r="E421" s="161"/>
    </row>
    <row r="422" spans="3:5" ht="20.25" customHeight="1">
      <c r="C422" s="103" t="s">
        <v>3729</v>
      </c>
      <c r="D422" s="132" t="s">
        <v>2998</v>
      </c>
      <c r="E422" s="161"/>
    </row>
    <row r="423" spans="3:5" ht="20.25" customHeight="1">
      <c r="C423" s="111" t="s">
        <v>3734</v>
      </c>
      <c r="D423" s="132" t="s">
        <v>3006</v>
      </c>
      <c r="E423" s="161"/>
    </row>
    <row r="424" spans="3:5" ht="20.25" customHeight="1">
      <c r="C424" s="111" t="s">
        <v>3740</v>
      </c>
      <c r="D424" s="132" t="s">
        <v>3011</v>
      </c>
      <c r="E424" s="141">
        <v>45105</v>
      </c>
    </row>
    <row r="425" spans="3:5" ht="20.25" customHeight="1">
      <c r="C425" s="103" t="s">
        <v>3746</v>
      </c>
      <c r="D425" s="132" t="s">
        <v>3016</v>
      </c>
      <c r="E425" s="133">
        <v>44961</v>
      </c>
    </row>
    <row r="426" spans="3:5" ht="20.25" customHeight="1">
      <c r="C426" s="103" t="s">
        <v>3752</v>
      </c>
      <c r="D426" s="132" t="s">
        <v>424</v>
      </c>
      <c r="E426" s="133">
        <v>44961</v>
      </c>
    </row>
    <row r="427" spans="3:5" ht="20.25" customHeight="1">
      <c r="C427" s="103" t="s">
        <v>3756</v>
      </c>
      <c r="D427" s="132" t="s">
        <v>3026</v>
      </c>
      <c r="E427" s="141">
        <v>45105</v>
      </c>
    </row>
    <row r="428" spans="3:5" ht="20.25" customHeight="1">
      <c r="C428" s="103" t="s">
        <v>3760</v>
      </c>
      <c r="D428" s="132" t="s">
        <v>3035</v>
      </c>
      <c r="E428" s="133">
        <v>44961</v>
      </c>
    </row>
    <row r="429" spans="3:5" ht="20.25" customHeight="1">
      <c r="C429" s="103" t="s">
        <v>3765</v>
      </c>
      <c r="D429" s="132" t="s">
        <v>3040</v>
      </c>
      <c r="E429" s="141">
        <v>45105</v>
      </c>
    </row>
    <row r="430" spans="3:5" ht="20.25" customHeight="1">
      <c r="C430" s="103" t="s">
        <v>3769</v>
      </c>
      <c r="D430" s="132" t="s">
        <v>3048</v>
      </c>
      <c r="E430" s="133">
        <v>44961</v>
      </c>
    </row>
    <row r="431" spans="3:5" ht="20.25" customHeight="1">
      <c r="C431" s="103" t="s">
        <v>3773</v>
      </c>
      <c r="D431" s="132" t="s">
        <v>3053</v>
      </c>
      <c r="E431" s="161"/>
    </row>
    <row r="432" spans="3:5" ht="20.25" customHeight="1">
      <c r="C432" s="103" t="s">
        <v>3777</v>
      </c>
      <c r="D432" s="132" t="s">
        <v>3058</v>
      </c>
      <c r="E432" s="161"/>
    </row>
    <row r="433" spans="3:5" ht="20.25" customHeight="1">
      <c r="C433" s="103" t="s">
        <v>3781</v>
      </c>
      <c r="D433" s="132" t="s">
        <v>3063</v>
      </c>
      <c r="E433" s="133">
        <v>44992</v>
      </c>
    </row>
    <row r="434" spans="3:5" ht="20.25" customHeight="1">
      <c r="C434" s="103" t="s">
        <v>3785</v>
      </c>
      <c r="D434" s="132" t="s">
        <v>3068</v>
      </c>
      <c r="E434" s="161"/>
    </row>
    <row r="435" spans="3:5" ht="20.25" customHeight="1">
      <c r="C435" s="103" t="s">
        <v>3790</v>
      </c>
      <c r="D435" s="132" t="s">
        <v>3073</v>
      </c>
      <c r="E435" s="161"/>
    </row>
    <row r="436" spans="3:5" ht="20.25" customHeight="1">
      <c r="C436" s="103" t="s">
        <v>3795</v>
      </c>
      <c r="D436" s="132" t="s">
        <v>424</v>
      </c>
      <c r="E436" s="141">
        <v>45148</v>
      </c>
    </row>
    <row r="437" spans="3:5" ht="20.25" customHeight="1">
      <c r="C437" s="103" t="s">
        <v>3800</v>
      </c>
      <c r="D437" s="132" t="s">
        <v>3091</v>
      </c>
      <c r="E437" s="133">
        <v>44889</v>
      </c>
    </row>
    <row r="438" spans="3:5" ht="20.25" customHeight="1">
      <c r="C438" s="103" t="s">
        <v>3804</v>
      </c>
      <c r="D438" s="144" t="s">
        <v>3102</v>
      </c>
      <c r="E438" s="133">
        <v>44889</v>
      </c>
    </row>
    <row r="439" spans="3:5" ht="20.25" customHeight="1">
      <c r="C439" s="103" t="s">
        <v>3808</v>
      </c>
      <c r="D439" s="132" t="s">
        <v>3105</v>
      </c>
      <c r="E439" s="133">
        <v>44992</v>
      </c>
    </row>
    <row r="440" spans="3:5" ht="20.25" customHeight="1">
      <c r="C440" s="103" t="s">
        <v>3812</v>
      </c>
      <c r="D440" s="132" t="s">
        <v>3110</v>
      </c>
      <c r="E440" s="156">
        <v>45111</v>
      </c>
    </row>
    <row r="441" spans="3:5" ht="20.25" customHeight="1">
      <c r="C441" s="103" t="s">
        <v>3820</v>
      </c>
      <c r="D441" s="144" t="s">
        <v>3130</v>
      </c>
      <c r="E441" s="127" t="s">
        <v>24</v>
      </c>
    </row>
    <row r="442" spans="3:5" ht="20.25" customHeight="1">
      <c r="C442" s="103" t="s">
        <v>3828</v>
      </c>
      <c r="D442" s="132" t="s">
        <v>3137</v>
      </c>
      <c r="E442" s="127" t="s">
        <v>24</v>
      </c>
    </row>
    <row r="443" spans="3:5" ht="20.25" customHeight="1">
      <c r="C443" s="103" t="s">
        <v>3833</v>
      </c>
      <c r="D443" s="144" t="s">
        <v>3143</v>
      </c>
      <c r="E443" s="127" t="s">
        <v>24</v>
      </c>
    </row>
    <row r="444" spans="3:5" ht="20.25" customHeight="1">
      <c r="C444" s="103" t="s">
        <v>3839</v>
      </c>
      <c r="D444" s="132" t="s">
        <v>3149</v>
      </c>
      <c r="E444" s="161"/>
    </row>
    <row r="445" spans="3:5" ht="20.25" customHeight="1">
      <c r="C445" s="103" t="s">
        <v>3848</v>
      </c>
      <c r="D445" s="144" t="s">
        <v>3155</v>
      </c>
      <c r="E445" s="161"/>
    </row>
    <row r="446" spans="3:5" ht="20.25" customHeight="1">
      <c r="C446" s="103" t="s">
        <v>3856</v>
      </c>
      <c r="D446" s="144" t="s">
        <v>3159</v>
      </c>
      <c r="E446" s="161"/>
    </row>
    <row r="447" spans="3:5" ht="20.25" customHeight="1">
      <c r="C447" s="103" t="s">
        <v>3862</v>
      </c>
      <c r="D447" s="132" t="s">
        <v>3163</v>
      </c>
      <c r="E447" s="161"/>
    </row>
    <row r="448" spans="3:5" ht="20.25" customHeight="1">
      <c r="C448" s="103" t="s">
        <v>3870</v>
      </c>
      <c r="D448" s="132" t="s">
        <v>3167</v>
      </c>
      <c r="E448" s="133">
        <v>44816</v>
      </c>
    </row>
    <row r="449" spans="3:5" ht="20.25" customHeight="1">
      <c r="C449" s="103" t="s">
        <v>3875</v>
      </c>
      <c r="D449" s="144" t="s">
        <v>1118</v>
      </c>
      <c r="E449" s="133">
        <v>44910</v>
      </c>
    </row>
    <row r="450" spans="3:5" ht="20.25" customHeight="1">
      <c r="C450" s="103" t="s">
        <v>3879</v>
      </c>
      <c r="D450" s="144" t="s">
        <v>1118</v>
      </c>
      <c r="E450" s="133">
        <v>44816</v>
      </c>
    </row>
    <row r="451" spans="3:5" ht="20.25" customHeight="1">
      <c r="C451" s="103" t="s">
        <v>3883</v>
      </c>
      <c r="D451" s="132" t="s">
        <v>3173</v>
      </c>
      <c r="E451" s="127" t="s">
        <v>24</v>
      </c>
    </row>
    <row r="452" spans="3:5" ht="20.25" customHeight="1">
      <c r="C452" s="103" t="s">
        <v>3889</v>
      </c>
      <c r="D452" s="132" t="s">
        <v>3177</v>
      </c>
      <c r="E452" s="133">
        <v>44923</v>
      </c>
    </row>
    <row r="453" spans="3:5" ht="20.25" customHeight="1">
      <c r="C453" s="103" t="s">
        <v>3893</v>
      </c>
      <c r="D453" s="144" t="s">
        <v>3184</v>
      </c>
      <c r="E453" s="127"/>
    </row>
    <row r="454" spans="3:5" ht="20.25" customHeight="1">
      <c r="C454" s="103" t="s">
        <v>3898</v>
      </c>
      <c r="D454" s="144" t="s">
        <v>3190</v>
      </c>
      <c r="E454" s="133">
        <v>45013</v>
      </c>
    </row>
    <row r="455" spans="3:5" ht="20.25" customHeight="1">
      <c r="C455" s="103" t="s">
        <v>3904</v>
      </c>
      <c r="D455" s="144" t="s">
        <v>3198</v>
      </c>
      <c r="E455" s="133">
        <v>44923</v>
      </c>
    </row>
    <row r="456" spans="3:5" ht="20.25" customHeight="1">
      <c r="C456" s="103" t="s">
        <v>3905</v>
      </c>
      <c r="D456" s="144" t="s">
        <v>3200</v>
      </c>
      <c r="E456" s="133">
        <v>44923</v>
      </c>
    </row>
    <row r="457" spans="3:5" ht="20.25" customHeight="1">
      <c r="C457" s="103" t="s">
        <v>3909</v>
      </c>
      <c r="D457" s="144" t="s">
        <v>3206</v>
      </c>
      <c r="E457" s="133">
        <v>44816</v>
      </c>
    </row>
    <row r="458" spans="3:5" ht="20.25" customHeight="1">
      <c r="C458" s="103" t="s">
        <v>3914</v>
      </c>
      <c r="D458" s="144" t="s">
        <v>3215</v>
      </c>
      <c r="E458" s="127" t="s">
        <v>24</v>
      </c>
    </row>
    <row r="459" spans="3:5" ht="20.25" customHeight="1">
      <c r="C459" s="103" t="s">
        <v>3923</v>
      </c>
      <c r="D459" s="132" t="s">
        <v>3225</v>
      </c>
      <c r="E459" s="127" t="s">
        <v>24</v>
      </c>
    </row>
    <row r="460" spans="3:5" ht="20.25" customHeight="1">
      <c r="C460" s="103" t="s">
        <v>3931</v>
      </c>
      <c r="D460" s="132" t="s">
        <v>3232</v>
      </c>
      <c r="E460" s="133">
        <v>44816</v>
      </c>
    </row>
    <row r="461" spans="3:5" ht="20.25" customHeight="1">
      <c r="C461" s="103" t="s">
        <v>3936</v>
      </c>
      <c r="D461" s="144" t="s">
        <v>3241</v>
      </c>
      <c r="E461" s="133">
        <v>44816</v>
      </c>
    </row>
    <row r="462" spans="3:5" ht="20.25" customHeight="1">
      <c r="C462" s="103" t="s">
        <v>3941</v>
      </c>
      <c r="D462" s="132" t="s">
        <v>3247</v>
      </c>
      <c r="E462" s="133">
        <v>44816</v>
      </c>
    </row>
    <row r="463" spans="3:5" ht="20.25" customHeight="1">
      <c r="C463" s="103" t="s">
        <v>3946</v>
      </c>
      <c r="D463" s="132" t="s">
        <v>3252</v>
      </c>
      <c r="E463" s="127" t="s">
        <v>24</v>
      </c>
    </row>
    <row r="464" spans="3:5" ht="20.25" customHeight="1">
      <c r="C464" s="103" t="s">
        <v>3953</v>
      </c>
      <c r="D464" s="144" t="s">
        <v>3259</v>
      </c>
      <c r="E464" s="194">
        <v>45034</v>
      </c>
    </row>
    <row r="465" spans="3:5" ht="20.25" customHeight="1">
      <c r="C465" s="103" t="s">
        <v>3958</v>
      </c>
      <c r="D465" s="144" t="s">
        <v>3267</v>
      </c>
      <c r="E465" s="133">
        <v>44992</v>
      </c>
    </row>
    <row r="466" spans="3:5" ht="20.25" customHeight="1">
      <c r="C466" s="103" t="s">
        <v>3962</v>
      </c>
      <c r="D466" s="144" t="s">
        <v>3275</v>
      </c>
      <c r="E466" s="133">
        <v>44992</v>
      </c>
    </row>
    <row r="467" spans="3:5" ht="20.25" customHeight="1">
      <c r="C467" s="103" t="s">
        <v>3966</v>
      </c>
      <c r="D467" s="132" t="s">
        <v>3280</v>
      </c>
      <c r="E467" s="194">
        <v>45034</v>
      </c>
    </row>
    <row r="468" spans="3:5" ht="20.25" customHeight="1">
      <c r="C468" s="103" t="s">
        <v>3971</v>
      </c>
      <c r="D468" s="132" t="s">
        <v>3284</v>
      </c>
      <c r="E468" s="127" t="s">
        <v>24</v>
      </c>
    </row>
    <row r="469" spans="3:5" ht="20.25" customHeight="1">
      <c r="C469" s="103" t="s">
        <v>3975</v>
      </c>
      <c r="D469" s="132" t="s">
        <v>3290</v>
      </c>
      <c r="E469" s="127" t="s">
        <v>24</v>
      </c>
    </row>
    <row r="470" spans="3:5" ht="20.25" customHeight="1">
      <c r="C470" s="103" t="s">
        <v>3979</v>
      </c>
      <c r="D470" s="132" t="s">
        <v>3295</v>
      </c>
      <c r="E470" s="127" t="s">
        <v>24</v>
      </c>
    </row>
    <row r="471" spans="3:5" ht="20.25" customHeight="1">
      <c r="C471" s="103" t="s">
        <v>3984</v>
      </c>
      <c r="D471" s="132" t="s">
        <v>3300</v>
      </c>
      <c r="E471" s="133">
        <v>44862</v>
      </c>
    </row>
    <row r="472" spans="3:5" ht="20.25" customHeight="1">
      <c r="C472" s="111" t="s">
        <v>3989</v>
      </c>
      <c r="D472" s="132" t="s">
        <v>3305</v>
      </c>
      <c r="E472" s="127" t="s">
        <v>24</v>
      </c>
    </row>
    <row r="473" spans="3:5" ht="20.25" customHeight="1">
      <c r="C473" s="103" t="s">
        <v>3997</v>
      </c>
      <c r="D473" s="132" t="s">
        <v>3309</v>
      </c>
      <c r="E473" s="133">
        <v>44862</v>
      </c>
    </row>
    <row r="474" spans="3:5" ht="20.25" customHeight="1">
      <c r="C474" s="103" t="s">
        <v>4002</v>
      </c>
      <c r="D474" s="132" t="s">
        <v>3314</v>
      </c>
      <c r="E474" s="194">
        <v>45040</v>
      </c>
    </row>
    <row r="475" spans="3:5" ht="20.25" customHeight="1">
      <c r="C475" s="103" t="s">
        <v>4007</v>
      </c>
      <c r="D475" s="144" t="s">
        <v>3318</v>
      </c>
      <c r="E475" s="127" t="s">
        <v>24</v>
      </c>
    </row>
    <row r="476" spans="3:5" ht="20.25" customHeight="1">
      <c r="C476" s="103" t="s">
        <v>4012</v>
      </c>
      <c r="D476" s="132" t="s">
        <v>3323</v>
      </c>
      <c r="E476" s="127" t="s">
        <v>24</v>
      </c>
    </row>
    <row r="477" spans="3:5" ht="20.25" customHeight="1">
      <c r="C477" s="103" t="s">
        <v>4017</v>
      </c>
      <c r="D477" s="144" t="s">
        <v>3330</v>
      </c>
      <c r="E477" s="127" t="s">
        <v>24</v>
      </c>
    </row>
    <row r="478" spans="3:5" ht="20.25" customHeight="1">
      <c r="C478" s="103" t="s">
        <v>4023</v>
      </c>
      <c r="D478" s="132" t="s">
        <v>3335</v>
      </c>
      <c r="E478" s="127" t="s">
        <v>24</v>
      </c>
    </row>
    <row r="479" spans="3:5" ht="20.25" customHeight="1">
      <c r="C479" s="103" t="s">
        <v>4027</v>
      </c>
      <c r="D479" s="132" t="s">
        <v>3340</v>
      </c>
      <c r="E479" s="133">
        <v>44910</v>
      </c>
    </row>
    <row r="480" spans="3:5" ht="20.25" customHeight="1">
      <c r="C480" s="103" t="s">
        <v>4033</v>
      </c>
      <c r="D480" s="132" t="s">
        <v>3344</v>
      </c>
      <c r="E480" s="194">
        <v>45034</v>
      </c>
    </row>
    <row r="481" spans="3:5" ht="20.25" customHeight="1">
      <c r="C481" s="103" t="s">
        <v>4038</v>
      </c>
      <c r="D481" s="132" t="s">
        <v>3348</v>
      </c>
      <c r="E481" s="133">
        <v>44923</v>
      </c>
    </row>
    <row r="482" spans="3:5" ht="20.25" customHeight="1">
      <c r="C482" s="103" t="s">
        <v>4044</v>
      </c>
      <c r="D482" s="144" t="s">
        <v>3352</v>
      </c>
      <c r="E482" s="133">
        <v>44816</v>
      </c>
    </row>
    <row r="483" spans="3:5" ht="20.25" customHeight="1">
      <c r="C483" s="103" t="s">
        <v>4049</v>
      </c>
      <c r="D483" s="132" t="s">
        <v>3357</v>
      </c>
      <c r="E483" s="133">
        <v>44925</v>
      </c>
    </row>
    <row r="484" spans="3:5" ht="20.25" customHeight="1">
      <c r="C484" s="103" t="s">
        <v>4054</v>
      </c>
      <c r="D484" s="132" t="s">
        <v>3365</v>
      </c>
      <c r="E484" s="133">
        <v>44816</v>
      </c>
    </row>
    <row r="485" spans="3:5" ht="20.25" customHeight="1">
      <c r="C485" s="103" t="s">
        <v>4059</v>
      </c>
      <c r="D485" s="132" t="s">
        <v>3374</v>
      </c>
      <c r="E485" s="133">
        <v>44816</v>
      </c>
    </row>
    <row r="486" spans="3:5" ht="20.25" customHeight="1">
      <c r="C486" s="103" t="s">
        <v>4064</v>
      </c>
      <c r="D486" s="132" t="s">
        <v>3380</v>
      </c>
      <c r="E486" s="133">
        <v>44816</v>
      </c>
    </row>
    <row r="487" spans="3:5" ht="20.25" customHeight="1">
      <c r="C487" s="103" t="s">
        <v>4070</v>
      </c>
      <c r="D487" s="132" t="s">
        <v>3388</v>
      </c>
      <c r="E487" s="141">
        <v>45065</v>
      </c>
    </row>
    <row r="488" spans="3:5" ht="20.25" customHeight="1">
      <c r="C488" s="103" t="s">
        <v>4076</v>
      </c>
      <c r="D488" s="132" t="s">
        <v>3394</v>
      </c>
      <c r="E488" s="141">
        <v>45148</v>
      </c>
    </row>
    <row r="489" spans="3:5" ht="20.25" customHeight="1">
      <c r="C489" s="103" t="s">
        <v>4081</v>
      </c>
      <c r="D489" s="132" t="s">
        <v>3403</v>
      </c>
      <c r="E489" s="133">
        <v>44922</v>
      </c>
    </row>
    <row r="490" spans="3:5" ht="20.25" customHeight="1">
      <c r="C490" s="103" t="s">
        <v>4085</v>
      </c>
      <c r="D490" s="132" t="s">
        <v>3408</v>
      </c>
      <c r="E490" s="133">
        <v>44910</v>
      </c>
    </row>
    <row r="491" spans="3:5" ht="20.25" customHeight="1">
      <c r="C491" s="103" t="s">
        <v>4090</v>
      </c>
      <c r="D491" s="132" t="s">
        <v>3416</v>
      </c>
      <c r="E491" s="133">
        <v>44816</v>
      </c>
    </row>
    <row r="492" spans="3:5" ht="20.25" customHeight="1">
      <c r="C492" s="103" t="s">
        <v>4094</v>
      </c>
      <c r="D492" s="132" t="s">
        <v>3421</v>
      </c>
      <c r="E492" s="133">
        <v>44816</v>
      </c>
    </row>
    <row r="493" spans="3:5" ht="20.25" customHeight="1">
      <c r="C493" s="103" t="s">
        <v>4101</v>
      </c>
      <c r="D493" s="132" t="s">
        <v>3429</v>
      </c>
      <c r="E493" s="133">
        <v>44816</v>
      </c>
    </row>
    <row r="494" spans="3:5" ht="20.25" customHeight="1">
      <c r="C494" s="103" t="s">
        <v>4105</v>
      </c>
      <c r="D494" s="132" t="s">
        <v>3438</v>
      </c>
      <c r="E494" s="133">
        <v>44816</v>
      </c>
    </row>
    <row r="495" spans="3:5" ht="20.25" customHeight="1">
      <c r="C495" s="103" t="s">
        <v>4107</v>
      </c>
      <c r="D495" s="132" t="s">
        <v>3444</v>
      </c>
      <c r="E495" s="133">
        <v>44923</v>
      </c>
    </row>
    <row r="496" spans="3:5" ht="20.25" customHeight="1">
      <c r="C496" s="103" t="s">
        <v>4109</v>
      </c>
      <c r="D496" s="132" t="s">
        <v>3449</v>
      </c>
      <c r="E496" s="161"/>
    </row>
    <row r="497" spans="3:5" ht="20.25" customHeight="1">
      <c r="C497" s="103" t="s">
        <v>4113</v>
      </c>
      <c r="D497" s="132" t="s">
        <v>3454</v>
      </c>
      <c r="E497" s="222" t="s">
        <v>24</v>
      </c>
    </row>
    <row r="498" spans="3:5" ht="20.25" customHeight="1">
      <c r="C498" s="103" t="s">
        <v>4117</v>
      </c>
      <c r="D498" s="132" t="s">
        <v>3462</v>
      </c>
      <c r="E498" s="222" t="s">
        <v>24</v>
      </c>
    </row>
    <row r="499" spans="3:5" ht="20.25" customHeight="1">
      <c r="C499" s="103" t="s">
        <v>4118</v>
      </c>
      <c r="D499" s="132" t="s">
        <v>3472</v>
      </c>
      <c r="E499" s="194">
        <v>45013</v>
      </c>
    </row>
    <row r="500" spans="3:5" ht="20.25" customHeight="1">
      <c r="C500" s="103" t="s">
        <v>4122</v>
      </c>
      <c r="D500" s="132" t="s">
        <v>3477</v>
      </c>
      <c r="E500" s="133">
        <v>44889</v>
      </c>
    </row>
    <row r="501" spans="3:5" ht="20.25" customHeight="1">
      <c r="C501" s="103" t="s">
        <v>4126</v>
      </c>
      <c r="D501" s="132" t="s">
        <v>3485</v>
      </c>
      <c r="E501" s="135"/>
    </row>
    <row r="502" spans="3:5" ht="20.25" customHeight="1">
      <c r="C502" s="103" t="s">
        <v>4132</v>
      </c>
      <c r="D502" s="132" t="s">
        <v>3492</v>
      </c>
      <c r="E502" s="133">
        <v>44877</v>
      </c>
    </row>
    <row r="503" spans="3:5" ht="20.25" customHeight="1">
      <c r="C503" s="103" t="s">
        <v>4141</v>
      </c>
      <c r="D503" s="132" t="s">
        <v>3497</v>
      </c>
      <c r="E503" s="127" t="s">
        <v>24</v>
      </c>
    </row>
    <row r="504" spans="3:5" ht="20.25" customHeight="1">
      <c r="C504" s="103" t="s">
        <v>4145</v>
      </c>
      <c r="D504" s="144" t="s">
        <v>3504</v>
      </c>
      <c r="E504" s="127" t="s">
        <v>24</v>
      </c>
    </row>
    <row r="505" spans="3:5" ht="20.25" customHeight="1">
      <c r="C505" s="103" t="s">
        <v>4153</v>
      </c>
      <c r="D505" s="144" t="s">
        <v>3512</v>
      </c>
      <c r="E505" s="127" t="s">
        <v>24</v>
      </c>
    </row>
    <row r="506" spans="3:5" ht="20.25" customHeight="1">
      <c r="C506" s="103" t="s">
        <v>4157</v>
      </c>
      <c r="D506" s="144" t="s">
        <v>3517</v>
      </c>
      <c r="E506" s="127" t="s">
        <v>24</v>
      </c>
    </row>
    <row r="507" spans="3:5" ht="20.25" customHeight="1">
      <c r="C507" s="103" t="s">
        <v>4164</v>
      </c>
      <c r="D507" s="132" t="s">
        <v>3522</v>
      </c>
      <c r="E507" s="133">
        <v>44889</v>
      </c>
    </row>
    <row r="508" spans="3:5" ht="20.25" customHeight="1">
      <c r="C508" s="103" t="s">
        <v>4168</v>
      </c>
      <c r="D508" s="132" t="s">
        <v>3525</v>
      </c>
      <c r="E508" s="133">
        <v>44862</v>
      </c>
    </row>
    <row r="509" spans="3:5" ht="20.25" customHeight="1">
      <c r="C509" s="103" t="s">
        <v>4172</v>
      </c>
      <c r="D509" s="132" t="s">
        <v>3529</v>
      </c>
      <c r="E509" s="133">
        <v>44869</v>
      </c>
    </row>
    <row r="510" spans="3:5" ht="20.25" customHeight="1">
      <c r="C510" s="103" t="s">
        <v>4176</v>
      </c>
      <c r="D510" s="132" t="s">
        <v>3533</v>
      </c>
      <c r="E510" s="127" t="s">
        <v>24</v>
      </c>
    </row>
    <row r="511" spans="3:5" ht="20.25" customHeight="1">
      <c r="C511" s="103" t="s">
        <v>4180</v>
      </c>
      <c r="D511" s="144" t="s">
        <v>3537</v>
      </c>
      <c r="E511" s="127" t="s">
        <v>24</v>
      </c>
    </row>
    <row r="512" spans="3:5" ht="20.25" customHeight="1">
      <c r="C512" s="103" t="s">
        <v>4186</v>
      </c>
      <c r="D512" s="144" t="s">
        <v>3544</v>
      </c>
      <c r="E512" s="127" t="s">
        <v>24</v>
      </c>
    </row>
    <row r="513" spans="3:5" ht="20.25" customHeight="1">
      <c r="C513" s="103" t="s">
        <v>4192</v>
      </c>
      <c r="D513" s="144" t="s">
        <v>3549</v>
      </c>
      <c r="E513" s="194">
        <v>45014</v>
      </c>
    </row>
    <row r="514" spans="3:5" ht="20.25" customHeight="1">
      <c r="C514" s="103" t="s">
        <v>4197</v>
      </c>
      <c r="D514" s="132" t="s">
        <v>3554</v>
      </c>
      <c r="E514" s="141">
        <v>45065</v>
      </c>
    </row>
    <row r="515" spans="3:5" ht="20.25" customHeight="1">
      <c r="C515" s="103" t="s">
        <v>4203</v>
      </c>
      <c r="D515" s="132" t="s">
        <v>3558</v>
      </c>
      <c r="E515" s="133">
        <v>45056</v>
      </c>
    </row>
    <row r="516" spans="3:5" ht="20.25" customHeight="1">
      <c r="C516" s="103" t="s">
        <v>4207</v>
      </c>
      <c r="D516" s="132" t="s">
        <v>3562</v>
      </c>
      <c r="E516" s="141">
        <v>45049</v>
      </c>
    </row>
    <row r="517" spans="3:5" ht="20.25" customHeight="1">
      <c r="C517" s="103" t="s">
        <v>4213</v>
      </c>
      <c r="D517" s="132" t="s">
        <v>3567</v>
      </c>
      <c r="E517" s="133">
        <v>45056</v>
      </c>
    </row>
    <row r="518" spans="3:5" ht="20.25" customHeight="1">
      <c r="C518" s="103" t="s">
        <v>4217</v>
      </c>
      <c r="D518" s="144" t="s">
        <v>3575</v>
      </c>
      <c r="E518" s="127" t="s">
        <v>24</v>
      </c>
    </row>
    <row r="519" spans="3:5" ht="20.25" customHeight="1">
      <c r="C519" s="103" t="s">
        <v>4222</v>
      </c>
      <c r="D519" s="132" t="s">
        <v>3583</v>
      </c>
      <c r="E519" s="133">
        <v>44862</v>
      </c>
    </row>
    <row r="520" spans="3:5" ht="20.25" customHeight="1">
      <c r="C520" s="103" t="s">
        <v>4230</v>
      </c>
      <c r="D520" s="132" t="s">
        <v>3591</v>
      </c>
      <c r="E520" s="133">
        <v>44910</v>
      </c>
    </row>
    <row r="521" spans="3:5" ht="20.25" customHeight="1">
      <c r="C521" s="103" t="s">
        <v>4235</v>
      </c>
      <c r="D521" s="144" t="s">
        <v>3597</v>
      </c>
      <c r="E521" s="127" t="s">
        <v>24</v>
      </c>
    </row>
    <row r="522" spans="3:5" ht="20.25" customHeight="1">
      <c r="C522" s="103" t="s">
        <v>4239</v>
      </c>
      <c r="D522" s="132" t="s">
        <v>3602</v>
      </c>
      <c r="E522" s="127" t="s">
        <v>24</v>
      </c>
    </row>
    <row r="523" spans="3:5" ht="20.25" customHeight="1">
      <c r="C523" s="103" t="s">
        <v>4243</v>
      </c>
      <c r="D523" s="144" t="s">
        <v>3606</v>
      </c>
      <c r="E523" s="133">
        <v>44890</v>
      </c>
    </row>
    <row r="524" spans="3:5" ht="20.25" customHeight="1">
      <c r="C524" s="103" t="s">
        <v>4251</v>
      </c>
      <c r="D524" s="144" t="s">
        <v>3611</v>
      </c>
      <c r="E524" s="133">
        <v>44869</v>
      </c>
    </row>
    <row r="525" spans="3:5" ht="20.25" customHeight="1">
      <c r="C525" s="103" t="s">
        <v>4258</v>
      </c>
      <c r="D525" s="132" t="s">
        <v>3616</v>
      </c>
      <c r="E525" s="133">
        <v>44867</v>
      </c>
    </row>
    <row r="526" spans="3:5" ht="20.25" customHeight="1">
      <c r="C526" s="103" t="s">
        <v>4266</v>
      </c>
      <c r="D526" s="132" t="s">
        <v>3620</v>
      </c>
      <c r="E526" s="127" t="s">
        <v>24</v>
      </c>
    </row>
    <row r="527" spans="3:5" ht="20.25" customHeight="1">
      <c r="C527" s="103" t="s">
        <v>4274</v>
      </c>
      <c r="D527" s="144" t="s">
        <v>3624</v>
      </c>
      <c r="E527" s="127" t="s">
        <v>24</v>
      </c>
    </row>
    <row r="528" spans="3:5" ht="20.25" customHeight="1">
      <c r="C528" s="111" t="s">
        <v>4279</v>
      </c>
      <c r="D528" s="144" t="s">
        <v>3629</v>
      </c>
      <c r="E528" s="127" t="s">
        <v>24</v>
      </c>
    </row>
    <row r="529" spans="3:5" ht="20.25" customHeight="1">
      <c r="C529" s="103" t="s">
        <v>4287</v>
      </c>
      <c r="D529" s="144" t="s">
        <v>3634</v>
      </c>
      <c r="E529" s="141">
        <v>45049</v>
      </c>
    </row>
    <row r="530" spans="3:5" ht="20.25" customHeight="1">
      <c r="C530" s="103" t="s">
        <v>4295</v>
      </c>
      <c r="D530" s="132" t="s">
        <v>3639</v>
      </c>
      <c r="E530" s="133">
        <v>44923</v>
      </c>
    </row>
    <row r="531" spans="3:5" ht="20.25" customHeight="1">
      <c r="C531" s="103" t="s">
        <v>4299</v>
      </c>
      <c r="D531" s="132" t="s">
        <v>3643</v>
      </c>
      <c r="E531" s="127" t="s">
        <v>24</v>
      </c>
    </row>
    <row r="532" spans="3:5" ht="20.25" customHeight="1">
      <c r="C532" s="103" t="s">
        <v>4305</v>
      </c>
      <c r="D532" s="144" t="s">
        <v>3646</v>
      </c>
      <c r="E532" s="133">
        <v>44877</v>
      </c>
    </row>
    <row r="533" spans="3:5" ht="20.25" customHeight="1">
      <c r="C533" s="103" t="s">
        <v>4310</v>
      </c>
      <c r="D533" s="144" t="s">
        <v>3655</v>
      </c>
      <c r="E533" s="133">
        <v>44862</v>
      </c>
    </row>
    <row r="534" spans="3:5" ht="20.25" customHeight="1">
      <c r="C534" s="111" t="s">
        <v>4319</v>
      </c>
      <c r="D534" s="144" t="s">
        <v>3663</v>
      </c>
      <c r="E534" s="133">
        <v>44862</v>
      </c>
    </row>
    <row r="535" spans="3:5" ht="20.25" customHeight="1">
      <c r="C535" s="103" t="s">
        <v>4425</v>
      </c>
      <c r="D535" s="132" t="s">
        <v>3669</v>
      </c>
      <c r="E535" s="127" t="s">
        <v>24</v>
      </c>
    </row>
    <row r="536" spans="3:5" ht="20.25" customHeight="1">
      <c r="C536" s="103" t="s">
        <v>4429</v>
      </c>
      <c r="D536" s="144" t="s">
        <v>3673</v>
      </c>
      <c r="E536" s="133">
        <v>44889</v>
      </c>
    </row>
    <row r="537" spans="3:5" ht="20.25" customHeight="1">
      <c r="C537" s="103" t="s">
        <v>4433</v>
      </c>
      <c r="D537" s="144" t="s">
        <v>3681</v>
      </c>
      <c r="E537" s="127" t="s">
        <v>24</v>
      </c>
    </row>
    <row r="538" spans="3:5" ht="20.25" customHeight="1">
      <c r="C538" s="103" t="s">
        <v>4439</v>
      </c>
      <c r="D538" s="144" t="s">
        <v>3686</v>
      </c>
      <c r="E538" s="127" t="s">
        <v>24</v>
      </c>
    </row>
    <row r="539" spans="3:5" ht="20.25" customHeight="1">
      <c r="C539" s="103" t="s">
        <v>4444</v>
      </c>
      <c r="D539" s="132" t="s">
        <v>3692</v>
      </c>
      <c r="E539" s="127" t="s">
        <v>24</v>
      </c>
    </row>
    <row r="540" spans="3:5" ht="20.25" customHeight="1">
      <c r="C540" s="103" t="s">
        <v>4445</v>
      </c>
      <c r="D540" s="144" t="s">
        <v>3696</v>
      </c>
      <c r="E540" s="133">
        <v>44862</v>
      </c>
    </row>
    <row r="541" spans="3:5" ht="20.25" customHeight="1">
      <c r="C541" s="103" t="s">
        <v>4451</v>
      </c>
      <c r="D541" s="132" t="s">
        <v>3701</v>
      </c>
      <c r="E541" s="133">
        <v>44862</v>
      </c>
    </row>
    <row r="542" spans="3:5" ht="20.25" customHeight="1">
      <c r="C542" s="103" t="s">
        <v>4455</v>
      </c>
      <c r="D542" s="144" t="s">
        <v>3705</v>
      </c>
      <c r="E542" s="133">
        <v>44889</v>
      </c>
    </row>
    <row r="543" spans="3:5" ht="20.25" customHeight="1">
      <c r="C543" s="103" t="s">
        <v>4459</v>
      </c>
      <c r="D543" s="132" t="s">
        <v>3709</v>
      </c>
      <c r="E543" s="133">
        <v>44869</v>
      </c>
    </row>
    <row r="544" spans="3:5" ht="20.25" customHeight="1">
      <c r="C544" s="103" t="s">
        <v>4464</v>
      </c>
      <c r="D544" s="144" t="s">
        <v>3715</v>
      </c>
      <c r="E544" s="148">
        <v>45013</v>
      </c>
    </row>
    <row r="545" spans="3:5" ht="20.25" customHeight="1">
      <c r="C545" s="103" t="s">
        <v>4469</v>
      </c>
      <c r="D545" s="144" t="s">
        <v>3720</v>
      </c>
      <c r="E545" s="148">
        <v>45013</v>
      </c>
    </row>
    <row r="546" spans="3:5" ht="20.25" customHeight="1">
      <c r="C546" s="103" t="s">
        <v>4473</v>
      </c>
      <c r="D546" s="144" t="s">
        <v>3725</v>
      </c>
      <c r="E546" s="133">
        <v>44816</v>
      </c>
    </row>
    <row r="547" spans="3:5" ht="20.25" customHeight="1">
      <c r="C547" s="103" t="s">
        <v>4477</v>
      </c>
      <c r="D547" s="144" t="s">
        <v>3730</v>
      </c>
      <c r="E547" s="127" t="s">
        <v>24</v>
      </c>
    </row>
    <row r="548" spans="3:5" ht="20.25" customHeight="1">
      <c r="C548" s="103" t="s">
        <v>4487</v>
      </c>
      <c r="D548" s="144" t="s">
        <v>3735</v>
      </c>
      <c r="E548" s="127" t="s">
        <v>24</v>
      </c>
    </row>
    <row r="549" spans="3:5" ht="20.25" customHeight="1">
      <c r="C549" s="103" t="s">
        <v>4496</v>
      </c>
      <c r="D549" s="132" t="s">
        <v>3741</v>
      </c>
      <c r="E549" s="127" t="s">
        <v>24</v>
      </c>
    </row>
    <row r="550" spans="3:5" ht="20.25" customHeight="1">
      <c r="C550" s="103" t="s">
        <v>4504</v>
      </c>
      <c r="D550" s="132" t="s">
        <v>3747</v>
      </c>
      <c r="E550" s="127" t="s">
        <v>24</v>
      </c>
    </row>
    <row r="551" spans="3:5" ht="20.25" customHeight="1">
      <c r="C551" s="103" t="s">
        <v>4559</v>
      </c>
      <c r="D551" s="132" t="s">
        <v>3753</v>
      </c>
      <c r="E551" s="127" t="s">
        <v>24</v>
      </c>
    </row>
    <row r="552" spans="3:5" ht="20.25" customHeight="1">
      <c r="C552" s="103" t="s">
        <v>4564</v>
      </c>
      <c r="D552" s="132" t="s">
        <v>3757</v>
      </c>
      <c r="E552" s="127" t="s">
        <v>24</v>
      </c>
    </row>
    <row r="553" spans="3:5" ht="20.25" customHeight="1">
      <c r="C553" s="103" t="s">
        <v>4569</v>
      </c>
      <c r="D553" s="132" t="s">
        <v>3761</v>
      </c>
      <c r="E553" s="127" t="s">
        <v>24</v>
      </c>
    </row>
    <row r="554" spans="3:5" ht="20.25" customHeight="1">
      <c r="C554" s="103" t="s">
        <v>4573</v>
      </c>
      <c r="D554" s="132" t="s">
        <v>3766</v>
      </c>
      <c r="E554" s="127" t="s">
        <v>24</v>
      </c>
    </row>
    <row r="555" spans="3:5" ht="20.25" customHeight="1">
      <c r="C555" s="103" t="s">
        <v>4574</v>
      </c>
      <c r="D555" s="132" t="s">
        <v>3770</v>
      </c>
      <c r="E555" s="133">
        <v>44869</v>
      </c>
    </row>
    <row r="556" spans="3:5" ht="20.25" customHeight="1">
      <c r="C556" s="103" t="s">
        <v>4575</v>
      </c>
      <c r="D556" s="132" t="s">
        <v>3774</v>
      </c>
      <c r="E556" s="133">
        <v>44862</v>
      </c>
    </row>
    <row r="557" spans="3:5" ht="20.25" customHeight="1">
      <c r="C557" s="103" t="s">
        <v>4576</v>
      </c>
      <c r="D557" s="132" t="s">
        <v>3778</v>
      </c>
      <c r="E557" s="133">
        <v>44869</v>
      </c>
    </row>
    <row r="558" spans="3:5" ht="20.25" customHeight="1">
      <c r="C558" s="103" t="s">
        <v>4581</v>
      </c>
      <c r="D558" s="132" t="s">
        <v>3782</v>
      </c>
      <c r="E558" s="127" t="s">
        <v>24</v>
      </c>
    </row>
    <row r="559" spans="3:5" ht="20.25" customHeight="1">
      <c r="C559" s="103" t="s">
        <v>4585</v>
      </c>
      <c r="D559" s="144" t="s">
        <v>3786</v>
      </c>
      <c r="E559" s="127" t="s">
        <v>24</v>
      </c>
    </row>
    <row r="560" spans="3:5" ht="20.25" customHeight="1">
      <c r="C560" s="103" t="s">
        <v>4589</v>
      </c>
      <c r="D560" s="132" t="s">
        <v>3791</v>
      </c>
      <c r="E560" s="127" t="s">
        <v>24</v>
      </c>
    </row>
    <row r="561" spans="3:5" ht="20.25" customHeight="1">
      <c r="C561" s="103" t="s">
        <v>4594</v>
      </c>
      <c r="D561" s="132" t="s">
        <v>3796</v>
      </c>
      <c r="E561" s="133">
        <v>44889</v>
      </c>
    </row>
    <row r="562" spans="3:5" ht="20.25" customHeight="1">
      <c r="C562" s="103" t="s">
        <v>4599</v>
      </c>
      <c r="D562" s="132" t="s">
        <v>3801</v>
      </c>
      <c r="E562" s="133">
        <v>44910</v>
      </c>
    </row>
    <row r="563" spans="3:5" ht="20.25" customHeight="1">
      <c r="C563" s="103" t="s">
        <v>4604</v>
      </c>
      <c r="D563" s="132" t="s">
        <v>3805</v>
      </c>
      <c r="E563" s="133">
        <v>44869</v>
      </c>
    </row>
    <row r="564" spans="3:5" ht="20.25" customHeight="1">
      <c r="C564" s="103" t="s">
        <v>4606</v>
      </c>
      <c r="D564" s="132" t="s">
        <v>3809</v>
      </c>
      <c r="E564" s="133">
        <v>44889</v>
      </c>
    </row>
    <row r="565" spans="3:5" ht="20.25" customHeight="1">
      <c r="C565" s="103" t="s">
        <v>4614</v>
      </c>
      <c r="D565" s="144" t="s">
        <v>3816</v>
      </c>
      <c r="E565" s="133">
        <v>44910</v>
      </c>
    </row>
    <row r="566" spans="3:5" ht="20.25" customHeight="1">
      <c r="C566" s="103" t="s">
        <v>4618</v>
      </c>
      <c r="D566" s="144" t="s">
        <v>3824</v>
      </c>
      <c r="E566" s="133">
        <v>44889</v>
      </c>
    </row>
    <row r="567" spans="3:5" ht="20.25" customHeight="1">
      <c r="C567" s="103" t="s">
        <v>4619</v>
      </c>
      <c r="D567" s="144" t="s">
        <v>3829</v>
      </c>
      <c r="E567" s="133">
        <v>44910</v>
      </c>
    </row>
    <row r="568" spans="3:5" ht="20.25" customHeight="1">
      <c r="C568" s="103" t="s">
        <v>4621</v>
      </c>
      <c r="D568" s="144" t="s">
        <v>3834</v>
      </c>
      <c r="E568" s="133">
        <v>44877</v>
      </c>
    </row>
    <row r="569" spans="3:5" ht="20.25" customHeight="1">
      <c r="C569" s="103" t="s">
        <v>4625</v>
      </c>
      <c r="D569" s="144" t="s">
        <v>3843</v>
      </c>
      <c r="E569" s="133">
        <v>44862</v>
      </c>
    </row>
    <row r="570" spans="3:5" ht="20.25" customHeight="1">
      <c r="C570" s="103" t="s">
        <v>4631</v>
      </c>
      <c r="D570" s="144" t="s">
        <v>3852</v>
      </c>
      <c r="E570" s="127" t="s">
        <v>24</v>
      </c>
    </row>
    <row r="571" spans="3:5" ht="20.25" customHeight="1">
      <c r="C571" s="103" t="s">
        <v>4632</v>
      </c>
      <c r="D571" s="144" t="s">
        <v>3857</v>
      </c>
      <c r="E571" s="127" t="s">
        <v>24</v>
      </c>
    </row>
    <row r="572" spans="3:5" ht="20.25" customHeight="1">
      <c r="C572" s="103" t="s">
        <v>4636</v>
      </c>
      <c r="D572" s="144" t="s">
        <v>3866</v>
      </c>
      <c r="E572" s="127" t="s">
        <v>24</v>
      </c>
    </row>
    <row r="573" spans="3:5" ht="20.25" customHeight="1">
      <c r="C573" s="103" t="s">
        <v>4641</v>
      </c>
      <c r="D573" s="132" t="s">
        <v>3871</v>
      </c>
      <c r="E573" s="127" t="s">
        <v>24</v>
      </c>
    </row>
    <row r="574" spans="3:5" ht="20.25" customHeight="1">
      <c r="C574" s="103" t="s">
        <v>4642</v>
      </c>
      <c r="D574" s="132" t="s">
        <v>3876</v>
      </c>
      <c r="E574" s="133">
        <v>44816</v>
      </c>
    </row>
    <row r="575" spans="3:5" ht="20.25" customHeight="1">
      <c r="C575" s="103" t="s">
        <v>4643</v>
      </c>
      <c r="D575" s="132" t="s">
        <v>3880</v>
      </c>
      <c r="E575" s="133">
        <v>44961</v>
      </c>
    </row>
    <row r="576" spans="3:5" ht="20.25" customHeight="1">
      <c r="C576" s="103" t="s">
        <v>4645</v>
      </c>
      <c r="D576" s="132" t="s">
        <v>3884</v>
      </c>
      <c r="E576" s="127" t="s">
        <v>24</v>
      </c>
    </row>
    <row r="577" spans="3:5" ht="20.25" customHeight="1">
      <c r="C577" s="103" t="s">
        <v>4650</v>
      </c>
      <c r="D577" s="132" t="s">
        <v>3890</v>
      </c>
      <c r="E577" s="133">
        <v>44889</v>
      </c>
    </row>
    <row r="578" spans="3:5" ht="20.25" customHeight="1">
      <c r="C578" s="103" t="s">
        <v>4654</v>
      </c>
      <c r="D578" s="144" t="s">
        <v>3894</v>
      </c>
      <c r="E578" s="133">
        <v>44816</v>
      </c>
    </row>
    <row r="579" spans="3:5" ht="20.25" customHeight="1">
      <c r="C579" s="103" t="s">
        <v>4659</v>
      </c>
      <c r="D579" s="144" t="s">
        <v>3899</v>
      </c>
      <c r="E579" s="133">
        <v>44961</v>
      </c>
    </row>
    <row r="580" spans="3:5" ht="20.25" customHeight="1">
      <c r="C580" s="103" t="s">
        <v>4664</v>
      </c>
      <c r="D580" s="132" t="s">
        <v>101</v>
      </c>
      <c r="E580" s="133">
        <v>44910</v>
      </c>
    </row>
    <row r="581" spans="3:5" ht="20.25" customHeight="1">
      <c r="C581" s="103" t="s">
        <v>4665</v>
      </c>
      <c r="D581" s="144" t="s">
        <v>3906</v>
      </c>
      <c r="E581" s="133">
        <v>44889</v>
      </c>
    </row>
    <row r="582" spans="3:5" ht="20.25" customHeight="1">
      <c r="C582" s="107" t="s">
        <v>4667</v>
      </c>
      <c r="D582" s="144" t="s">
        <v>3910</v>
      </c>
      <c r="E582" s="133">
        <v>44816</v>
      </c>
    </row>
    <row r="583" spans="3:5" ht="20.25" customHeight="1">
      <c r="C583" s="103" t="s">
        <v>4675</v>
      </c>
      <c r="D583" s="132" t="s">
        <v>3918</v>
      </c>
      <c r="E583" s="133">
        <v>44889</v>
      </c>
    </row>
    <row r="584" spans="3:5" ht="20.25" customHeight="1">
      <c r="C584" s="103" t="s">
        <v>4680</v>
      </c>
      <c r="D584" s="132" t="s">
        <v>3927</v>
      </c>
      <c r="E584" s="133">
        <v>44816</v>
      </c>
    </row>
    <row r="585" spans="3:5" ht="20.25" customHeight="1">
      <c r="C585" s="103" t="s">
        <v>4684</v>
      </c>
      <c r="D585" s="144" t="s">
        <v>3932</v>
      </c>
      <c r="E585" s="127" t="s">
        <v>24</v>
      </c>
    </row>
    <row r="586" spans="3:5" ht="20.25" customHeight="1">
      <c r="C586" s="103" t="s">
        <v>4685</v>
      </c>
      <c r="D586" s="144" t="s">
        <v>3937</v>
      </c>
      <c r="E586" s="127" t="s">
        <v>24</v>
      </c>
    </row>
    <row r="587" spans="3:5" ht="20.25" customHeight="1">
      <c r="C587" s="103" t="s">
        <v>4687</v>
      </c>
      <c r="D587" s="144" t="s">
        <v>3942</v>
      </c>
      <c r="E587" s="127" t="s">
        <v>24</v>
      </c>
    </row>
    <row r="588" spans="3:5" ht="20.25" customHeight="1">
      <c r="C588" s="103" t="s">
        <v>4691</v>
      </c>
      <c r="D588" s="144" t="s">
        <v>3948</v>
      </c>
      <c r="E588" s="133">
        <v>44889</v>
      </c>
    </row>
    <row r="589" spans="3:5" ht="20.25" customHeight="1">
      <c r="C589" s="103" t="s">
        <v>4695</v>
      </c>
      <c r="D589" s="132" t="s">
        <v>3954</v>
      </c>
      <c r="E589" s="127" t="s">
        <v>24</v>
      </c>
    </row>
    <row r="590" spans="3:5" ht="20.25" customHeight="1">
      <c r="C590" s="103" t="s">
        <v>4699</v>
      </c>
      <c r="D590" s="132" t="s">
        <v>3959</v>
      </c>
      <c r="E590" s="127" t="s">
        <v>24</v>
      </c>
    </row>
    <row r="591" spans="3:5" ht="20.25" customHeight="1">
      <c r="C591" s="103" t="s">
        <v>4703</v>
      </c>
      <c r="D591" s="132" t="s">
        <v>3963</v>
      </c>
      <c r="E591" s="133">
        <v>44889</v>
      </c>
    </row>
    <row r="592" spans="3:5" ht="20.25" customHeight="1">
      <c r="C592" s="103" t="s">
        <v>4705</v>
      </c>
      <c r="D592" s="144" t="s">
        <v>3967</v>
      </c>
      <c r="E592" s="133">
        <v>44889</v>
      </c>
    </row>
    <row r="593" spans="3:5" ht="20.25" customHeight="1">
      <c r="C593" s="103" t="s">
        <v>4710</v>
      </c>
      <c r="D593" s="132" t="s">
        <v>3972</v>
      </c>
      <c r="E593" s="133"/>
    </row>
    <row r="594" spans="3:5" ht="20.25" customHeight="1">
      <c r="C594" s="103" t="s">
        <v>4714</v>
      </c>
      <c r="D594" s="132" t="s">
        <v>3976</v>
      </c>
      <c r="E594" s="133">
        <v>45097</v>
      </c>
    </row>
    <row r="595" spans="3:5" ht="20.25" customHeight="1">
      <c r="C595" s="103" t="s">
        <v>4718</v>
      </c>
      <c r="D595" s="144" t="s">
        <v>3980</v>
      </c>
      <c r="E595" s="133">
        <v>44910</v>
      </c>
    </row>
    <row r="596" spans="3:5" ht="20.25" customHeight="1">
      <c r="C596" s="102" t="s">
        <v>4723</v>
      </c>
      <c r="D596" s="144" t="s">
        <v>3985</v>
      </c>
      <c r="E596" s="133">
        <v>44923</v>
      </c>
    </row>
    <row r="597" spans="3:5" ht="20.25" customHeight="1">
      <c r="C597" s="103" t="s">
        <v>4729</v>
      </c>
      <c r="D597" s="144"/>
      <c r="E597" s="133">
        <v>44923</v>
      </c>
    </row>
    <row r="598" spans="3:5" ht="20.25" customHeight="1">
      <c r="C598" s="103" t="s">
        <v>4763</v>
      </c>
      <c r="D598" s="144" t="s">
        <v>3990</v>
      </c>
      <c r="E598" s="133">
        <v>44910</v>
      </c>
    </row>
    <row r="599" spans="3:5" ht="20.25" customHeight="1">
      <c r="C599" s="103" t="s">
        <v>4771</v>
      </c>
      <c r="D599" s="144" t="s">
        <v>3998</v>
      </c>
      <c r="E599" s="133">
        <v>44910</v>
      </c>
    </row>
    <row r="600" spans="3:5" ht="20.25" customHeight="1">
      <c r="C600" s="103" t="s">
        <v>4775</v>
      </c>
      <c r="D600" s="132" t="s">
        <v>4003</v>
      </c>
      <c r="E600" s="127" t="s">
        <v>24</v>
      </c>
    </row>
    <row r="601" spans="3:5" ht="20.25" customHeight="1">
      <c r="C601" s="103" t="s">
        <v>4780</v>
      </c>
      <c r="D601" s="144" t="s">
        <v>4008</v>
      </c>
      <c r="E601" s="133">
        <v>44923</v>
      </c>
    </row>
    <row r="602" spans="3:5" ht="20.25" customHeight="1">
      <c r="C602" s="103" t="s">
        <v>4785</v>
      </c>
      <c r="D602" s="132" t="s">
        <v>4013</v>
      </c>
      <c r="E602" s="133">
        <v>44910</v>
      </c>
    </row>
    <row r="603" spans="3:5" ht="20.25" customHeight="1">
      <c r="C603" s="103" t="s">
        <v>4789</v>
      </c>
      <c r="D603" s="132" t="s">
        <v>4018</v>
      </c>
      <c r="E603" s="133">
        <v>44923</v>
      </c>
    </row>
    <row r="604" spans="3:5" ht="20.25" customHeight="1">
      <c r="C604" s="103" t="s">
        <v>4794</v>
      </c>
      <c r="D604" s="132" t="s">
        <v>4024</v>
      </c>
      <c r="E604" s="133">
        <v>44910</v>
      </c>
    </row>
    <row r="605" spans="3:5" ht="20.25" customHeight="1">
      <c r="C605" s="103" t="s">
        <v>4795</v>
      </c>
      <c r="D605" s="132" t="s">
        <v>4028</v>
      </c>
      <c r="E605" s="133">
        <v>44910</v>
      </c>
    </row>
    <row r="606" spans="3:5" ht="20.25" customHeight="1">
      <c r="C606" s="103" t="s">
        <v>4803</v>
      </c>
      <c r="D606" s="132" t="s">
        <v>4034</v>
      </c>
      <c r="E606" s="133">
        <v>44869</v>
      </c>
    </row>
    <row r="607" spans="3:5" ht="20.25" customHeight="1">
      <c r="C607" s="103" t="s">
        <v>4811</v>
      </c>
      <c r="D607" s="132" t="s">
        <v>4039</v>
      </c>
      <c r="E607" s="133">
        <v>44869</v>
      </c>
    </row>
    <row r="608" spans="3:5" ht="20.25" customHeight="1">
      <c r="C608" s="103" t="s">
        <v>4816</v>
      </c>
      <c r="D608" s="144" t="s">
        <v>4045</v>
      </c>
      <c r="E608" s="133">
        <v>44876</v>
      </c>
    </row>
    <row r="609" spans="3:5" ht="20.25" customHeight="1">
      <c r="C609" s="102" t="s">
        <v>4822</v>
      </c>
      <c r="D609" s="144" t="s">
        <v>4050</v>
      </c>
      <c r="E609" s="127" t="s">
        <v>24</v>
      </c>
    </row>
    <row r="610" spans="3:5" ht="20.25" customHeight="1">
      <c r="C610" s="103" t="s">
        <v>4829</v>
      </c>
      <c r="D610" s="144" t="s">
        <v>4055</v>
      </c>
      <c r="E610" s="133">
        <v>44869</v>
      </c>
    </row>
    <row r="611" spans="3:5" ht="20.25" customHeight="1">
      <c r="C611" s="103" t="s">
        <v>4834</v>
      </c>
      <c r="D611" s="144" t="s">
        <v>4060</v>
      </c>
      <c r="E611" s="127" t="s">
        <v>24</v>
      </c>
    </row>
    <row r="612" spans="3:5" ht="20.25" customHeight="1">
      <c r="C612" s="103" t="s">
        <v>4838</v>
      </c>
      <c r="D612" s="132" t="s">
        <v>4065</v>
      </c>
      <c r="E612" s="127" t="s">
        <v>24</v>
      </c>
    </row>
    <row r="613" spans="3:5" ht="20.25" customHeight="1">
      <c r="C613" s="103" t="s">
        <v>4839</v>
      </c>
      <c r="D613" s="132" t="s">
        <v>4075</v>
      </c>
      <c r="E613" s="127" t="s">
        <v>24</v>
      </c>
    </row>
    <row r="614" spans="3:5" ht="20.25" customHeight="1">
      <c r="C614" s="103" t="s">
        <v>4840</v>
      </c>
      <c r="D614" s="144" t="s">
        <v>4077</v>
      </c>
      <c r="E614" s="127" t="s">
        <v>24</v>
      </c>
    </row>
    <row r="615" spans="3:5" ht="20.25" customHeight="1">
      <c r="C615" s="103" t="s">
        <v>4844</v>
      </c>
      <c r="D615" s="132" t="s">
        <v>4082</v>
      </c>
      <c r="E615" s="127" t="s">
        <v>24</v>
      </c>
    </row>
    <row r="616" spans="3:5" ht="20.25" customHeight="1">
      <c r="C616" s="103" t="s">
        <v>4848</v>
      </c>
      <c r="D616" s="144" t="s">
        <v>4087</v>
      </c>
      <c r="E616" s="127" t="s">
        <v>24</v>
      </c>
    </row>
    <row r="617" spans="3:5" ht="20.25" customHeight="1">
      <c r="C617" s="103" t="s">
        <v>4850</v>
      </c>
      <c r="D617" s="132" t="s">
        <v>4091</v>
      </c>
      <c r="E617" s="127" t="s">
        <v>24</v>
      </c>
    </row>
    <row r="618" spans="3:5" ht="20.25" customHeight="1">
      <c r="C618" s="103" t="s">
        <v>4852</v>
      </c>
      <c r="D618" s="132" t="s">
        <v>4098</v>
      </c>
      <c r="E618" s="127" t="s">
        <v>24</v>
      </c>
    </row>
    <row r="619" spans="3:5" ht="20.25" customHeight="1">
      <c r="C619" s="103" t="s">
        <v>4856</v>
      </c>
      <c r="D619" s="132" t="s">
        <v>4102</v>
      </c>
      <c r="E619" s="127" t="s">
        <v>24</v>
      </c>
    </row>
    <row r="620" spans="3:5" ht="20.25" customHeight="1">
      <c r="C620" s="103" t="s">
        <v>4860</v>
      </c>
      <c r="D620" s="132" t="s">
        <v>101</v>
      </c>
      <c r="E620" s="127" t="s">
        <v>24</v>
      </c>
    </row>
    <row r="621" spans="3:5" ht="20.25" customHeight="1">
      <c r="C621" s="103" t="s">
        <v>4865</v>
      </c>
      <c r="D621" s="132" t="s">
        <v>101</v>
      </c>
      <c r="E621" s="127" t="s">
        <v>24</v>
      </c>
    </row>
    <row r="622" spans="3:5" ht="20.25" customHeight="1">
      <c r="C622" s="103" t="s">
        <v>4869</v>
      </c>
      <c r="D622" s="132" t="s">
        <v>4110</v>
      </c>
      <c r="E622" s="127" t="s">
        <v>24</v>
      </c>
    </row>
    <row r="623" spans="3:5" ht="20.25" customHeight="1">
      <c r="C623" s="103" t="s">
        <v>4874</v>
      </c>
      <c r="D623" s="132" t="s">
        <v>4114</v>
      </c>
      <c r="E623" s="127" t="s">
        <v>24</v>
      </c>
    </row>
    <row r="624" spans="3:5" ht="20.25" customHeight="1">
      <c r="C624" s="103" t="s">
        <v>4879</v>
      </c>
      <c r="D624" s="132" t="s">
        <v>4098</v>
      </c>
      <c r="E624" s="133">
        <v>44910</v>
      </c>
    </row>
    <row r="625" spans="3:5" ht="20.25" customHeight="1">
      <c r="C625" s="103" t="s">
        <v>4883</v>
      </c>
      <c r="D625" s="132" t="s">
        <v>4119</v>
      </c>
      <c r="E625" s="127" t="s">
        <v>24</v>
      </c>
    </row>
    <row r="626" spans="3:5" ht="20.25" customHeight="1">
      <c r="C626" s="103" t="s">
        <v>4888</v>
      </c>
      <c r="D626" s="132" t="s">
        <v>4123</v>
      </c>
      <c r="E626" s="133">
        <v>44910</v>
      </c>
    </row>
    <row r="627" spans="3:5" ht="20.25" customHeight="1">
      <c r="C627" s="103" t="s">
        <v>4896</v>
      </c>
      <c r="D627" s="132" t="s">
        <v>4131</v>
      </c>
      <c r="E627" s="127" t="s">
        <v>24</v>
      </c>
    </row>
    <row r="628" spans="3:5" ht="20.25" customHeight="1">
      <c r="C628" s="103" t="s">
        <v>4900</v>
      </c>
      <c r="D628" s="132" t="s">
        <v>4136</v>
      </c>
      <c r="E628" s="133">
        <v>44910</v>
      </c>
    </row>
    <row r="629" spans="3:5" ht="20.25" customHeight="1">
      <c r="C629" s="103" t="s">
        <v>4905</v>
      </c>
      <c r="D629" s="132" t="s">
        <v>4142</v>
      </c>
      <c r="E629" s="127" t="s">
        <v>24</v>
      </c>
    </row>
    <row r="630" spans="3:5" ht="20.25" customHeight="1">
      <c r="C630" s="107" t="s">
        <v>4909</v>
      </c>
      <c r="D630" s="132" t="s">
        <v>4149</v>
      </c>
      <c r="E630" s="127" t="s">
        <v>24</v>
      </c>
    </row>
    <row r="631" spans="3:5" ht="20.25" customHeight="1">
      <c r="C631" s="103" t="s">
        <v>4917</v>
      </c>
      <c r="D631" s="132" t="s">
        <v>4154</v>
      </c>
      <c r="E631" s="127" t="s">
        <v>24</v>
      </c>
    </row>
    <row r="632" spans="3:5" ht="20.25" customHeight="1">
      <c r="C632" s="103" t="s">
        <v>4925</v>
      </c>
      <c r="D632" s="132" t="s">
        <v>4161</v>
      </c>
      <c r="E632" s="127" t="s">
        <v>24</v>
      </c>
    </row>
    <row r="633" spans="3:5" ht="20.25" customHeight="1">
      <c r="C633" s="103" t="s">
        <v>4926</v>
      </c>
      <c r="D633" s="132" t="s">
        <v>4165</v>
      </c>
      <c r="E633" s="141">
        <v>45065</v>
      </c>
    </row>
    <row r="634" spans="3:5" ht="20.25" customHeight="1">
      <c r="C634" s="103" t="s">
        <v>4931</v>
      </c>
      <c r="D634" s="132" t="s">
        <v>4169</v>
      </c>
      <c r="E634" s="141">
        <v>45148</v>
      </c>
    </row>
    <row r="635" spans="3:5" ht="20.25" customHeight="1">
      <c r="C635" s="103" t="s">
        <v>4935</v>
      </c>
      <c r="D635" s="132" t="s">
        <v>4173</v>
      </c>
      <c r="E635" s="133">
        <v>44910</v>
      </c>
    </row>
    <row r="636" spans="3:5" ht="20.25" customHeight="1">
      <c r="C636" s="103" t="s">
        <v>4937</v>
      </c>
      <c r="D636" s="132" t="s">
        <v>4177</v>
      </c>
      <c r="E636" s="194">
        <v>45040</v>
      </c>
    </row>
    <row r="637" spans="3:5" ht="20.25" customHeight="1">
      <c r="C637" s="103" t="s">
        <v>4967</v>
      </c>
      <c r="D637" s="132" t="s">
        <v>4181</v>
      </c>
      <c r="E637" s="127" t="s">
        <v>24</v>
      </c>
    </row>
    <row r="638" spans="3:5" ht="20.25" customHeight="1">
      <c r="C638" s="103" t="s">
        <v>4968</v>
      </c>
      <c r="D638" s="132" t="s">
        <v>4187</v>
      </c>
      <c r="E638" s="141">
        <v>45065</v>
      </c>
    </row>
    <row r="639" spans="3:5" ht="20.25" customHeight="1">
      <c r="C639" s="103" t="s">
        <v>4969</v>
      </c>
      <c r="D639" s="144" t="s">
        <v>4193</v>
      </c>
      <c r="E639" s="127" t="s">
        <v>24</v>
      </c>
    </row>
    <row r="640" spans="3:5" ht="20.25" customHeight="1">
      <c r="C640" s="103" t="s">
        <v>4970</v>
      </c>
      <c r="D640" s="132" t="s">
        <v>4198</v>
      </c>
      <c r="E640" s="194">
        <v>45040</v>
      </c>
    </row>
    <row r="641" spans="3:5" ht="20.25" customHeight="1">
      <c r="C641" s="103" t="s">
        <v>4971</v>
      </c>
      <c r="D641" s="132" t="s">
        <v>4204</v>
      </c>
      <c r="E641" s="133">
        <v>44923</v>
      </c>
    </row>
    <row r="642" spans="3:5" ht="20.25" customHeight="1">
      <c r="C642" s="103" t="s">
        <v>4972</v>
      </c>
      <c r="D642" s="132" t="s">
        <v>4208</v>
      </c>
      <c r="E642" s="141">
        <v>45065</v>
      </c>
    </row>
    <row r="643" spans="3:5" ht="20.25" customHeight="1">
      <c r="C643" s="103" t="s">
        <v>4973</v>
      </c>
      <c r="D643" s="132" t="s">
        <v>4214</v>
      </c>
      <c r="E643" s="127" t="s">
        <v>24</v>
      </c>
    </row>
    <row r="644" spans="3:5" ht="20.25" customHeight="1">
      <c r="C644" s="103" t="s">
        <v>4974</v>
      </c>
      <c r="D644" s="132" t="s">
        <v>4218</v>
      </c>
      <c r="E644" s="127" t="s">
        <v>24</v>
      </c>
    </row>
    <row r="645" spans="3:5" ht="20.25" customHeight="1">
      <c r="C645" s="103" t="s">
        <v>4975</v>
      </c>
      <c r="D645" s="144" t="s">
        <v>4226</v>
      </c>
      <c r="E645" s="133">
        <v>44910</v>
      </c>
    </row>
    <row r="646" spans="3:5" ht="20.25" customHeight="1">
      <c r="C646" s="103" t="s">
        <v>4982</v>
      </c>
      <c r="D646" s="132" t="s">
        <v>4231</v>
      </c>
      <c r="E646" s="133">
        <v>44923</v>
      </c>
    </row>
    <row r="647" spans="3:5" ht="20.25" customHeight="1">
      <c r="C647" s="103" t="s">
        <v>4987</v>
      </c>
      <c r="D647" s="132" t="s">
        <v>4236</v>
      </c>
      <c r="E647" s="133">
        <v>44910</v>
      </c>
    </row>
    <row r="648" spans="3:5" ht="20.25" customHeight="1">
      <c r="C648" s="102" t="s">
        <v>4988</v>
      </c>
      <c r="D648" s="132" t="s">
        <v>4240</v>
      </c>
      <c r="E648" s="133">
        <v>44869</v>
      </c>
    </row>
    <row r="649" spans="3:5" ht="20.25" customHeight="1">
      <c r="C649" s="103" t="s">
        <v>4992</v>
      </c>
      <c r="D649" s="132" t="s">
        <v>4247</v>
      </c>
      <c r="E649" s="133">
        <v>44910</v>
      </c>
    </row>
    <row r="650" spans="3:5" ht="20.25" customHeight="1">
      <c r="C650" s="103" t="s">
        <v>4996</v>
      </c>
      <c r="D650" s="132" t="s">
        <v>4255</v>
      </c>
      <c r="E650" s="127"/>
    </row>
    <row r="651" spans="3:5" ht="20.25" customHeight="1">
      <c r="C651" s="103" t="s">
        <v>5001</v>
      </c>
      <c r="D651" s="132" t="s">
        <v>4262</v>
      </c>
      <c r="E651" s="133">
        <v>44910</v>
      </c>
    </row>
    <row r="652" spans="3:5" ht="20.25" customHeight="1">
      <c r="C652" s="103" t="s">
        <v>5006</v>
      </c>
      <c r="D652" s="132" t="s">
        <v>4270</v>
      </c>
      <c r="E652" s="127" t="s">
        <v>24</v>
      </c>
    </row>
    <row r="653" spans="3:5" ht="20.25" customHeight="1">
      <c r="C653" s="103" t="s">
        <v>5013</v>
      </c>
      <c r="D653" s="132" t="s">
        <v>4275</v>
      </c>
      <c r="E653" s="133">
        <v>44923</v>
      </c>
    </row>
    <row r="654" spans="3:5" ht="20.25" customHeight="1">
      <c r="C654" s="103" t="s">
        <v>5020</v>
      </c>
      <c r="D654" s="132" t="s">
        <v>4283</v>
      </c>
      <c r="E654" s="133">
        <v>44910</v>
      </c>
    </row>
    <row r="655" spans="3:5" ht="20.25" customHeight="1">
      <c r="C655" s="103" t="s">
        <v>5079</v>
      </c>
      <c r="D655" s="132" t="s">
        <v>4291</v>
      </c>
      <c r="E655" s="133">
        <v>44910</v>
      </c>
    </row>
    <row r="656" spans="3:5" ht="20.25" customHeight="1">
      <c r="C656" s="103" t="s">
        <v>5080</v>
      </c>
      <c r="D656" s="132" t="s">
        <v>4296</v>
      </c>
      <c r="E656" s="127"/>
    </row>
    <row r="657" spans="3:5" ht="20.25" customHeight="1">
      <c r="C657" s="103" t="s">
        <v>5085</v>
      </c>
      <c r="D657" s="132" t="s">
        <v>4300</v>
      </c>
      <c r="E657" s="161"/>
    </row>
    <row r="658" spans="3:5" ht="20.25" customHeight="1">
      <c r="C658" s="103" t="s">
        <v>5090</v>
      </c>
      <c r="D658" s="132" t="s">
        <v>4306</v>
      </c>
      <c r="E658" s="161"/>
    </row>
    <row r="659" spans="3:5" ht="20.25" customHeight="1">
      <c r="C659" s="103" t="s">
        <v>5095</v>
      </c>
      <c r="D659" s="132" t="s">
        <v>4315</v>
      </c>
      <c r="E659" s="161"/>
    </row>
    <row r="660" spans="3:5" ht="20.25" customHeight="1">
      <c r="C660" s="103" t="s">
        <v>5101</v>
      </c>
      <c r="D660" s="132" t="s">
        <v>4320</v>
      </c>
      <c r="E660" s="161"/>
    </row>
    <row r="661" spans="3:5" ht="20.25" customHeight="1">
      <c r="C661" s="103" t="s">
        <v>5105</v>
      </c>
      <c r="D661" s="132" t="s">
        <v>4426</v>
      </c>
      <c r="E661" s="161"/>
    </row>
    <row r="662" spans="3:5" ht="20.25" customHeight="1">
      <c r="C662" s="103" t="s">
        <v>5109</v>
      </c>
      <c r="D662" s="132" t="s">
        <v>4430</v>
      </c>
      <c r="E662" s="161"/>
    </row>
    <row r="663" spans="3:5" ht="20.25" customHeight="1">
      <c r="C663" s="103" t="s">
        <v>5114</v>
      </c>
      <c r="D663" s="144" t="s">
        <v>4434</v>
      </c>
      <c r="E663" s="161"/>
    </row>
    <row r="664" spans="3:5" ht="20.25" customHeight="1">
      <c r="C664" s="103" t="s">
        <v>5119</v>
      </c>
      <c r="D664" s="144" t="s">
        <v>4443</v>
      </c>
      <c r="E664" s="161"/>
    </row>
    <row r="665" spans="3:5" ht="20.25" customHeight="1">
      <c r="C665" s="103" t="s">
        <v>5123</v>
      </c>
      <c r="D665" s="132" t="s">
        <v>4430</v>
      </c>
      <c r="E665" s="161"/>
    </row>
    <row r="666" spans="3:5" ht="20.25" customHeight="1">
      <c r="C666" s="103" t="s">
        <v>5127</v>
      </c>
      <c r="D666" s="144" t="s">
        <v>4450</v>
      </c>
      <c r="E666" s="161"/>
    </row>
    <row r="667" spans="3:5" ht="20.25" customHeight="1">
      <c r="C667" s="107" t="s">
        <v>5131</v>
      </c>
      <c r="D667" s="144" t="s">
        <v>4443</v>
      </c>
      <c r="E667" s="161"/>
    </row>
    <row r="668" spans="3:5" ht="20.25" customHeight="1">
      <c r="C668" s="103" t="s">
        <v>5139</v>
      </c>
      <c r="D668" s="144" t="s">
        <v>4443</v>
      </c>
      <c r="E668" s="161"/>
    </row>
    <row r="669" spans="3:5" ht="20.25" customHeight="1">
      <c r="C669" s="103" t="s">
        <v>5144</v>
      </c>
      <c r="D669" s="144" t="s">
        <v>4450</v>
      </c>
      <c r="E669" s="161"/>
    </row>
    <row r="670" spans="3:5" ht="20.25" customHeight="1">
      <c r="C670" s="107" t="s">
        <v>5149</v>
      </c>
      <c r="D670" s="144" t="s">
        <v>4468</v>
      </c>
      <c r="E670" s="161"/>
    </row>
    <row r="671" spans="3:5" ht="20.25" customHeight="1">
      <c r="C671" s="103" t="s">
        <v>5154</v>
      </c>
      <c r="D671" s="144" t="s">
        <v>6362</v>
      </c>
      <c r="E671" s="161"/>
    </row>
    <row r="672" spans="3:5" ht="20.25" customHeight="1">
      <c r="C672" s="103" t="s">
        <v>5158</v>
      </c>
      <c r="D672" s="144" t="s">
        <v>4474</v>
      </c>
      <c r="E672" s="161"/>
    </row>
    <row r="673" spans="3:5" ht="20.25" customHeight="1">
      <c r="C673" s="103" t="s">
        <v>5160</v>
      </c>
      <c r="D673" s="144" t="s">
        <v>1118</v>
      </c>
      <c r="E673" s="161"/>
    </row>
    <row r="674" spans="3:5" ht="20.25" customHeight="1">
      <c r="C674" s="103" t="s">
        <v>5194</v>
      </c>
      <c r="D674" s="144" t="s">
        <v>1118</v>
      </c>
      <c r="E674" s="161"/>
    </row>
    <row r="675" spans="3:5" ht="20.25" customHeight="1">
      <c r="C675" s="107" t="s">
        <v>5199</v>
      </c>
      <c r="D675" s="132" t="s">
        <v>6363</v>
      </c>
      <c r="E675" s="161"/>
    </row>
    <row r="676" spans="3:5" ht="20.25" customHeight="1">
      <c r="C676" s="103" t="s">
        <v>5204</v>
      </c>
      <c r="D676" s="144" t="s">
        <v>6364</v>
      </c>
      <c r="E676" s="161"/>
    </row>
    <row r="677" spans="3:5" ht="20.25" customHeight="1">
      <c r="C677" s="103" t="s">
        <v>5205</v>
      </c>
      <c r="D677" s="144" t="s">
        <v>4563</v>
      </c>
      <c r="E677" s="161"/>
    </row>
    <row r="678" spans="3:5" ht="20.25" customHeight="1">
      <c r="C678" s="111" t="s">
        <v>5206</v>
      </c>
      <c r="D678" s="144" t="s">
        <v>4568</v>
      </c>
      <c r="E678" s="161"/>
    </row>
    <row r="679" spans="3:5" ht="20.25" customHeight="1">
      <c r="C679" s="107" t="s">
        <v>5214</v>
      </c>
      <c r="D679" s="132" t="s">
        <v>4570</v>
      </c>
      <c r="E679" s="127" t="s">
        <v>24</v>
      </c>
    </row>
    <row r="680" spans="3:5" ht="20.25" customHeight="1">
      <c r="C680" s="103" t="s">
        <v>5222</v>
      </c>
      <c r="D680" s="144" t="s">
        <v>1118</v>
      </c>
      <c r="E680" s="127" t="s">
        <v>24</v>
      </c>
    </row>
    <row r="681" spans="3:5" ht="20.25" customHeight="1">
      <c r="C681" s="103" t="s">
        <v>5226</v>
      </c>
      <c r="D681" s="144" t="s">
        <v>1118</v>
      </c>
      <c r="E681" s="127" t="s">
        <v>24</v>
      </c>
    </row>
    <row r="682" spans="3:5" ht="20.25" customHeight="1">
      <c r="C682" s="103" t="s">
        <v>5234</v>
      </c>
      <c r="D682" s="144" t="s">
        <v>1118</v>
      </c>
      <c r="E682" s="161" t="s">
        <v>24</v>
      </c>
    </row>
    <row r="683" spans="3:5" ht="20.25" customHeight="1">
      <c r="C683" s="103" t="s">
        <v>5242</v>
      </c>
      <c r="D683" s="132" t="s">
        <v>4577</v>
      </c>
      <c r="E683" s="161"/>
    </row>
    <row r="684" spans="3:5" ht="20.25" customHeight="1">
      <c r="C684" s="103" t="s">
        <v>5251</v>
      </c>
      <c r="D684" s="132" t="s">
        <v>4582</v>
      </c>
      <c r="E684" s="161"/>
    </row>
    <row r="685" spans="3:5" ht="20.25" customHeight="1">
      <c r="C685" s="103" t="s">
        <v>5260</v>
      </c>
      <c r="D685" s="132" t="s">
        <v>4586</v>
      </c>
      <c r="E685" s="161"/>
    </row>
    <row r="686" spans="3:5" ht="20.25" customHeight="1">
      <c r="C686" s="103" t="s">
        <v>5265</v>
      </c>
      <c r="D686" s="144" t="s">
        <v>4590</v>
      </c>
      <c r="E686" s="161"/>
    </row>
    <row r="687" spans="3:5" ht="20.25" customHeight="1">
      <c r="C687" s="103" t="s">
        <v>5270</v>
      </c>
      <c r="D687" s="132" t="s">
        <v>4595</v>
      </c>
      <c r="E687" s="161"/>
    </row>
    <row r="688" spans="3:5" ht="20.25" customHeight="1">
      <c r="C688" s="103" t="s">
        <v>5275</v>
      </c>
      <c r="D688" s="132" t="s">
        <v>4600</v>
      </c>
      <c r="E688" s="161"/>
    </row>
    <row r="689" spans="3:5" ht="20.25" customHeight="1">
      <c r="C689" s="103" t="s">
        <v>5281</v>
      </c>
      <c r="D689" s="144" t="s">
        <v>4605</v>
      </c>
      <c r="E689" s="161"/>
    </row>
    <row r="690" spans="3:5" ht="20.25" customHeight="1">
      <c r="C690" s="103" t="s">
        <v>5284</v>
      </c>
      <c r="D690" s="144" t="s">
        <v>4610</v>
      </c>
      <c r="E690" s="161"/>
    </row>
    <row r="691" spans="3:5" ht="20.25" customHeight="1">
      <c r="C691" s="103" t="s">
        <v>5288</v>
      </c>
      <c r="D691" s="132" t="s">
        <v>4615</v>
      </c>
      <c r="E691" s="161"/>
    </row>
    <row r="692" spans="3:5" ht="20.25" customHeight="1">
      <c r="C692" s="103" t="s">
        <v>5294</v>
      </c>
      <c r="D692" s="144" t="s">
        <v>1118</v>
      </c>
      <c r="E692" s="161"/>
    </row>
    <row r="693" spans="3:5" ht="20.25" customHeight="1">
      <c r="C693" s="103" t="s">
        <v>5300</v>
      </c>
      <c r="D693" s="144" t="s">
        <v>4620</v>
      </c>
      <c r="E693" s="161"/>
    </row>
    <row r="694" spans="3:5" ht="20.25" customHeight="1">
      <c r="C694" s="103" t="s">
        <v>5304</v>
      </c>
      <c r="D694" s="132" t="s">
        <v>4622</v>
      </c>
      <c r="E694" s="161"/>
    </row>
    <row r="695" spans="3:5" ht="20.25" customHeight="1">
      <c r="C695" s="103" t="s">
        <v>5309</v>
      </c>
      <c r="D695" s="144" t="s">
        <v>4626</v>
      </c>
      <c r="E695" s="161"/>
    </row>
    <row r="696" spans="3:5" ht="20.25" customHeight="1">
      <c r="C696" s="103" t="s">
        <v>5313</v>
      </c>
      <c r="D696" s="144" t="s">
        <v>424</v>
      </c>
      <c r="E696" s="161"/>
    </row>
    <row r="697" spans="3:5" ht="20.25" customHeight="1">
      <c r="C697" s="103" t="s">
        <v>5317</v>
      </c>
      <c r="D697" s="132" t="s">
        <v>4633</v>
      </c>
      <c r="E697" s="161"/>
    </row>
    <row r="698" spans="3:5" ht="20.25" customHeight="1">
      <c r="C698" s="103" t="s">
        <v>5322</v>
      </c>
      <c r="D698" s="132" t="s">
        <v>4637</v>
      </c>
      <c r="E698" s="194">
        <v>45040</v>
      </c>
    </row>
    <row r="699" spans="3:5" ht="20.25" customHeight="1">
      <c r="C699" s="103" t="s">
        <v>5330</v>
      </c>
      <c r="D699" s="144" t="s">
        <v>1118</v>
      </c>
      <c r="E699" s="161"/>
    </row>
    <row r="700" spans="3:5" ht="20.25" customHeight="1">
      <c r="C700" s="103" t="s">
        <v>5335</v>
      </c>
      <c r="D700" s="144" t="s">
        <v>1118</v>
      </c>
      <c r="E700" s="161"/>
    </row>
    <row r="701" spans="3:5" ht="20.25" customHeight="1">
      <c r="C701" s="103" t="s">
        <v>5340</v>
      </c>
      <c r="D701" s="144" t="s">
        <v>4644</v>
      </c>
      <c r="E701" s="127"/>
    </row>
    <row r="702" spans="3:5" ht="20.25" customHeight="1">
      <c r="C702" s="103" t="s">
        <v>5344</v>
      </c>
      <c r="D702" s="132" t="s">
        <v>4646</v>
      </c>
      <c r="E702" s="161"/>
    </row>
    <row r="703" spans="3:5" ht="20.25" customHeight="1">
      <c r="C703" s="103" t="s">
        <v>5348</v>
      </c>
      <c r="D703" s="132" t="s">
        <v>4651</v>
      </c>
      <c r="E703" s="161"/>
    </row>
    <row r="704" spans="3:5" ht="20.25" customHeight="1">
      <c r="C704" s="103" t="s">
        <v>5349</v>
      </c>
      <c r="D704" s="144" t="s">
        <v>4655</v>
      </c>
      <c r="E704" s="133">
        <v>44922</v>
      </c>
    </row>
    <row r="705" spans="3:5" ht="20.25" customHeight="1">
      <c r="C705" s="103" t="s">
        <v>5354</v>
      </c>
      <c r="D705" s="132" t="s">
        <v>4660</v>
      </c>
      <c r="E705" s="161"/>
    </row>
    <row r="706" spans="3:5" ht="20.25" customHeight="1">
      <c r="C706" s="103" t="s">
        <v>5355</v>
      </c>
      <c r="D706" s="132" t="s">
        <v>424</v>
      </c>
      <c r="E706" s="161"/>
    </row>
    <row r="707" spans="3:5" ht="20.25" customHeight="1">
      <c r="C707" s="103" t="s">
        <v>5359</v>
      </c>
      <c r="D707" s="144" t="s">
        <v>4666</v>
      </c>
      <c r="E707" s="161"/>
    </row>
    <row r="708" spans="3:5" ht="20.25" customHeight="1">
      <c r="C708" s="103" t="s">
        <v>5363</v>
      </c>
      <c r="D708" s="132" t="s">
        <v>4671</v>
      </c>
      <c r="E708" s="161"/>
    </row>
    <row r="709" spans="3:5" ht="20.25" customHeight="1">
      <c r="C709" s="103" t="s">
        <v>5367</v>
      </c>
      <c r="D709" s="144" t="s">
        <v>4679</v>
      </c>
      <c r="E709" s="161" t="s">
        <v>24</v>
      </c>
    </row>
    <row r="710" spans="3:5" ht="20.25" customHeight="1">
      <c r="C710" s="103" t="s">
        <v>5371</v>
      </c>
      <c r="D710" s="223" t="s">
        <v>4681</v>
      </c>
      <c r="E710" s="161" t="s">
        <v>24</v>
      </c>
    </row>
    <row r="711" spans="3:5" ht="20.25" customHeight="1">
      <c r="C711" s="103" t="s">
        <v>5376</v>
      </c>
      <c r="D711" s="144" t="s">
        <v>1118</v>
      </c>
      <c r="E711" s="161"/>
    </row>
    <row r="712" spans="3:5" ht="20.25" customHeight="1">
      <c r="C712" s="103" t="s">
        <v>5381</v>
      </c>
      <c r="D712" s="144" t="s">
        <v>4686</v>
      </c>
      <c r="E712" s="161" t="s">
        <v>24</v>
      </c>
    </row>
    <row r="713" spans="3:5" ht="20.25" customHeight="1">
      <c r="C713" s="103" t="s">
        <v>5387</v>
      </c>
      <c r="D713" s="132" t="s">
        <v>4688</v>
      </c>
      <c r="E713" s="161"/>
    </row>
    <row r="714" spans="3:5" ht="20.25" customHeight="1">
      <c r="C714" s="103" t="s">
        <v>5392</v>
      </c>
      <c r="D714" s="132" t="s">
        <v>4692</v>
      </c>
      <c r="E714" s="161"/>
    </row>
    <row r="715" spans="3:5" ht="20.25" customHeight="1">
      <c r="C715" s="103" t="s">
        <v>5397</v>
      </c>
      <c r="D715" s="223" t="s">
        <v>4696</v>
      </c>
      <c r="E715" s="161"/>
    </row>
    <row r="716" spans="3:5" ht="20.25" customHeight="1">
      <c r="C716" s="103" t="s">
        <v>5398</v>
      </c>
      <c r="D716" s="132" t="s">
        <v>4700</v>
      </c>
      <c r="E716" s="127" t="s">
        <v>24</v>
      </c>
    </row>
    <row r="717" spans="3:5" ht="20.25" customHeight="1">
      <c r="C717" s="103" t="s">
        <v>5399</v>
      </c>
      <c r="D717" s="144" t="s">
        <v>4704</v>
      </c>
      <c r="E717" s="194">
        <v>45040</v>
      </c>
    </row>
    <row r="718" spans="3:5" ht="20.25" customHeight="1">
      <c r="C718" s="103" t="s">
        <v>5403</v>
      </c>
      <c r="D718" s="144" t="s">
        <v>4711</v>
      </c>
      <c r="E718" s="161"/>
    </row>
    <row r="719" spans="3:5" ht="20.25" customHeight="1">
      <c r="C719" s="103" t="s">
        <v>5404</v>
      </c>
      <c r="D719" s="132" t="s">
        <v>4711</v>
      </c>
      <c r="E719" s="127" t="s">
        <v>24</v>
      </c>
    </row>
    <row r="720" spans="3:5" ht="20.25" customHeight="1">
      <c r="C720" s="103" t="s">
        <v>5405</v>
      </c>
      <c r="D720" s="132" t="s">
        <v>4715</v>
      </c>
      <c r="E720" s="141">
        <v>45148</v>
      </c>
    </row>
    <row r="721" spans="3:5" ht="20.25" customHeight="1">
      <c r="C721" s="103" t="s">
        <v>5409</v>
      </c>
      <c r="D721" s="144" t="s">
        <v>4719</v>
      </c>
      <c r="E721" s="161"/>
    </row>
    <row r="722" spans="3:5" ht="20.25" customHeight="1">
      <c r="C722" s="103" t="s">
        <v>5413</v>
      </c>
      <c r="D722" s="144" t="s">
        <v>4724</v>
      </c>
      <c r="E722" s="141">
        <v>45049</v>
      </c>
    </row>
    <row r="723" spans="3:5" ht="20.25" customHeight="1">
      <c r="C723" s="103" t="s">
        <v>5417</v>
      </c>
      <c r="D723" s="132" t="s">
        <v>4730</v>
      </c>
      <c r="E723" s="127" t="s">
        <v>24</v>
      </c>
    </row>
    <row r="724" spans="3:5" ht="20.25" customHeight="1">
      <c r="C724" s="103" t="s">
        <v>5418</v>
      </c>
      <c r="D724" s="144" t="s">
        <v>4767</v>
      </c>
      <c r="E724" s="161" t="s">
        <v>24</v>
      </c>
    </row>
    <row r="725" spans="3:5" ht="20.25" customHeight="1">
      <c r="C725" s="103" t="s">
        <v>5422</v>
      </c>
      <c r="D725" s="132" t="s">
        <v>4772</v>
      </c>
      <c r="E725" s="161"/>
    </row>
    <row r="726" spans="3:5" ht="20.25" customHeight="1">
      <c r="C726" s="103" t="s">
        <v>5426</v>
      </c>
      <c r="D726" s="144" t="s">
        <v>4776</v>
      </c>
      <c r="E726" s="161"/>
    </row>
    <row r="727" spans="3:5" ht="20.25" customHeight="1">
      <c r="C727" s="103" t="s">
        <v>5427</v>
      </c>
      <c r="D727" s="132" t="s">
        <v>4781</v>
      </c>
      <c r="E727" s="141">
        <v>45049</v>
      </c>
    </row>
    <row r="728" spans="3:5" ht="20.25" customHeight="1">
      <c r="C728" s="103" t="s">
        <v>5431</v>
      </c>
      <c r="D728" s="132" t="s">
        <v>4786</v>
      </c>
      <c r="E728" s="133">
        <v>45058</v>
      </c>
    </row>
    <row r="729" spans="3:5" ht="20.25" customHeight="1">
      <c r="C729" s="103" t="s">
        <v>5432</v>
      </c>
      <c r="D729" s="144" t="s">
        <v>4790</v>
      </c>
      <c r="E729" s="161"/>
    </row>
    <row r="730" spans="3:5" ht="20.25" customHeight="1">
      <c r="C730" s="103" t="s">
        <v>5433</v>
      </c>
      <c r="D730" s="144" t="s">
        <v>1118</v>
      </c>
      <c r="E730" s="194">
        <v>45040</v>
      </c>
    </row>
    <row r="731" spans="3:5" ht="20.25" customHeight="1">
      <c r="C731" s="103" t="s">
        <v>5437</v>
      </c>
      <c r="D731" s="144" t="s">
        <v>4799</v>
      </c>
      <c r="E731" s="161"/>
    </row>
    <row r="732" spans="3:5" ht="20.25" customHeight="1">
      <c r="C732" s="103" t="s">
        <v>5441</v>
      </c>
      <c r="D732" s="144" t="s">
        <v>4807</v>
      </c>
      <c r="E732" s="127" t="s">
        <v>24</v>
      </c>
    </row>
    <row r="733" spans="3:5" ht="20.25" customHeight="1">
      <c r="C733" s="103" t="s">
        <v>5442</v>
      </c>
      <c r="D733" s="144" t="s">
        <v>4815</v>
      </c>
      <c r="E733" s="161"/>
    </row>
    <row r="734" spans="3:5" ht="20.25" customHeight="1">
      <c r="C734" s="103" t="s">
        <v>5446</v>
      </c>
      <c r="D734" s="132" t="s">
        <v>4817</v>
      </c>
      <c r="E734" s="161"/>
    </row>
    <row r="735" spans="3:5" ht="20.25" customHeight="1">
      <c r="C735" s="103" t="s">
        <v>5450</v>
      </c>
      <c r="D735" s="144" t="s">
        <v>4823</v>
      </c>
      <c r="E735" s="161"/>
    </row>
    <row r="736" spans="3:5" ht="20.25" customHeight="1">
      <c r="C736" s="103" t="s">
        <v>5454</v>
      </c>
      <c r="D736" s="132" t="s">
        <v>4830</v>
      </c>
      <c r="E736" s="127" t="s">
        <v>24</v>
      </c>
    </row>
    <row r="737" spans="3:5" ht="20.25" customHeight="1">
      <c r="C737" s="103" t="s">
        <v>5458</v>
      </c>
      <c r="D737" s="132" t="s">
        <v>4835</v>
      </c>
      <c r="E737" s="161"/>
    </row>
    <row r="738" spans="3:5" ht="20.25" customHeight="1">
      <c r="C738" s="103" t="s">
        <v>5462</v>
      </c>
      <c r="D738" s="144" t="s">
        <v>424</v>
      </c>
      <c r="E738" s="161"/>
    </row>
    <row r="739" spans="3:5" ht="20.25" customHeight="1">
      <c r="C739" s="103" t="s">
        <v>5466</v>
      </c>
      <c r="D739" s="144" t="s">
        <v>1118</v>
      </c>
      <c r="E739" s="161"/>
    </row>
    <row r="740" spans="3:5" ht="20.25" customHeight="1">
      <c r="C740" s="103" t="s">
        <v>5470</v>
      </c>
      <c r="D740" s="132" t="s">
        <v>4841</v>
      </c>
      <c r="E740" s="127" t="s">
        <v>24</v>
      </c>
    </row>
    <row r="741" spans="3:5" ht="20.25" customHeight="1">
      <c r="C741" s="103" t="s">
        <v>5474</v>
      </c>
      <c r="D741" s="132" t="s">
        <v>4845</v>
      </c>
      <c r="E741" s="127" t="s">
        <v>24</v>
      </c>
    </row>
    <row r="742" spans="3:5" ht="20.25" customHeight="1">
      <c r="C742" s="103" t="s">
        <v>5478</v>
      </c>
      <c r="D742" s="144" t="s">
        <v>4849</v>
      </c>
      <c r="E742" s="161"/>
    </row>
    <row r="743" spans="3:5" ht="20.25" customHeight="1">
      <c r="C743" s="103" t="s">
        <v>5482</v>
      </c>
      <c r="D743" s="144" t="s">
        <v>4851</v>
      </c>
      <c r="E743" s="127" t="s">
        <v>24</v>
      </c>
    </row>
    <row r="744" spans="3:5" ht="20.25" customHeight="1">
      <c r="C744" s="103" t="s">
        <v>5487</v>
      </c>
      <c r="D744" s="132" t="s">
        <v>4853</v>
      </c>
      <c r="E744" s="161"/>
    </row>
    <row r="745" spans="3:5" ht="20.25" customHeight="1">
      <c r="C745" s="103" t="s">
        <v>5490</v>
      </c>
      <c r="D745" s="132" t="s">
        <v>4857</v>
      </c>
      <c r="E745" s="161"/>
    </row>
    <row r="746" spans="3:5" ht="20.25" customHeight="1">
      <c r="C746" s="103" t="s">
        <v>5494</v>
      </c>
      <c r="D746" s="144" t="s">
        <v>4864</v>
      </c>
      <c r="E746" s="127" t="s">
        <v>24</v>
      </c>
    </row>
    <row r="747" spans="3:5" ht="20.25" customHeight="1">
      <c r="C747" s="103" t="s">
        <v>5495</v>
      </c>
      <c r="D747" s="132" t="s">
        <v>4866</v>
      </c>
      <c r="E747" s="194">
        <v>45040</v>
      </c>
    </row>
    <row r="748" spans="3:5" ht="20.25" customHeight="1">
      <c r="C748" s="103" t="s">
        <v>5496</v>
      </c>
      <c r="D748" s="132" t="s">
        <v>4870</v>
      </c>
      <c r="E748" s="161"/>
    </row>
    <row r="749" spans="3:5" ht="20.25" customHeight="1">
      <c r="C749" s="103" t="s">
        <v>5497</v>
      </c>
      <c r="D749" s="132" t="s">
        <v>4875</v>
      </c>
      <c r="E749" s="127" t="s">
        <v>24</v>
      </c>
    </row>
    <row r="750" spans="3:5" ht="20.25" customHeight="1">
      <c r="C750" s="103" t="s">
        <v>5505</v>
      </c>
      <c r="D750" s="132" t="s">
        <v>4880</v>
      </c>
      <c r="E750" s="133">
        <v>44923</v>
      </c>
    </row>
    <row r="751" spans="3:5" ht="20.25" customHeight="1">
      <c r="C751" s="103" t="s">
        <v>5509</v>
      </c>
      <c r="D751" s="144" t="s">
        <v>4884</v>
      </c>
      <c r="E751" s="161"/>
    </row>
    <row r="752" spans="3:5" ht="20.25" customHeight="1">
      <c r="C752" s="103" t="s">
        <v>5517</v>
      </c>
      <c r="D752" s="132" t="s">
        <v>1118</v>
      </c>
      <c r="E752" s="133">
        <v>44877</v>
      </c>
    </row>
    <row r="753" spans="3:5" ht="20.25" customHeight="1">
      <c r="C753" s="103" t="s">
        <v>5521</v>
      </c>
      <c r="D753" s="132" t="s">
        <v>4897</v>
      </c>
      <c r="E753" s="161"/>
    </row>
    <row r="754" spans="3:5" ht="20.25" customHeight="1">
      <c r="C754" s="103" t="s">
        <v>5525</v>
      </c>
      <c r="D754" s="144" t="s">
        <v>4901</v>
      </c>
      <c r="E754" s="161"/>
    </row>
    <row r="755" spans="3:5" ht="20.25" customHeight="1">
      <c r="C755" s="103" t="s">
        <v>5529</v>
      </c>
      <c r="D755" s="132" t="s">
        <v>1118</v>
      </c>
      <c r="E755" s="194">
        <v>45040</v>
      </c>
    </row>
    <row r="756" spans="3:5" ht="20.25" customHeight="1">
      <c r="C756" s="103" t="s">
        <v>5531</v>
      </c>
      <c r="D756" s="132" t="s">
        <v>4913</v>
      </c>
      <c r="E756" s="127" t="s">
        <v>24</v>
      </c>
    </row>
    <row r="757" spans="3:5" ht="20.25" customHeight="1">
      <c r="C757" s="105" t="s">
        <v>5532</v>
      </c>
      <c r="D757" s="144" t="s">
        <v>1118</v>
      </c>
      <c r="E757" s="161"/>
    </row>
    <row r="758" spans="3:5" ht="20.25" customHeight="1">
      <c r="C758" s="103" t="s">
        <v>5538</v>
      </c>
      <c r="D758" s="144" t="s">
        <v>424</v>
      </c>
      <c r="E758" s="161"/>
    </row>
    <row r="759" spans="3:5" ht="20.25" customHeight="1">
      <c r="C759" s="103" t="s">
        <v>5546</v>
      </c>
      <c r="D759" s="144" t="s">
        <v>4927</v>
      </c>
      <c r="E759" s="161"/>
    </row>
    <row r="760" spans="3:5" ht="20.25" customHeight="1">
      <c r="C760" s="103" t="s">
        <v>5550</v>
      </c>
      <c r="D760" s="132" t="s">
        <v>4932</v>
      </c>
      <c r="E760" s="161"/>
    </row>
    <row r="761" spans="3:5" ht="20.25" customHeight="1">
      <c r="C761" s="103" t="s">
        <v>5554</v>
      </c>
      <c r="D761" s="144" t="s">
        <v>4936</v>
      </c>
      <c r="E761" s="161"/>
    </row>
    <row r="762" spans="3:5" ht="20.25" customHeight="1">
      <c r="C762" s="103" t="s">
        <v>5562</v>
      </c>
      <c r="D762" s="144" t="s">
        <v>6365</v>
      </c>
      <c r="E762" s="161"/>
    </row>
    <row r="763" spans="3:5" ht="20.25" customHeight="1">
      <c r="C763" s="103" t="s">
        <v>5564</v>
      </c>
      <c r="D763" s="144" t="s">
        <v>424</v>
      </c>
      <c r="E763" s="161"/>
    </row>
    <row r="764" spans="3:5" ht="20.25" customHeight="1">
      <c r="C764" s="111" t="s">
        <v>5569</v>
      </c>
      <c r="D764" s="144" t="s">
        <v>424</v>
      </c>
      <c r="E764" s="161"/>
    </row>
    <row r="765" spans="3:5" ht="20.25" customHeight="1">
      <c r="C765" s="103" t="s">
        <v>5577</v>
      </c>
      <c r="D765" s="144" t="s">
        <v>424</v>
      </c>
      <c r="E765" s="161"/>
    </row>
    <row r="766" spans="3:5" ht="20.25" customHeight="1">
      <c r="C766" s="103" t="s">
        <v>5579</v>
      </c>
      <c r="D766" s="144" t="s">
        <v>424</v>
      </c>
      <c r="E766" s="161"/>
    </row>
    <row r="767" spans="3:5" ht="20.25" customHeight="1">
      <c r="C767" s="103" t="s">
        <v>5580</v>
      </c>
      <c r="D767" s="144" t="s">
        <v>424</v>
      </c>
      <c r="E767" s="141">
        <v>45049</v>
      </c>
    </row>
    <row r="768" spans="3:5" ht="20.25" customHeight="1">
      <c r="C768" s="103" t="s">
        <v>5584</v>
      </c>
      <c r="D768" s="144" t="s">
        <v>424</v>
      </c>
      <c r="E768" s="194">
        <v>45040</v>
      </c>
    </row>
    <row r="769" spans="3:5" ht="20.25" customHeight="1">
      <c r="C769" s="103" t="s">
        <v>5585</v>
      </c>
      <c r="D769" s="144" t="s">
        <v>424</v>
      </c>
      <c r="E769" s="161"/>
    </row>
    <row r="770" spans="3:5" ht="20.25" customHeight="1">
      <c r="C770" s="103" t="s">
        <v>5586</v>
      </c>
      <c r="D770" s="132" t="s">
        <v>4003</v>
      </c>
      <c r="E770" s="161"/>
    </row>
    <row r="771" spans="3:5" ht="20.25" customHeight="1">
      <c r="C771" s="106" t="s">
        <v>5588</v>
      </c>
      <c r="D771" s="144" t="s">
        <v>4978</v>
      </c>
      <c r="E771" s="127" t="s">
        <v>24</v>
      </c>
    </row>
    <row r="772" spans="3:5" ht="20.25" customHeight="1">
      <c r="C772" s="103" t="s">
        <v>5589</v>
      </c>
      <c r="D772" s="132" t="s">
        <v>4983</v>
      </c>
      <c r="E772" s="161"/>
    </row>
    <row r="773" spans="3:5" ht="20.25" customHeight="1">
      <c r="C773" s="103" t="s">
        <v>5591</v>
      </c>
      <c r="D773" s="144" t="s">
        <v>424</v>
      </c>
      <c r="E773" s="161"/>
    </row>
    <row r="774" spans="3:5" ht="20.25" customHeight="1">
      <c r="C774" s="103" t="s">
        <v>5607</v>
      </c>
      <c r="D774" s="144" t="s">
        <v>4989</v>
      </c>
      <c r="E774" s="161"/>
    </row>
    <row r="775" spans="3:5" ht="20.25" customHeight="1">
      <c r="C775" s="103" t="s">
        <v>5611</v>
      </c>
      <c r="D775" s="132" t="s">
        <v>4993</v>
      </c>
      <c r="E775" s="161"/>
    </row>
    <row r="776" spans="3:5" ht="20.25" customHeight="1">
      <c r="C776" s="103" t="s">
        <v>5613</v>
      </c>
      <c r="D776" s="144" t="s">
        <v>424</v>
      </c>
      <c r="E776" s="161"/>
    </row>
    <row r="777" spans="3:5" ht="20.25" customHeight="1">
      <c r="C777" s="103" t="s">
        <v>5614</v>
      </c>
      <c r="D777" s="144" t="s">
        <v>424</v>
      </c>
      <c r="E777" s="161"/>
    </row>
    <row r="778" spans="3:5" ht="20.25" customHeight="1">
      <c r="C778" s="103" t="s">
        <v>5619</v>
      </c>
      <c r="D778" s="144" t="s">
        <v>6366</v>
      </c>
      <c r="E778" s="127" t="s">
        <v>24</v>
      </c>
    </row>
    <row r="779" spans="3:5" ht="20.25" customHeight="1">
      <c r="C779" s="103" t="s">
        <v>5624</v>
      </c>
      <c r="D779" s="144" t="s">
        <v>424</v>
      </c>
      <c r="E779" s="141">
        <v>45105</v>
      </c>
    </row>
    <row r="780" spans="3:5" ht="20.25" customHeight="1">
      <c r="C780" s="103" t="s">
        <v>5629</v>
      </c>
      <c r="D780" s="144" t="s">
        <v>424</v>
      </c>
      <c r="E780" s="194">
        <v>45040</v>
      </c>
    </row>
    <row r="781" spans="3:5" ht="20.25" customHeight="1">
      <c r="C781" s="103" t="s">
        <v>5630</v>
      </c>
      <c r="D781" s="144" t="s">
        <v>1118</v>
      </c>
      <c r="E781" s="161"/>
    </row>
    <row r="782" spans="3:5" ht="20.25" customHeight="1">
      <c r="C782" s="103" t="s">
        <v>5632</v>
      </c>
      <c r="D782" s="132" t="s">
        <v>5081</v>
      </c>
      <c r="E782" s="127" t="s">
        <v>24</v>
      </c>
    </row>
    <row r="783" spans="3:5" ht="20.25" customHeight="1">
      <c r="C783" s="103" t="s">
        <v>5637</v>
      </c>
      <c r="D783" s="132" t="s">
        <v>5086</v>
      </c>
      <c r="E783" s="127" t="s">
        <v>24</v>
      </c>
    </row>
    <row r="784" spans="3:5" ht="20.25" customHeight="1">
      <c r="C784" s="103" t="s">
        <v>5638</v>
      </c>
      <c r="D784" s="144" t="s">
        <v>5091</v>
      </c>
      <c r="E784" s="161"/>
    </row>
    <row r="785" spans="3:5" ht="20.25" customHeight="1">
      <c r="C785" s="103" t="s">
        <v>5639</v>
      </c>
      <c r="D785" s="132" t="s">
        <v>1118</v>
      </c>
      <c r="E785" s="161"/>
    </row>
    <row r="786" spans="3:5" ht="20.25" customHeight="1">
      <c r="C786" s="103" t="s">
        <v>5643</v>
      </c>
      <c r="D786" s="132" t="s">
        <v>5102</v>
      </c>
      <c r="E786" s="161"/>
    </row>
    <row r="787" spans="3:5" ht="20.25" customHeight="1">
      <c r="C787" s="103" t="s">
        <v>5668</v>
      </c>
      <c r="D787" s="132" t="s">
        <v>5106</v>
      </c>
      <c r="E787" s="127" t="s">
        <v>24</v>
      </c>
    </row>
    <row r="788" spans="3:5" ht="20.25" customHeight="1">
      <c r="C788" s="103" t="s">
        <v>5672</v>
      </c>
      <c r="D788" s="132" t="s">
        <v>1118</v>
      </c>
      <c r="E788" s="161"/>
    </row>
    <row r="789" spans="3:5" ht="20.25" customHeight="1">
      <c r="C789" s="103" t="s">
        <v>5677</v>
      </c>
      <c r="D789" s="144" t="s">
        <v>424</v>
      </c>
      <c r="E789" s="133">
        <v>44910</v>
      </c>
    </row>
    <row r="790" spans="3:5" ht="20.25" customHeight="1">
      <c r="C790" s="103" t="s">
        <v>5679</v>
      </c>
      <c r="D790" s="144" t="s">
        <v>5120</v>
      </c>
      <c r="E790" s="161"/>
    </row>
    <row r="791" spans="3:5" ht="20.25" customHeight="1">
      <c r="C791" s="103" t="s">
        <v>5682</v>
      </c>
      <c r="D791" s="132" t="s">
        <v>5124</v>
      </c>
      <c r="E791" s="127" t="s">
        <v>24</v>
      </c>
    </row>
    <row r="792" spans="3:5" ht="20.25" customHeight="1">
      <c r="C792" s="103" t="s">
        <v>5683</v>
      </c>
      <c r="D792" s="132" t="s">
        <v>5128</v>
      </c>
      <c r="E792" s="161"/>
    </row>
    <row r="793" spans="3:5" ht="20.25" customHeight="1">
      <c r="C793" s="103" t="s">
        <v>5684</v>
      </c>
      <c r="D793" s="132" t="s">
        <v>5135</v>
      </c>
      <c r="E793" s="161"/>
    </row>
    <row r="794" spans="3:5" ht="20.25" customHeight="1">
      <c r="C794" s="103" t="s">
        <v>5685</v>
      </c>
      <c r="D794" s="144" t="s">
        <v>5143</v>
      </c>
      <c r="E794" s="161"/>
    </row>
    <row r="795" spans="3:5" ht="20.25" customHeight="1">
      <c r="C795" s="103" t="s">
        <v>5689</v>
      </c>
      <c r="D795" s="132" t="s">
        <v>5145</v>
      </c>
      <c r="E795" s="161"/>
    </row>
    <row r="796" spans="3:5" ht="20.25" customHeight="1">
      <c r="C796" s="103" t="s">
        <v>5693</v>
      </c>
      <c r="D796" s="132" t="s">
        <v>5150</v>
      </c>
      <c r="E796" s="194">
        <v>45040</v>
      </c>
    </row>
    <row r="797" spans="3:5" ht="20.25" customHeight="1">
      <c r="C797" s="103" t="s">
        <v>5697</v>
      </c>
      <c r="D797" s="132" t="s">
        <v>5155</v>
      </c>
      <c r="E797" s="194">
        <v>45040</v>
      </c>
    </row>
    <row r="798" spans="3:5" ht="20.25" customHeight="1">
      <c r="C798" s="103" t="s">
        <v>5701</v>
      </c>
      <c r="D798" s="144" t="s">
        <v>5159</v>
      </c>
      <c r="E798" s="161"/>
    </row>
    <row r="799" spans="3:5" ht="20.25" customHeight="1">
      <c r="C799" s="103" t="s">
        <v>5705</v>
      </c>
      <c r="D799" s="144" t="s">
        <v>5159</v>
      </c>
      <c r="E799" s="161"/>
    </row>
    <row r="800" spans="3:5" ht="20.25" customHeight="1">
      <c r="C800" s="103" t="s">
        <v>5709</v>
      </c>
      <c r="D800" s="132" t="s">
        <v>5195</v>
      </c>
      <c r="E800" s="194">
        <v>45040</v>
      </c>
    </row>
    <row r="801" spans="3:5" ht="20.25" customHeight="1">
      <c r="C801" s="103" t="s">
        <v>5710</v>
      </c>
      <c r="D801" s="132" t="s">
        <v>5200</v>
      </c>
      <c r="E801" s="133">
        <v>44890</v>
      </c>
    </row>
    <row r="802" spans="3:5" ht="20.25" customHeight="1">
      <c r="C802" s="103" t="s">
        <v>5711</v>
      </c>
      <c r="D802" s="132" t="s">
        <v>424</v>
      </c>
      <c r="E802" s="161"/>
    </row>
    <row r="803" spans="3:5" ht="20.25" customHeight="1">
      <c r="C803" s="103" t="s">
        <v>5712</v>
      </c>
      <c r="D803" s="132" t="s">
        <v>424</v>
      </c>
      <c r="E803" s="194">
        <v>45040</v>
      </c>
    </row>
    <row r="804" spans="3:5" ht="20.25" customHeight="1">
      <c r="C804" s="103" t="s">
        <v>5716</v>
      </c>
      <c r="D804" s="144" t="s">
        <v>5210</v>
      </c>
      <c r="E804" s="142"/>
    </row>
    <row r="805" spans="3:5" ht="20.25" customHeight="1">
      <c r="C805" s="103" t="s">
        <v>5720</v>
      </c>
      <c r="D805" s="132" t="s">
        <v>5218</v>
      </c>
      <c r="E805" s="161"/>
    </row>
    <row r="806" spans="3:5" ht="20.25" customHeight="1">
      <c r="C806" s="103" t="s">
        <v>5721</v>
      </c>
      <c r="D806" s="132" t="s">
        <v>5223</v>
      </c>
      <c r="E806" s="194">
        <v>45040</v>
      </c>
    </row>
    <row r="807" spans="3:5" ht="20.25" customHeight="1">
      <c r="C807" s="103" t="s">
        <v>5722</v>
      </c>
      <c r="D807" s="144" t="s">
        <v>5230</v>
      </c>
      <c r="E807" s="161"/>
    </row>
    <row r="808" spans="3:5" ht="20.25" customHeight="1">
      <c r="C808" s="103" t="s">
        <v>5723</v>
      </c>
      <c r="D808" s="144" t="s">
        <v>5238</v>
      </c>
      <c r="E808" s="161"/>
    </row>
    <row r="809" spans="3:5" ht="20.25" customHeight="1">
      <c r="C809" s="103" t="s">
        <v>5724</v>
      </c>
      <c r="D809" s="144" t="s">
        <v>5247</v>
      </c>
      <c r="E809" s="194">
        <v>45040</v>
      </c>
    </row>
    <row r="810" spans="3:5" ht="20.25" customHeight="1">
      <c r="C810" s="103" t="s">
        <v>5726</v>
      </c>
      <c r="D810" s="144" t="s">
        <v>5256</v>
      </c>
      <c r="E810" s="133">
        <v>44922</v>
      </c>
    </row>
    <row r="811" spans="3:5" ht="20.25" customHeight="1">
      <c r="C811" s="103" t="s">
        <v>5734</v>
      </c>
      <c r="D811" s="144" t="s">
        <v>5264</v>
      </c>
      <c r="E811" s="161"/>
    </row>
    <row r="812" spans="3:5" ht="20.25" customHeight="1">
      <c r="C812" s="103" t="s">
        <v>5742</v>
      </c>
      <c r="D812" s="144" t="s">
        <v>5269</v>
      </c>
      <c r="E812" s="161"/>
    </row>
    <row r="813" spans="3:5" ht="20.25" customHeight="1">
      <c r="C813" s="103" t="s">
        <v>5750</v>
      </c>
      <c r="D813" s="144" t="s">
        <v>5271</v>
      </c>
      <c r="E813" s="127" t="s">
        <v>24</v>
      </c>
    </row>
    <row r="814" spans="3:5" ht="20.25" customHeight="1">
      <c r="C814" s="103" t="s">
        <v>5755</v>
      </c>
      <c r="D814" s="144" t="s">
        <v>5276</v>
      </c>
      <c r="E814" s="133">
        <v>45056</v>
      </c>
    </row>
    <row r="815" spans="3:5" ht="20.25" customHeight="1">
      <c r="C815" s="103" t="s">
        <v>5756</v>
      </c>
      <c r="D815" s="132" t="s">
        <v>1784</v>
      </c>
      <c r="E815" s="161"/>
    </row>
    <row r="816" spans="3:5" ht="20.25" customHeight="1">
      <c r="C816" s="103" t="s">
        <v>5761</v>
      </c>
      <c r="D816" s="132" t="s">
        <v>5285</v>
      </c>
      <c r="E816" s="127" t="s">
        <v>24</v>
      </c>
    </row>
    <row r="817" spans="3:5" ht="20.25" customHeight="1">
      <c r="C817" s="103" t="s">
        <v>5766</v>
      </c>
      <c r="D817" s="132" t="s">
        <v>5289</v>
      </c>
      <c r="E817" s="161" t="s">
        <v>24</v>
      </c>
    </row>
    <row r="818" spans="3:5" ht="20.25" customHeight="1">
      <c r="C818" s="103" t="s">
        <v>5768</v>
      </c>
      <c r="D818" s="132" t="s">
        <v>5295</v>
      </c>
      <c r="E818" s="127" t="s">
        <v>24</v>
      </c>
    </row>
    <row r="819" spans="3:5" ht="20.25" customHeight="1">
      <c r="C819" s="103" t="s">
        <v>5772</v>
      </c>
      <c r="D819" s="132" t="s">
        <v>5301</v>
      </c>
      <c r="E819" s="161"/>
    </row>
    <row r="820" spans="3:5" ht="20.25" customHeight="1">
      <c r="C820" s="103" t="s">
        <v>5777</v>
      </c>
      <c r="D820" s="132" t="s">
        <v>5305</v>
      </c>
      <c r="E820" s="161"/>
    </row>
    <row r="821" spans="3:5" ht="20.25" customHeight="1">
      <c r="C821" s="103" t="s">
        <v>5778</v>
      </c>
      <c r="D821" s="132" t="s">
        <v>5310</v>
      </c>
      <c r="E821" s="161"/>
    </row>
    <row r="822" spans="3:5" ht="20.25" customHeight="1">
      <c r="C822" s="103" t="s">
        <v>5783</v>
      </c>
      <c r="D822" s="132" t="s">
        <v>5314</v>
      </c>
      <c r="E822" s="161"/>
    </row>
    <row r="823" spans="3:5" ht="20.25" customHeight="1">
      <c r="C823" s="103" t="s">
        <v>5784</v>
      </c>
      <c r="D823" s="132" t="s">
        <v>5318</v>
      </c>
      <c r="E823" s="161"/>
    </row>
    <row r="824" spans="3:5" ht="20.25" customHeight="1">
      <c r="C824" s="103" t="s">
        <v>5788</v>
      </c>
      <c r="D824" s="144" t="s">
        <v>5326</v>
      </c>
      <c r="E824" s="161"/>
    </row>
    <row r="825" spans="3:5" ht="20.25" customHeight="1">
      <c r="C825" s="103" t="s">
        <v>5792</v>
      </c>
      <c r="D825" s="144" t="s">
        <v>5334</v>
      </c>
      <c r="E825" s="161"/>
    </row>
    <row r="826" spans="3:5" ht="20.25" customHeight="1">
      <c r="C826" s="103" t="s">
        <v>5797</v>
      </c>
      <c r="D826" s="132" t="s">
        <v>5336</v>
      </c>
      <c r="E826" s="161"/>
    </row>
    <row r="827" spans="3:5" ht="20.25" customHeight="1">
      <c r="C827" s="103" t="s">
        <v>5798</v>
      </c>
      <c r="D827" s="132" t="s">
        <v>5341</v>
      </c>
      <c r="E827" s="161"/>
    </row>
    <row r="828" spans="3:5" ht="20.25" customHeight="1">
      <c r="C828" s="103" t="s">
        <v>5801</v>
      </c>
      <c r="D828" s="132" t="s">
        <v>5345</v>
      </c>
      <c r="E828" s="161"/>
    </row>
    <row r="829" spans="3:5" ht="20.25" customHeight="1">
      <c r="C829" s="103" t="s">
        <v>5805</v>
      </c>
      <c r="D829" s="144" t="s">
        <v>424</v>
      </c>
      <c r="E829" s="127" t="s">
        <v>24</v>
      </c>
    </row>
    <row r="830" spans="3:5" ht="20.25" customHeight="1">
      <c r="C830" s="103" t="s">
        <v>5809</v>
      </c>
      <c r="D830" s="144" t="s">
        <v>5353</v>
      </c>
      <c r="E830" s="127" t="s">
        <v>24</v>
      </c>
    </row>
    <row r="831" spans="3:5" ht="20.25" customHeight="1">
      <c r="C831" s="103" t="s">
        <v>5810</v>
      </c>
      <c r="D831" s="132" t="s">
        <v>1118</v>
      </c>
      <c r="E831" s="127" t="s">
        <v>24</v>
      </c>
    </row>
    <row r="832" spans="3:5" ht="20.25" customHeight="1">
      <c r="C832" s="103" t="s">
        <v>5814</v>
      </c>
      <c r="D832" s="132" t="s">
        <v>5356</v>
      </c>
      <c r="E832" s="162"/>
    </row>
    <row r="833" spans="3:5" ht="20.25" customHeight="1">
      <c r="C833" s="103" t="s">
        <v>5818</v>
      </c>
      <c r="D833" s="132" t="s">
        <v>5360</v>
      </c>
      <c r="E833" s="161"/>
    </row>
    <row r="834" spans="3:5" ht="20.25" customHeight="1">
      <c r="C834" s="103" t="s">
        <v>5819</v>
      </c>
      <c r="D834" s="132" t="s">
        <v>5364</v>
      </c>
      <c r="E834" s="161"/>
    </row>
    <row r="835" spans="3:5" ht="20.25" customHeight="1">
      <c r="C835" s="103" t="s">
        <v>5820</v>
      </c>
      <c r="D835" s="144" t="s">
        <v>5368</v>
      </c>
      <c r="E835" s="161"/>
    </row>
    <row r="836" spans="3:5" ht="20.25" customHeight="1">
      <c r="C836" s="103" t="s">
        <v>5825</v>
      </c>
      <c r="D836" s="132" t="s">
        <v>5372</v>
      </c>
      <c r="E836" s="161"/>
    </row>
    <row r="837" spans="3:5" ht="20.25" customHeight="1">
      <c r="C837" s="104" t="s">
        <v>6074</v>
      </c>
      <c r="D837" s="132" t="s">
        <v>5377</v>
      </c>
      <c r="E837" s="161"/>
    </row>
    <row r="838" spans="3:5" ht="20.25" customHeight="1">
      <c r="C838" s="104" t="s">
        <v>6081</v>
      </c>
      <c r="D838" s="132" t="s">
        <v>6367</v>
      </c>
      <c r="E838" s="161"/>
    </row>
    <row r="839" spans="3:5" ht="20.25" customHeight="1">
      <c r="C839" s="103" t="s">
        <v>6085</v>
      </c>
      <c r="D839" s="224" t="s">
        <v>5388</v>
      </c>
      <c r="E839" s="161"/>
    </row>
    <row r="840" spans="3:5" ht="20.25" customHeight="1">
      <c r="C840" s="104" t="s">
        <v>6090</v>
      </c>
      <c r="D840" s="144" t="s">
        <v>1118</v>
      </c>
      <c r="E840" s="161"/>
    </row>
    <row r="841" spans="3:5" ht="20.25" customHeight="1">
      <c r="C841" s="104" t="s">
        <v>6187</v>
      </c>
      <c r="D841" s="132" t="s">
        <v>424</v>
      </c>
      <c r="E841" s="161"/>
    </row>
    <row r="842" spans="3:5" ht="20.25" customHeight="1">
      <c r="C842" s="104" t="s">
        <v>6102</v>
      </c>
      <c r="D842" s="144" t="s">
        <v>424</v>
      </c>
      <c r="E842" s="161"/>
    </row>
    <row r="843" spans="3:5" ht="20.25" customHeight="1">
      <c r="C843" s="104" t="s">
        <v>6106</v>
      </c>
      <c r="D843" s="132" t="s">
        <v>5400</v>
      </c>
      <c r="E843" s="161"/>
    </row>
    <row r="844" spans="3:5" ht="20.25" customHeight="1">
      <c r="C844" s="104" t="s">
        <v>6113</v>
      </c>
      <c r="D844" s="144" t="s">
        <v>424</v>
      </c>
      <c r="E844" s="161"/>
    </row>
    <row r="845" spans="3:5" ht="20.25" customHeight="1">
      <c r="C845" s="104" t="s">
        <v>6117</v>
      </c>
      <c r="D845" s="144" t="s">
        <v>424</v>
      </c>
      <c r="E845" s="161"/>
    </row>
    <row r="846" spans="3:5" ht="20.25" customHeight="1">
      <c r="C846" s="104" t="s">
        <v>6121</v>
      </c>
      <c r="D846" s="132" t="s">
        <v>5406</v>
      </c>
      <c r="E846" s="161"/>
    </row>
    <row r="847" spans="3:5" ht="20.25" customHeight="1">
      <c r="C847" s="104" t="s">
        <v>6125</v>
      </c>
      <c r="D847" s="132" t="s">
        <v>5410</v>
      </c>
      <c r="E847" s="161"/>
    </row>
    <row r="848" spans="3:5" ht="20.25" customHeight="1">
      <c r="C848" s="104" t="s">
        <v>6130</v>
      </c>
      <c r="D848" s="132" t="s">
        <v>5414</v>
      </c>
      <c r="E848" s="161"/>
    </row>
    <row r="849" spans="3:5" ht="20.25" customHeight="1">
      <c r="C849" s="104" t="s">
        <v>6140</v>
      </c>
      <c r="D849" s="144" t="s">
        <v>1118</v>
      </c>
      <c r="E849" s="161"/>
    </row>
    <row r="850" spans="3:5" ht="20.25" customHeight="1">
      <c r="C850" s="104" t="s">
        <v>6146</v>
      </c>
      <c r="D850" s="132" t="s">
        <v>5419</v>
      </c>
      <c r="E850" s="161"/>
    </row>
    <row r="851" spans="3:5" ht="20.25" customHeight="1">
      <c r="C851" s="104" t="s">
        <v>6150</v>
      </c>
      <c r="D851" s="132" t="s">
        <v>5423</v>
      </c>
      <c r="E851" s="161"/>
    </row>
    <row r="852" spans="3:5" ht="20.25" customHeight="1">
      <c r="C852" s="104" t="s">
        <v>6155</v>
      </c>
      <c r="D852" s="144" t="s">
        <v>424</v>
      </c>
      <c r="E852" s="161"/>
    </row>
    <row r="853" spans="3:5" ht="20.25" customHeight="1">
      <c r="C853" s="104" t="s">
        <v>6159</v>
      </c>
      <c r="D853" s="132" t="s">
        <v>5428</v>
      </c>
      <c r="E853" s="161"/>
    </row>
    <row r="854" spans="3:5" ht="20.25" customHeight="1">
      <c r="C854" s="104" t="s">
        <v>6163</v>
      </c>
      <c r="D854" s="144" t="s">
        <v>1118</v>
      </c>
      <c r="E854" s="161"/>
    </row>
    <row r="855" spans="3:5" ht="20.25" customHeight="1">
      <c r="C855" s="104" t="s">
        <v>6172</v>
      </c>
      <c r="D855" s="144" t="s">
        <v>424</v>
      </c>
      <c r="E855" s="161"/>
    </row>
    <row r="856" spans="3:5" ht="20.25" customHeight="1">
      <c r="C856" s="104" t="s">
        <v>6176</v>
      </c>
      <c r="D856" s="132" t="s">
        <v>5434</v>
      </c>
      <c r="E856" s="161"/>
    </row>
    <row r="857" spans="3:5" ht="20.25" customHeight="1">
      <c r="C857" s="104" t="s">
        <v>6183</v>
      </c>
      <c r="D857" s="132" t="s">
        <v>5438</v>
      </c>
      <c r="E857" s="161"/>
    </row>
    <row r="858" spans="3:5" ht="20.25" customHeight="1">
      <c r="C858" s="104" t="s">
        <v>6195</v>
      </c>
      <c r="D858" s="144" t="s">
        <v>424</v>
      </c>
      <c r="E858" s="161"/>
    </row>
    <row r="859" spans="3:5" ht="20.25" customHeight="1">
      <c r="C859" s="104" t="s">
        <v>6199</v>
      </c>
      <c r="D859" s="132" t="s">
        <v>5443</v>
      </c>
      <c r="E859" s="161"/>
    </row>
    <row r="860" spans="3:5" ht="20.25" customHeight="1">
      <c r="C860" s="104" t="s">
        <v>6200</v>
      </c>
      <c r="D860" s="132" t="s">
        <v>5447</v>
      </c>
      <c r="E860" s="161"/>
    </row>
    <row r="861" spans="3:5" ht="20.25" customHeight="1">
      <c r="C861" s="104" t="s">
        <v>6201</v>
      </c>
      <c r="D861" s="132" t="s">
        <v>5451</v>
      </c>
      <c r="E861" s="161"/>
    </row>
    <row r="862" spans="3:5" ht="20.25" customHeight="1">
      <c r="C862" s="104" t="s">
        <v>6205</v>
      </c>
      <c r="D862" s="132" t="s">
        <v>5455</v>
      </c>
      <c r="E862" s="161"/>
    </row>
    <row r="863" spans="3:5" ht="20.25" customHeight="1">
      <c r="C863" s="104" t="s">
        <v>6209</v>
      </c>
      <c r="D863" s="132" t="s">
        <v>5459</v>
      </c>
      <c r="E863" s="161"/>
    </row>
    <row r="864" spans="3:5" ht="20.25" customHeight="1">
      <c r="C864" s="104" t="s">
        <v>6214</v>
      </c>
      <c r="D864" s="132" t="s">
        <v>5463</v>
      </c>
      <c r="E864" s="161"/>
    </row>
    <row r="865" spans="3:5" ht="20.25" customHeight="1">
      <c r="C865" s="104" t="s">
        <v>6219</v>
      </c>
      <c r="D865" s="132" t="s">
        <v>5467</v>
      </c>
      <c r="E865" s="161"/>
    </row>
    <row r="866" spans="3:5" ht="20.25" customHeight="1">
      <c r="C866" s="104" t="s">
        <v>6223</v>
      </c>
      <c r="D866" s="132" t="s">
        <v>5471</v>
      </c>
      <c r="E866" s="127" t="s">
        <v>24</v>
      </c>
    </row>
    <row r="867" spans="3:5" ht="20.25" customHeight="1">
      <c r="C867" s="104" t="s">
        <v>6228</v>
      </c>
      <c r="D867" s="132" t="s">
        <v>1118</v>
      </c>
      <c r="E867" s="161"/>
    </row>
    <row r="868" spans="3:5" ht="20.25" customHeight="1">
      <c r="C868" s="104" t="s">
        <v>6236</v>
      </c>
      <c r="D868" s="132" t="s">
        <v>5479</v>
      </c>
      <c r="E868" s="161"/>
    </row>
    <row r="869" spans="3:5" ht="20.25" customHeight="1">
      <c r="C869" s="104" t="s">
        <v>6241</v>
      </c>
      <c r="D869" s="144" t="s">
        <v>5486</v>
      </c>
      <c r="E869" s="161"/>
    </row>
    <row r="870" spans="3:5" ht="20.25" customHeight="1">
      <c r="C870" s="104" t="s">
        <v>6249</v>
      </c>
      <c r="D870" s="132" t="s">
        <v>5488</v>
      </c>
      <c r="E870" s="161"/>
    </row>
    <row r="871" spans="3:5" ht="20.25" customHeight="1">
      <c r="C871" s="104" t="s">
        <v>6253</v>
      </c>
      <c r="D871" s="132" t="s">
        <v>5491</v>
      </c>
      <c r="E871" s="141">
        <v>45065</v>
      </c>
    </row>
    <row r="872" spans="3:5" ht="20.25" customHeight="1">
      <c r="C872" s="104" t="s">
        <v>6272</v>
      </c>
      <c r="D872" s="132" t="s">
        <v>5491</v>
      </c>
      <c r="E872" s="127" t="s">
        <v>24</v>
      </c>
    </row>
    <row r="873" spans="3:5" ht="20.25" customHeight="1">
      <c r="C873" s="104" t="s">
        <v>6277</v>
      </c>
      <c r="D873" s="144" t="s">
        <v>1118</v>
      </c>
      <c r="E873" s="141">
        <v>45148</v>
      </c>
    </row>
    <row r="874" spans="3:5" ht="20.25" customHeight="1">
      <c r="C874" s="104" t="s">
        <v>6281</v>
      </c>
      <c r="D874" s="144" t="s">
        <v>1118</v>
      </c>
      <c r="E874" s="127" t="s">
        <v>24</v>
      </c>
    </row>
    <row r="875" spans="3:5" ht="20.25" customHeight="1">
      <c r="C875" s="104" t="s">
        <v>6351</v>
      </c>
      <c r="D875" s="144" t="s">
        <v>5501</v>
      </c>
      <c r="E875" s="127" t="s">
        <v>24</v>
      </c>
    </row>
    <row r="876" spans="3:5" ht="20.25" customHeight="1">
      <c r="C876" s="105"/>
      <c r="D876" s="132" t="s">
        <v>5506</v>
      </c>
      <c r="E876" s="161"/>
    </row>
    <row r="877" spans="3:5" ht="20.25" customHeight="1">
      <c r="C877" s="105"/>
      <c r="D877" s="144" t="s">
        <v>5513</v>
      </c>
      <c r="E877" s="161"/>
    </row>
    <row r="878" spans="3:5" ht="20.25" customHeight="1">
      <c r="C878" s="105"/>
      <c r="D878" s="132" t="s">
        <v>5518</v>
      </c>
      <c r="E878" s="161"/>
    </row>
    <row r="879" spans="3:5" ht="20.25" customHeight="1">
      <c r="C879" s="105"/>
      <c r="D879" s="132" t="s">
        <v>5522</v>
      </c>
      <c r="E879" s="133">
        <v>44910</v>
      </c>
    </row>
    <row r="880" spans="3:5" ht="20.25" customHeight="1">
      <c r="C880" s="105"/>
      <c r="D880" s="132" t="s">
        <v>5526</v>
      </c>
      <c r="E880" s="141">
        <v>45065</v>
      </c>
    </row>
    <row r="881" spans="3:5" ht="20.25" customHeight="1">
      <c r="C881" s="105"/>
      <c r="D881" s="144" t="s">
        <v>5530</v>
      </c>
      <c r="E881" s="127" t="s">
        <v>24</v>
      </c>
    </row>
    <row r="882" spans="3:5" ht="20.25" customHeight="1">
      <c r="C882" s="105"/>
      <c r="D882" s="144" t="s">
        <v>5530</v>
      </c>
      <c r="E882" s="127" t="s">
        <v>24</v>
      </c>
    </row>
    <row r="883" spans="3:5" ht="20.25" customHeight="1">
      <c r="C883" s="105"/>
      <c r="D883" s="132" t="s">
        <v>5533</v>
      </c>
      <c r="E883" s="141">
        <v>45049</v>
      </c>
    </row>
    <row r="884" spans="3:5" ht="20.25" customHeight="1">
      <c r="C884" s="105"/>
      <c r="D884" s="144" t="s">
        <v>5542</v>
      </c>
      <c r="E884" s="161"/>
    </row>
    <row r="885" spans="3:5" ht="20.25" customHeight="1">
      <c r="C885" s="105"/>
      <c r="D885" s="132" t="s">
        <v>5547</v>
      </c>
      <c r="E885" s="127" t="s">
        <v>24</v>
      </c>
    </row>
    <row r="886" spans="3:5" ht="20.25" customHeight="1">
      <c r="C886" s="105"/>
      <c r="D886" s="132" t="s">
        <v>5551</v>
      </c>
      <c r="E886" s="194">
        <v>45040</v>
      </c>
    </row>
    <row r="887" spans="3:5" ht="20.25" customHeight="1">
      <c r="C887" s="105"/>
      <c r="D887" s="144" t="s">
        <v>5558</v>
      </c>
      <c r="E887" s="161"/>
    </row>
    <row r="888" spans="3:5" ht="20.25" customHeight="1">
      <c r="C888" s="105"/>
      <c r="D888" s="144" t="s">
        <v>5563</v>
      </c>
      <c r="E888" s="161"/>
    </row>
    <row r="889" spans="3:5" ht="20.25" customHeight="1">
      <c r="C889" s="105"/>
      <c r="D889" s="132" t="s">
        <v>5565</v>
      </c>
      <c r="E889" s="161"/>
    </row>
    <row r="890" spans="3:5" ht="20.25" customHeight="1">
      <c r="C890" s="105"/>
      <c r="D890" s="132" t="s">
        <v>5573</v>
      </c>
      <c r="E890" s="161"/>
    </row>
    <row r="891" spans="3:5" ht="20.25" customHeight="1">
      <c r="C891" s="105"/>
      <c r="D891" s="144" t="s">
        <v>5578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1118</v>
      </c>
      <c r="E893" s="161"/>
    </row>
    <row r="894" spans="3:5" ht="20.25" customHeight="1">
      <c r="C894" s="105"/>
      <c r="D894" s="144" t="s">
        <v>1118</v>
      </c>
      <c r="E894" s="161"/>
    </row>
    <row r="895" spans="3:5" ht="20.25" customHeight="1">
      <c r="C895" s="105"/>
      <c r="D895" s="144" t="s">
        <v>1118</v>
      </c>
      <c r="E895" s="161"/>
    </row>
    <row r="896" spans="3:5" ht="20.25" customHeight="1">
      <c r="C896" s="105"/>
      <c r="D896" s="144" t="s">
        <v>5587</v>
      </c>
      <c r="E896" s="161"/>
    </row>
    <row r="898" spans="4:5" ht="20.25" customHeight="1">
      <c r="D898" s="144" t="s">
        <v>5590</v>
      </c>
      <c r="E898" s="161"/>
    </row>
    <row r="899" spans="4:5" ht="20.25" customHeight="1">
      <c r="D899" s="132" t="s">
        <v>1118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5608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5618</v>
      </c>
      <c r="E906" s="161"/>
    </row>
    <row r="907" spans="4:5" ht="20.25" customHeight="1">
      <c r="D907" s="144" t="s">
        <v>5623</v>
      </c>
    </row>
    <row r="908" spans="4:5" ht="20.25" customHeight="1">
      <c r="D908" s="144" t="s">
        <v>5628</v>
      </c>
    </row>
    <row r="909" spans="4:5" ht="20.25" customHeight="1">
      <c r="D909" s="132" t="s">
        <v>424</v>
      </c>
    </row>
    <row r="910" spans="4:5" ht="20.25" customHeight="1">
      <c r="D910" s="144" t="s">
        <v>5631</v>
      </c>
    </row>
    <row r="911" spans="4:5" ht="20.25" customHeight="1">
      <c r="D911" s="132" t="s">
        <v>5633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5640</v>
      </c>
    </row>
    <row r="915" spans="4:5" ht="20.25" customHeight="1">
      <c r="D915" s="132" t="s">
        <v>1118</v>
      </c>
    </row>
    <row r="924" spans="4:5" ht="20.25" customHeight="1">
      <c r="D924" s="144" t="s">
        <v>5669</v>
      </c>
      <c r="E924" s="161"/>
    </row>
    <row r="925" spans="4:5" ht="20.25" customHeight="1">
      <c r="D925" s="144" t="s">
        <v>5673</v>
      </c>
      <c r="E925" s="161"/>
    </row>
    <row r="926" spans="4:5" ht="20.25" customHeight="1">
      <c r="D926" s="144" t="s">
        <v>5678</v>
      </c>
      <c r="E926" s="161"/>
    </row>
    <row r="927" spans="4:5" ht="20.25" customHeight="1">
      <c r="D927" s="132" t="s">
        <v>1118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5686</v>
      </c>
      <c r="E931" s="161"/>
    </row>
    <row r="932" spans="4:5" ht="20.25" customHeight="1">
      <c r="D932" s="132" t="s">
        <v>5690</v>
      </c>
      <c r="E932" s="161"/>
    </row>
    <row r="933" spans="4:5" ht="20.25" customHeight="1">
      <c r="D933" s="132" t="s">
        <v>5694</v>
      </c>
      <c r="E933" s="161"/>
    </row>
    <row r="934" spans="4:5" ht="20.25" customHeight="1">
      <c r="D934" s="132" t="s">
        <v>5698</v>
      </c>
      <c r="E934" s="161"/>
    </row>
    <row r="935" spans="4:5" ht="20.25" customHeight="1">
      <c r="D935" s="132" t="s">
        <v>5702</v>
      </c>
      <c r="E935" s="161"/>
    </row>
    <row r="936" spans="4:5" ht="20.25" customHeight="1">
      <c r="D936" s="132" t="s">
        <v>5706</v>
      </c>
      <c r="E936" s="127" t="s">
        <v>24</v>
      </c>
    </row>
    <row r="937" spans="4:5" ht="20.25" customHeight="1">
      <c r="D937" s="144" t="s">
        <v>1118</v>
      </c>
      <c r="E937" s="127" t="s">
        <v>24</v>
      </c>
    </row>
    <row r="938" spans="4:5" ht="20.25" customHeight="1">
      <c r="D938" s="144" t="s">
        <v>1118</v>
      </c>
      <c r="E938" s="161"/>
    </row>
    <row r="939" spans="4:5" ht="20.25" customHeight="1">
      <c r="D939" s="144" t="s">
        <v>1118</v>
      </c>
      <c r="E939" s="161"/>
    </row>
    <row r="940" spans="4:5" ht="20.25" customHeight="1">
      <c r="D940" s="132" t="s">
        <v>5713</v>
      </c>
      <c r="E940" s="161"/>
    </row>
    <row r="941" spans="4:5" ht="20.25" customHeight="1">
      <c r="D941" s="132" t="s">
        <v>5717</v>
      </c>
      <c r="E941" s="161"/>
    </row>
    <row r="942" spans="4:5" ht="20.25" customHeight="1">
      <c r="D942" s="144" t="s">
        <v>1118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1118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5725</v>
      </c>
      <c r="E946" s="161"/>
    </row>
    <row r="947" spans="4:5" ht="20.25" customHeight="1">
      <c r="D947" s="223" t="s">
        <v>5730</v>
      </c>
      <c r="E947" s="161"/>
    </row>
    <row r="948" spans="4:5" ht="20.25" customHeight="1">
      <c r="D948" s="223" t="s">
        <v>5738</v>
      </c>
      <c r="E948" s="127" t="s">
        <v>24</v>
      </c>
    </row>
    <row r="949" spans="4:5" ht="20.25" customHeight="1">
      <c r="D949" s="144" t="s">
        <v>5746</v>
      </c>
      <c r="E949" s="127" t="s">
        <v>24</v>
      </c>
    </row>
    <row r="950" spans="4:5" ht="20.25" customHeight="1">
      <c r="D950" s="144" t="s">
        <v>5754</v>
      </c>
      <c r="E950" s="161"/>
    </row>
    <row r="951" spans="4:5" ht="20.25" customHeight="1">
      <c r="D951" s="144" t="s">
        <v>1118</v>
      </c>
      <c r="E951" s="161"/>
    </row>
    <row r="952" spans="4:5" ht="20.25" customHeight="1">
      <c r="D952" s="132" t="s">
        <v>5757</v>
      </c>
      <c r="E952" s="161"/>
    </row>
    <row r="953" spans="4:5" ht="20.25" customHeight="1">
      <c r="D953" s="132" t="s">
        <v>5762</v>
      </c>
      <c r="E953" s="161"/>
    </row>
    <row r="954" spans="4:5" ht="20.25" customHeight="1">
      <c r="D954" s="144" t="s">
        <v>5767</v>
      </c>
      <c r="E954" s="141">
        <v>45049</v>
      </c>
    </row>
    <row r="955" spans="4:5" ht="20.25" customHeight="1">
      <c r="D955" s="132" t="s">
        <v>5769</v>
      </c>
      <c r="E955" s="161"/>
    </row>
    <row r="956" spans="4:5" ht="20.25" customHeight="1">
      <c r="D956" s="132" t="s">
        <v>5773</v>
      </c>
      <c r="E956" s="161"/>
    </row>
    <row r="957" spans="4:5" ht="20.25" customHeight="1">
      <c r="D957" s="144" t="s">
        <v>1118</v>
      </c>
      <c r="E957" s="161"/>
    </row>
    <row r="958" spans="4:5" ht="20.25" customHeight="1">
      <c r="D958" s="132" t="s">
        <v>5779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5785</v>
      </c>
      <c r="E960" s="161"/>
    </row>
    <row r="961" spans="4:5" ht="20.25" customHeight="1">
      <c r="D961" s="132" t="s">
        <v>5789</v>
      </c>
      <c r="E961" s="161"/>
    </row>
    <row r="962" spans="4:5" ht="20.25" customHeight="1">
      <c r="D962" s="132" t="s">
        <v>5796</v>
      </c>
      <c r="E962" s="161"/>
    </row>
    <row r="963" spans="4:5" ht="20.25" customHeight="1">
      <c r="D963" s="144" t="s">
        <v>1118</v>
      </c>
      <c r="E963" s="161"/>
    </row>
    <row r="964" spans="4:5" ht="20.25" customHeight="1">
      <c r="D964" s="132" t="s">
        <v>1118</v>
      </c>
      <c r="E964" s="161"/>
    </row>
    <row r="965" spans="4:5" ht="20.25" customHeight="1">
      <c r="D965" s="132" t="s">
        <v>5802</v>
      </c>
      <c r="E965" s="161"/>
    </row>
    <row r="966" spans="4:5" ht="20.25" customHeight="1">
      <c r="D966" s="132" t="s">
        <v>1118</v>
      </c>
      <c r="E966" s="161"/>
    </row>
    <row r="967" spans="4:5" ht="20.25" customHeight="1">
      <c r="D967" s="132" t="s">
        <v>1118</v>
      </c>
      <c r="E967" s="161"/>
    </row>
    <row r="968" spans="4:5" ht="20.25" customHeight="1">
      <c r="D968" s="132" t="s">
        <v>1118</v>
      </c>
      <c r="E968" s="161"/>
    </row>
    <row r="969" spans="4:5" ht="20.25" customHeight="1">
      <c r="D969" s="132" t="s">
        <v>1118</v>
      </c>
      <c r="E969" s="161"/>
    </row>
    <row r="970" spans="4:5" ht="20.25" customHeight="1">
      <c r="D970" s="132" t="s">
        <v>1118</v>
      </c>
      <c r="E970" s="161"/>
    </row>
    <row r="971" spans="4:5" ht="20.25" customHeight="1">
      <c r="D971" s="132" t="s">
        <v>1118</v>
      </c>
      <c r="E971" s="161"/>
    </row>
    <row r="972" spans="4:5" ht="20.25" customHeight="1">
      <c r="D972" s="144" t="s">
        <v>5824</v>
      </c>
      <c r="E972" s="133">
        <v>44961</v>
      </c>
    </row>
    <row r="973" spans="4:5" ht="20.25" customHeight="1">
      <c r="D973" s="144" t="s">
        <v>5824</v>
      </c>
      <c r="E973" s="161"/>
    </row>
    <row r="974" spans="4:5" ht="20.25" customHeight="1">
      <c r="D974" s="182" t="s">
        <v>6077</v>
      </c>
      <c r="E974" s="161"/>
    </row>
    <row r="975" spans="4:5" ht="20.25" customHeight="1">
      <c r="D975" s="182" t="s">
        <v>6082</v>
      </c>
      <c r="E975" s="161"/>
    </row>
    <row r="976" spans="4:5" ht="20.25" customHeight="1">
      <c r="D976" s="168" t="s">
        <v>6086</v>
      </c>
      <c r="E976" s="161"/>
    </row>
    <row r="977" spans="4:5" ht="20.25" customHeight="1">
      <c r="D977" s="182" t="s">
        <v>6091</v>
      </c>
      <c r="E977" s="161"/>
    </row>
    <row r="978" spans="4:5" ht="20.25" customHeight="1">
      <c r="D978" s="182" t="s">
        <v>6188</v>
      </c>
      <c r="E978" s="161"/>
    </row>
    <row r="979" spans="4:5" ht="20.25" customHeight="1">
      <c r="D979" s="182" t="s">
        <v>6103</v>
      </c>
      <c r="E979" s="161"/>
    </row>
    <row r="980" spans="4:5" ht="20.25" customHeight="1">
      <c r="D980" s="182" t="s">
        <v>6109</v>
      </c>
      <c r="E980" s="161"/>
    </row>
    <row r="981" spans="4:5" ht="20.25" customHeight="1">
      <c r="D981" s="182" t="s">
        <v>6114</v>
      </c>
      <c r="E981" s="161"/>
    </row>
    <row r="982" spans="4:5" ht="20.25" customHeight="1">
      <c r="D982" s="182" t="s">
        <v>6118</v>
      </c>
      <c r="E982" s="161"/>
    </row>
    <row r="983" spans="4:5" ht="20.25" customHeight="1">
      <c r="D983" s="182" t="s">
        <v>6122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6131</v>
      </c>
      <c r="E985" s="161"/>
    </row>
    <row r="986" spans="4:5" ht="20.25" customHeight="1">
      <c r="D986" s="182" t="s">
        <v>6368</v>
      </c>
      <c r="E986" s="161"/>
    </row>
    <row r="987" spans="4:5" ht="20.25" customHeight="1">
      <c r="D987" s="182" t="s">
        <v>6147</v>
      </c>
      <c r="E987" s="161"/>
    </row>
    <row r="988" spans="4:5" ht="20.25" customHeight="1">
      <c r="D988" s="182" t="s">
        <v>6151</v>
      </c>
      <c r="E988" s="161"/>
    </row>
    <row r="989" spans="4:5" ht="20.25" customHeight="1">
      <c r="D989" s="182" t="s">
        <v>6156</v>
      </c>
      <c r="E989" s="161"/>
    </row>
    <row r="990" spans="4:5" ht="20.25" customHeight="1">
      <c r="D990" s="182" t="s">
        <v>6160</v>
      </c>
      <c r="E990" s="161"/>
    </row>
    <row r="991" spans="4:5" ht="20.25" customHeight="1">
      <c r="D991" s="182" t="s">
        <v>6164</v>
      </c>
      <c r="E991" s="161"/>
    </row>
    <row r="992" spans="4:5" ht="20.25" customHeight="1">
      <c r="D992" s="182" t="s">
        <v>6369</v>
      </c>
      <c r="E992" s="161"/>
    </row>
    <row r="993" spans="4:5" ht="20.25" customHeight="1">
      <c r="D993" s="182" t="s">
        <v>6177</v>
      </c>
      <c r="E993" s="161"/>
    </row>
    <row r="994" spans="4:5" ht="20.25" customHeight="1">
      <c r="D994" s="182" t="s">
        <v>6184</v>
      </c>
      <c r="E994" s="161"/>
    </row>
    <row r="995" spans="4:5" ht="20.25" customHeight="1">
      <c r="D995" s="182" t="s">
        <v>5789</v>
      </c>
      <c r="E995" s="161"/>
    </row>
    <row r="996" spans="4:5" ht="20.25" customHeight="1">
      <c r="D996" s="182" t="s">
        <v>5824</v>
      </c>
      <c r="E996" s="161"/>
    </row>
    <row r="997" spans="4:5" ht="20.25" customHeight="1">
      <c r="D997" s="182" t="s">
        <v>5824</v>
      </c>
      <c r="E997" s="161"/>
    </row>
    <row r="998" spans="4:5" ht="20.25" customHeight="1">
      <c r="D998" s="182" t="s">
        <v>6202</v>
      </c>
      <c r="E998" s="161"/>
    </row>
    <row r="999" spans="4:5" ht="20.25" customHeight="1">
      <c r="D999" s="182" t="s">
        <v>6202</v>
      </c>
      <c r="E999" s="161"/>
    </row>
    <row r="1000" spans="4:5" ht="20.25" customHeight="1">
      <c r="D1000" s="182" t="s">
        <v>6213</v>
      </c>
      <c r="E1000" s="133">
        <v>44961</v>
      </c>
    </row>
    <row r="1001" spans="4:5" ht="20.25" customHeight="1">
      <c r="D1001" s="182" t="s">
        <v>6218</v>
      </c>
      <c r="E1001" s="141">
        <v>45105</v>
      </c>
    </row>
    <row r="1002" spans="4:5" ht="20.25" customHeight="1">
      <c r="D1002" s="182" t="s">
        <v>6220</v>
      </c>
      <c r="E1002" s="141">
        <v>45105</v>
      </c>
    </row>
    <row r="1003" spans="4:5" ht="20.25" customHeight="1">
      <c r="D1003" s="182" t="s">
        <v>6370</v>
      </c>
      <c r="E1003" s="161"/>
    </row>
    <row r="1004" spans="4:5" ht="20.25" customHeight="1">
      <c r="D1004" s="176" t="s">
        <v>6232</v>
      </c>
      <c r="E1004" s="127" t="s">
        <v>24</v>
      </c>
    </row>
    <row r="1005" spans="4:5" ht="20.25" customHeight="1">
      <c r="D1005" s="182" t="s">
        <v>6237</v>
      </c>
      <c r="E1005" s="133">
        <v>44961</v>
      </c>
    </row>
    <row r="1006" spans="4:5" ht="20.25" customHeight="1">
      <c r="D1006" s="182" t="s">
        <v>6245</v>
      </c>
      <c r="E1006" s="161"/>
    </row>
    <row r="1007" spans="4:5" ht="20.25" customHeight="1">
      <c r="D1007" s="176" t="s">
        <v>6252</v>
      </c>
      <c r="E1007" s="127" t="s">
        <v>24</v>
      </c>
    </row>
    <row r="1008" spans="4:5" ht="20.25" customHeight="1">
      <c r="D1008" s="176" t="s">
        <v>6257</v>
      </c>
      <c r="E1008" s="161"/>
    </row>
    <row r="1009" spans="4:5" ht="20.25" customHeight="1">
      <c r="D1009" s="182" t="s">
        <v>6273</v>
      </c>
      <c r="E1009" s="210"/>
    </row>
    <row r="1010" spans="4:5" ht="20.25" customHeight="1">
      <c r="D1010" s="182" t="s">
        <v>6278</v>
      </c>
      <c r="E1010" s="161"/>
    </row>
    <row r="1011" spans="4:5" ht="20.25" customHeight="1">
      <c r="D1011" s="182" t="s">
        <v>6282</v>
      </c>
      <c r="E1011" s="161"/>
    </row>
  </sheetData>
  <conditionalFormatting sqref="C5">
    <cfRule type="duplicateValues" dxfId="90" priority="3"/>
    <cfRule type="duplicateValues" dxfId="89" priority="4"/>
  </conditionalFormatting>
  <conditionalFormatting sqref="C6">
    <cfRule type="duplicateValues" dxfId="88" priority="17"/>
    <cfRule type="duplicateValues" dxfId="87" priority="18"/>
  </conditionalFormatting>
  <conditionalFormatting sqref="C7">
    <cfRule type="duplicateValues" dxfId="86" priority="34"/>
    <cfRule type="duplicateValues" dxfId="85" priority="35"/>
  </conditionalFormatting>
  <conditionalFormatting sqref="C8:C12">
    <cfRule type="duplicateValues" dxfId="84" priority="45"/>
    <cfRule type="duplicateValues" dxfId="83" priority="46"/>
  </conditionalFormatting>
  <conditionalFormatting sqref="C13">
    <cfRule type="duplicateValues" dxfId="82" priority="75"/>
    <cfRule type="duplicateValues" dxfId="81" priority="76"/>
  </conditionalFormatting>
  <conditionalFormatting sqref="C14:C18">
    <cfRule type="duplicateValues" dxfId="80" priority="916"/>
    <cfRule type="duplicateValues" dxfId="79" priority="917"/>
  </conditionalFormatting>
  <conditionalFormatting sqref="C19:C31">
    <cfRule type="duplicateValues" dxfId="78" priority="363"/>
  </conditionalFormatting>
  <conditionalFormatting sqref="C32:C42">
    <cfRule type="duplicateValues" dxfId="77" priority="372"/>
  </conditionalFormatting>
  <conditionalFormatting sqref="C43:C54">
    <cfRule type="duplicateValues" dxfId="76" priority="380"/>
  </conditionalFormatting>
  <conditionalFormatting sqref="D5">
    <cfRule type="duplicateValues" dxfId="75" priority="1"/>
    <cfRule type="duplicateValues" dxfId="74" priority="2"/>
  </conditionalFormatting>
  <conditionalFormatting sqref="D6">
    <cfRule type="duplicateValues" dxfId="73" priority="13"/>
    <cfRule type="duplicateValues" dxfId="72" priority="14"/>
  </conditionalFormatting>
  <conditionalFormatting sqref="D7">
    <cfRule type="duplicateValues" dxfId="71" priority="31"/>
    <cfRule type="duplicateValues" dxfId="70" priority="32"/>
    <cfRule type="duplicateValues" dxfId="69" priority="33"/>
  </conditionalFormatting>
  <conditionalFormatting sqref="D8">
    <cfRule type="duplicateValues" dxfId="68" priority="41"/>
  </conditionalFormatting>
  <conditionalFormatting sqref="D8:D12">
    <cfRule type="duplicateValues" dxfId="67" priority="44"/>
  </conditionalFormatting>
  <conditionalFormatting sqref="D11">
    <cfRule type="duplicateValues" dxfId="66" priority="40"/>
  </conditionalFormatting>
  <conditionalFormatting sqref="D12 D8:D10">
    <cfRule type="duplicateValues" dxfId="65" priority="42"/>
  </conditionalFormatting>
  <conditionalFormatting sqref="D12 D9:D10">
    <cfRule type="duplicateValues" dxfId="64" priority="43"/>
  </conditionalFormatting>
  <conditionalFormatting sqref="D13">
    <cfRule type="duplicateValues" dxfId="63" priority="67"/>
    <cfRule type="duplicateValues" dxfId="62" priority="72"/>
  </conditionalFormatting>
  <conditionalFormatting sqref="D14">
    <cfRule type="duplicateValues" dxfId="61" priority="108"/>
  </conditionalFormatting>
  <conditionalFormatting sqref="D15">
    <cfRule type="duplicateValues" dxfId="60" priority="107"/>
  </conditionalFormatting>
  <conditionalFormatting sqref="D16:D18">
    <cfRule type="duplicateValues" dxfId="59" priority="112"/>
    <cfRule type="duplicateValues" dxfId="58" priority="113"/>
  </conditionalFormatting>
  <conditionalFormatting sqref="D19">
    <cfRule type="duplicateValues" dxfId="57" priority="161"/>
    <cfRule type="duplicateValues" dxfId="56" priority="162"/>
  </conditionalFormatting>
  <conditionalFormatting sqref="E14:K18">
    <cfRule type="cellIs" dxfId="55" priority="116" operator="between">
      <formula>36526</formula>
      <formula>402133</formula>
    </cfRule>
  </conditionalFormatting>
  <conditionalFormatting sqref="E20:K25">
    <cfRule type="cellIs" dxfId="54" priority="341" operator="between">
      <formula>36526</formula>
      <formula>402133</formula>
    </cfRule>
  </conditionalFormatting>
  <conditionalFormatting sqref="E29:K42">
    <cfRule type="cellIs" dxfId="53" priority="367" operator="between">
      <formula>36526</formula>
      <formula>47848</formula>
    </cfRule>
    <cfRule type="cellIs" dxfId="52" priority="368" operator="between">
      <formula>36526</formula>
      <formula>402133</formula>
    </cfRule>
    <cfRule type="cellIs" dxfId="51" priority="371" operator="between">
      <formula>36526</formula>
      <formula>"31/12/3000"</formula>
    </cfRule>
  </conditionalFormatting>
  <conditionalFormatting sqref="F9:K13 E14:K25">
    <cfRule type="cellIs" dxfId="50" priority="260" operator="between">
      <formula>36526</formula>
      <formula>"31/12/3000"</formula>
    </cfRule>
  </conditionalFormatting>
  <conditionalFormatting sqref="F15:K15 F18:K18 E22:K22">
    <cfRule type="cellIs" dxfId="49" priority="350" operator="between">
      <formula>36526</formula>
      <formula>47848</formula>
    </cfRule>
  </conditionalFormatting>
  <conditionalFormatting sqref="H5:H6">
    <cfRule type="duplicateValues" dxfId="48" priority="918"/>
    <cfRule type="duplicateValues" dxfId="47" priority="919"/>
  </conditionalFormatting>
  <conditionalFormatting sqref="I5:I6">
    <cfRule type="duplicateValues" dxfId="46" priority="215"/>
  </conditionalFormatting>
  <conditionalFormatting sqref="M3:M9">
    <cfRule type="duplicateValues" dxfId="45" priority="920"/>
  </conditionalFormatting>
  <conditionalFormatting sqref="M3:M13">
    <cfRule type="duplicateValues" dxfId="44" priority="922"/>
    <cfRule type="duplicateValues" dxfId="43" priority="923"/>
    <cfRule type="duplicateValues" dxfId="42" priority="924"/>
    <cfRule type="duplicateValues" dxfId="41" priority="925"/>
  </conditionalFormatting>
  <conditionalFormatting sqref="M3:M66 O3:O63">
    <cfRule type="duplicateValues" dxfId="40" priority="930"/>
  </conditionalFormatting>
  <conditionalFormatting sqref="M5:M9">
    <cfRule type="duplicateValues" dxfId="39" priority="934"/>
  </conditionalFormatting>
  <conditionalFormatting sqref="M5:M13">
    <cfRule type="duplicateValues" dxfId="38" priority="936"/>
    <cfRule type="duplicateValues" dxfId="37" priority="937"/>
    <cfRule type="duplicateValues" dxfId="36" priority="938"/>
    <cfRule type="duplicateValues" dxfId="35" priority="939"/>
    <cfRule type="duplicateValues" dxfId="34" priority="940"/>
    <cfRule type="duplicateValues" dxfId="33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0" t="s">
        <v>6371</v>
      </c>
      <c r="B1" s="430"/>
      <c r="C1" s="55"/>
      <c r="D1" s="55"/>
      <c r="E1" s="430" t="s">
        <v>6372</v>
      </c>
      <c r="F1" s="430"/>
    </row>
    <row r="2" spans="1:6">
      <c r="A2" s="56" t="s">
        <v>39</v>
      </c>
      <c r="B2" s="56" t="s">
        <v>6373</v>
      </c>
      <c r="E2" s="54" t="s">
        <v>39</v>
      </c>
      <c r="F2" s="54" t="s">
        <v>6373</v>
      </c>
    </row>
    <row r="3" spans="1:6">
      <c r="A3" s="8" t="s">
        <v>2492</v>
      </c>
      <c r="B3" s="11">
        <v>39</v>
      </c>
      <c r="E3" s="8" t="s">
        <v>2492</v>
      </c>
      <c r="F3" s="11">
        <v>54</v>
      </c>
    </row>
    <row r="4" spans="1:6">
      <c r="A4" s="8" t="s">
        <v>6374</v>
      </c>
      <c r="B4" s="11">
        <v>15</v>
      </c>
      <c r="E4" s="8" t="s">
        <v>6375</v>
      </c>
      <c r="F4" s="11">
        <v>13</v>
      </c>
    </row>
    <row r="5" spans="1:6">
      <c r="A5" s="8" t="s">
        <v>6376</v>
      </c>
      <c r="B5" s="11">
        <v>7</v>
      </c>
      <c r="E5" s="8" t="s">
        <v>6376</v>
      </c>
      <c r="F5" s="11">
        <v>15</v>
      </c>
    </row>
    <row r="6" spans="1:6">
      <c r="A6" s="8" t="s">
        <v>6377</v>
      </c>
      <c r="B6" s="11">
        <v>2</v>
      </c>
      <c r="E6" s="8" t="s">
        <v>6377</v>
      </c>
      <c r="F6" s="11">
        <v>9</v>
      </c>
    </row>
    <row r="7" spans="1:6">
      <c r="A7" s="8" t="s">
        <v>6378</v>
      </c>
      <c r="B7" s="11">
        <v>0</v>
      </c>
      <c r="E7" s="8" t="s">
        <v>6378</v>
      </c>
      <c r="F7" s="11">
        <v>9</v>
      </c>
    </row>
    <row r="8" spans="1:6">
      <c r="A8" s="8" t="s">
        <v>6379</v>
      </c>
      <c r="B8" s="11">
        <v>15</v>
      </c>
      <c r="E8" s="8" t="s">
        <v>6379</v>
      </c>
      <c r="F8" s="11">
        <v>21</v>
      </c>
    </row>
    <row r="9" spans="1:6">
      <c r="A9" s="57" t="s">
        <v>6380</v>
      </c>
      <c r="B9" s="58">
        <f>SUM(B3:B8)</f>
        <v>78</v>
      </c>
      <c r="E9" s="57" t="s">
        <v>6380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6381</v>
      </c>
      <c r="B1" s="5" t="s">
        <v>6382</v>
      </c>
      <c r="C1" s="5" t="s">
        <v>6383</v>
      </c>
      <c r="D1" s="5" t="s">
        <v>6384</v>
      </c>
      <c r="E1" s="5" t="s">
        <v>6385</v>
      </c>
      <c r="F1" s="5" t="s">
        <v>6386</v>
      </c>
      <c r="G1" s="5" t="s">
        <v>6387</v>
      </c>
      <c r="H1" s="5" t="s">
        <v>6388</v>
      </c>
      <c r="I1" s="5" t="s">
        <v>6389</v>
      </c>
      <c r="J1" s="5" t="s">
        <v>6390</v>
      </c>
    </row>
    <row r="2" spans="1:10">
      <c r="A2" s="1" t="s">
        <v>6391</v>
      </c>
      <c r="B2" s="3" t="s">
        <v>6392</v>
      </c>
      <c r="C2" s="3">
        <v>1</v>
      </c>
      <c r="D2" s="3">
        <v>101</v>
      </c>
      <c r="E2" s="24" t="s">
        <v>6393</v>
      </c>
      <c r="F2" s="3" t="s">
        <v>6394</v>
      </c>
      <c r="G2" s="3" t="s">
        <v>15</v>
      </c>
      <c r="H2" s="3" t="s">
        <v>15</v>
      </c>
      <c r="I2" s="3" t="s">
        <v>6395</v>
      </c>
      <c r="J2" s="3" t="s">
        <v>6396</v>
      </c>
    </row>
    <row r="3" spans="1:10">
      <c r="A3" s="1" t="s">
        <v>6397</v>
      </c>
      <c r="B3" s="3" t="s">
        <v>6398</v>
      </c>
      <c r="C3" s="3">
        <v>2</v>
      </c>
      <c r="D3" s="3">
        <v>102</v>
      </c>
      <c r="E3" s="3" t="s">
        <v>6399</v>
      </c>
      <c r="F3" s="6" t="s">
        <v>6400</v>
      </c>
      <c r="G3" s="3" t="s">
        <v>6401</v>
      </c>
      <c r="H3" s="3" t="s">
        <v>6402</v>
      </c>
      <c r="I3" s="3" t="s">
        <v>6403</v>
      </c>
      <c r="J3" s="3" t="s">
        <v>6404</v>
      </c>
    </row>
    <row r="4" spans="1:10">
      <c r="A4" s="1" t="s">
        <v>6405</v>
      </c>
      <c r="B4" s="3" t="s">
        <v>6406</v>
      </c>
      <c r="C4" s="3">
        <v>3</v>
      </c>
      <c r="D4" s="3">
        <v>103</v>
      </c>
      <c r="E4" s="3" t="s">
        <v>6407</v>
      </c>
      <c r="F4" s="3" t="s">
        <v>6408</v>
      </c>
      <c r="G4" s="3" t="s">
        <v>6409</v>
      </c>
      <c r="H4" s="3" t="s">
        <v>6410</v>
      </c>
      <c r="I4" s="3" t="s">
        <v>6411</v>
      </c>
      <c r="J4" s="3" t="s">
        <v>6410</v>
      </c>
    </row>
    <row r="5" spans="1:10">
      <c r="A5" s="1" t="s">
        <v>6412</v>
      </c>
      <c r="B5" s="3" t="s">
        <v>6413</v>
      </c>
      <c r="C5" s="3">
        <v>4</v>
      </c>
      <c r="D5" s="3">
        <v>104</v>
      </c>
      <c r="E5" s="3" t="s">
        <v>6404</v>
      </c>
      <c r="F5" s="3" t="s">
        <v>6414</v>
      </c>
      <c r="G5" s="3" t="s">
        <v>6415</v>
      </c>
      <c r="H5" s="3" t="s">
        <v>6416</v>
      </c>
      <c r="I5" s="3" t="s">
        <v>6410</v>
      </c>
    </row>
    <row r="6" spans="1:10">
      <c r="A6" s="1" t="s">
        <v>6417</v>
      </c>
      <c r="B6" s="3" t="s">
        <v>6418</v>
      </c>
      <c r="C6" s="3">
        <v>5</v>
      </c>
      <c r="D6" s="3">
        <v>201</v>
      </c>
      <c r="E6" s="3" t="s">
        <v>6419</v>
      </c>
      <c r="G6" s="3" t="s">
        <v>6420</v>
      </c>
      <c r="H6" s="3" t="s">
        <v>6421</v>
      </c>
      <c r="I6" s="3" t="s">
        <v>6422</v>
      </c>
    </row>
    <row r="7" spans="1:10">
      <c r="A7" s="1" t="s">
        <v>6423</v>
      </c>
      <c r="B7" s="3" t="s">
        <v>6424</v>
      </c>
      <c r="C7" s="3">
        <v>6</v>
      </c>
      <c r="D7" s="3">
        <v>202</v>
      </c>
      <c r="E7" s="3" t="s">
        <v>6425</v>
      </c>
      <c r="G7" s="3" t="s">
        <v>6426</v>
      </c>
      <c r="I7" s="3" t="s">
        <v>6427</v>
      </c>
    </row>
    <row r="8" spans="1:10">
      <c r="A8" s="1" t="s">
        <v>6428</v>
      </c>
      <c r="B8" s="3" t="s">
        <v>6429</v>
      </c>
      <c r="C8" s="3">
        <v>7</v>
      </c>
      <c r="D8" s="3">
        <v>203</v>
      </c>
      <c r="E8" s="3" t="s">
        <v>6430</v>
      </c>
      <c r="G8" s="3"/>
      <c r="I8" s="3" t="s">
        <v>6431</v>
      </c>
    </row>
    <row r="9" spans="1:10">
      <c r="A9" s="1" t="s">
        <v>6432</v>
      </c>
      <c r="B9" s="3" t="s">
        <v>6433</v>
      </c>
      <c r="C9" s="3">
        <v>8</v>
      </c>
      <c r="D9" s="3">
        <v>204</v>
      </c>
      <c r="E9" s="3" t="s">
        <v>6434</v>
      </c>
    </row>
    <row r="10" spans="1:10">
      <c r="A10" s="1" t="s">
        <v>6435</v>
      </c>
      <c r="B10" s="3" t="s">
        <v>6436</v>
      </c>
      <c r="C10" s="3">
        <v>9</v>
      </c>
      <c r="D10" s="3">
        <v>301</v>
      </c>
      <c r="E10" s="3" t="s">
        <v>6437</v>
      </c>
    </row>
    <row r="11" spans="1:10">
      <c r="A11" s="1" t="s">
        <v>6438</v>
      </c>
      <c r="B11" s="3" t="s">
        <v>6439</v>
      </c>
      <c r="C11" s="3">
        <v>10</v>
      </c>
      <c r="D11" s="3">
        <v>302</v>
      </c>
      <c r="E11" s="3" t="s">
        <v>6440</v>
      </c>
    </row>
    <row r="12" spans="1:10">
      <c r="A12" s="1" t="s">
        <v>6441</v>
      </c>
      <c r="B12" s="3" t="s">
        <v>6442</v>
      </c>
      <c r="C12" s="3">
        <v>11</v>
      </c>
      <c r="D12" s="3">
        <v>303</v>
      </c>
      <c r="E12" s="24" t="s">
        <v>6443</v>
      </c>
    </row>
    <row r="13" spans="1:10">
      <c r="A13" s="1" t="s">
        <v>6444</v>
      </c>
      <c r="B13" s="3" t="s">
        <v>6445</v>
      </c>
      <c r="C13" s="3">
        <v>12</v>
      </c>
      <c r="D13" s="3">
        <v>304</v>
      </c>
      <c r="E13" t="s">
        <v>6446</v>
      </c>
    </row>
    <row r="14" spans="1:10">
      <c r="A14" s="1" t="s">
        <v>6447</v>
      </c>
      <c r="B14" s="3" t="s">
        <v>6448</v>
      </c>
      <c r="C14" s="3">
        <v>13</v>
      </c>
      <c r="D14" s="3">
        <v>401</v>
      </c>
      <c r="E14" s="3" t="s">
        <v>6449</v>
      </c>
    </row>
    <row r="15" spans="1:10">
      <c r="A15" s="1" t="s">
        <v>6450</v>
      </c>
      <c r="B15" s="3" t="s">
        <v>6451</v>
      </c>
      <c r="C15" s="3">
        <v>14</v>
      </c>
      <c r="D15" s="3">
        <v>402</v>
      </c>
      <c r="E15" s="3" t="s">
        <v>6408</v>
      </c>
    </row>
    <row r="16" spans="1:10">
      <c r="A16" s="1" t="s">
        <v>6452</v>
      </c>
      <c r="C16" s="3">
        <v>15</v>
      </c>
      <c r="D16" s="3">
        <v>403</v>
      </c>
      <c r="E16" s="3" t="s">
        <v>6453</v>
      </c>
    </row>
    <row r="17" spans="1:7">
      <c r="A17" s="1" t="s">
        <v>6378</v>
      </c>
      <c r="C17" s="3"/>
      <c r="D17" s="3">
        <v>404</v>
      </c>
      <c r="E17" s="3" t="s">
        <v>6454</v>
      </c>
    </row>
    <row r="18" spans="1:7">
      <c r="A18" s="1" t="s">
        <v>6455</v>
      </c>
      <c r="C18" s="3"/>
      <c r="D18" s="3">
        <v>501</v>
      </c>
      <c r="E18" s="3" t="s">
        <v>6456</v>
      </c>
    </row>
    <row r="19" spans="1:7">
      <c r="A19" s="1" t="s">
        <v>6457</v>
      </c>
      <c r="D19" s="3">
        <v>502</v>
      </c>
      <c r="E19" s="3" t="s">
        <v>6458</v>
      </c>
    </row>
    <row r="20" spans="1:7">
      <c r="A20" s="1" t="s">
        <v>6377</v>
      </c>
      <c r="D20" s="3">
        <v>503</v>
      </c>
      <c r="E20" s="3" t="s">
        <v>6459</v>
      </c>
    </row>
    <row r="21" spans="1:7">
      <c r="A21" s="1" t="s">
        <v>6460</v>
      </c>
      <c r="D21" s="3">
        <v>504</v>
      </c>
      <c r="E21" s="3" t="s">
        <v>6396</v>
      </c>
    </row>
    <row r="22" spans="1:7">
      <c r="A22" s="1" t="s">
        <v>6461</v>
      </c>
      <c r="E22" s="3" t="s">
        <v>157</v>
      </c>
      <c r="G22" s="3"/>
    </row>
    <row r="23" spans="1:7">
      <c r="A23" s="1" t="s">
        <v>6462</v>
      </c>
      <c r="E23" s="3" t="s">
        <v>6463</v>
      </c>
    </row>
    <row r="24" spans="1:7">
      <c r="A24" s="1" t="s">
        <v>6464</v>
      </c>
    </row>
    <row r="25" spans="1:7">
      <c r="A25" s="1" t="s">
        <v>6379</v>
      </c>
      <c r="G25" s="5"/>
    </row>
    <row r="26" spans="1:7">
      <c r="A26" s="1" t="s">
        <v>6465</v>
      </c>
      <c r="G26" s="3"/>
    </row>
    <row r="27" spans="1:7">
      <c r="A27" s="1" t="s">
        <v>6466</v>
      </c>
      <c r="G27" s="3"/>
    </row>
    <row r="28" spans="1:7">
      <c r="A28" s="1" t="s">
        <v>6467</v>
      </c>
      <c r="G28" s="3"/>
    </row>
    <row r="29" spans="1:7">
      <c r="A29" s="1" t="s">
        <v>6468</v>
      </c>
      <c r="G29" s="3"/>
    </row>
    <row r="30" spans="1:7">
      <c r="A30" s="1" t="s">
        <v>6469</v>
      </c>
      <c r="G30" s="3"/>
    </row>
    <row r="31" spans="1:7">
      <c r="A31" s="1" t="s">
        <v>6470</v>
      </c>
    </row>
    <row r="32" spans="1:7">
      <c r="A32" s="1" t="s">
        <v>6471</v>
      </c>
    </row>
    <row r="33" spans="1:1">
      <c r="A33" s="1" t="s">
        <v>6472</v>
      </c>
    </row>
    <row r="34" spans="1:1">
      <c r="A34" s="1" t="s">
        <v>6473</v>
      </c>
    </row>
    <row r="35" spans="1:1">
      <c r="A35" s="1" t="s">
        <v>6474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6475</v>
      </c>
      <c r="B1" s="52" t="s">
        <v>6476</v>
      </c>
    </row>
    <row r="2" spans="1:2" ht="24.95" customHeight="1">
      <c r="A2" s="53" t="s">
        <v>6392</v>
      </c>
      <c r="B2" s="53" t="e">
        <f>COUNTIF(#REF!,'QUANT COND'!A2)</f>
        <v>#REF!</v>
      </c>
    </row>
    <row r="3" spans="1:2" ht="24.95" customHeight="1">
      <c r="A3" s="53" t="s">
        <v>6398</v>
      </c>
      <c r="B3" s="53" t="e">
        <f>COUNTIF(#REF!,'QUANT COND'!A3)</f>
        <v>#REF!</v>
      </c>
    </row>
    <row r="4" spans="1:2" ht="24.95" customHeight="1">
      <c r="A4" s="53" t="s">
        <v>6406</v>
      </c>
      <c r="B4" s="53" t="e">
        <f>COUNTIF(#REF!,'QUANT COND'!A4)</f>
        <v>#REF!</v>
      </c>
    </row>
    <row r="5" spans="1:2" ht="24.95" customHeight="1">
      <c r="A5" s="53" t="s">
        <v>6413</v>
      </c>
      <c r="B5" s="53" t="e">
        <f>COUNTIF(#REF!,'QUANT COND'!A5)</f>
        <v>#REF!</v>
      </c>
    </row>
    <row r="6" spans="1:2" ht="24.95" customHeight="1">
      <c r="A6" s="53" t="s">
        <v>6418</v>
      </c>
      <c r="B6" s="53" t="e">
        <f>COUNTIF(#REF!,'QUANT COND'!A6)</f>
        <v>#REF!</v>
      </c>
    </row>
    <row r="7" spans="1:2" ht="24.95" customHeight="1">
      <c r="A7" s="53" t="s">
        <v>6424</v>
      </c>
      <c r="B7" s="53" t="e">
        <f>COUNTIF(#REF!,'QUANT COND'!A7)</f>
        <v>#REF!</v>
      </c>
    </row>
    <row r="8" spans="1:2" ht="24.95" customHeight="1">
      <c r="A8" s="53" t="s">
        <v>6429</v>
      </c>
      <c r="B8" s="53" t="e">
        <f>COUNTIF(#REF!,'QUANT COND'!A8)</f>
        <v>#REF!</v>
      </c>
    </row>
    <row r="9" spans="1:2" ht="24.95" customHeight="1">
      <c r="A9" s="53" t="s">
        <v>6433</v>
      </c>
      <c r="B9" s="53" t="e">
        <f>COUNTIF(#REF!,'QUANT COND'!A9)</f>
        <v>#REF!</v>
      </c>
    </row>
    <row r="10" spans="1:2" ht="24.95" customHeight="1">
      <c r="A10" s="53" t="s">
        <v>6436</v>
      </c>
      <c r="B10" s="53" t="e">
        <f>COUNTIF(#REF!,'QUANT COND'!A10)</f>
        <v>#REF!</v>
      </c>
    </row>
    <row r="11" spans="1:2" ht="24.95" customHeight="1">
      <c r="A11" s="53" t="s">
        <v>6439</v>
      </c>
      <c r="B11" s="53" t="e">
        <f>COUNTIF(#REF!,'QUANT COND'!A11)</f>
        <v>#REF!</v>
      </c>
    </row>
    <row r="12" spans="1:2" ht="24.95" customHeight="1">
      <c r="A12" s="53" t="s">
        <v>6442</v>
      </c>
      <c r="B12" s="53" t="e">
        <f>COUNTIF(#REF!,'QUANT COND'!A12)</f>
        <v>#REF!</v>
      </c>
    </row>
    <row r="13" spans="1:2" ht="24.95" customHeight="1">
      <c r="A13" s="53" t="s">
        <v>6445</v>
      </c>
      <c r="B13" s="53" t="e">
        <f>COUNTIF(#REF!,'QUANT COND'!A13)</f>
        <v>#REF!</v>
      </c>
    </row>
    <row r="14" spans="1:2" ht="24.95" customHeight="1">
      <c r="A14" s="53" t="s">
        <v>6448</v>
      </c>
      <c r="B14" s="53" t="e">
        <f>COUNTIF(#REF!,'QUANT COND'!A14)</f>
        <v>#REF!</v>
      </c>
    </row>
    <row r="15" spans="1:2" ht="24.95" customHeight="1">
      <c r="A15" s="53" t="s">
        <v>6451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2" t="s">
        <v>6477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4"/>
    </row>
    <row r="2" spans="1:27" ht="50.25" customHeight="1">
      <c r="A2" s="7" t="s">
        <v>47</v>
      </c>
      <c r="B2" s="7" t="s">
        <v>49</v>
      </c>
      <c r="C2" s="7" t="s">
        <v>6478</v>
      </c>
      <c r="D2" s="12" t="s">
        <v>49</v>
      </c>
      <c r="E2" s="59" t="s">
        <v>6479</v>
      </c>
      <c r="F2" s="59" t="s">
        <v>6480</v>
      </c>
      <c r="G2" s="60" t="s">
        <v>6481</v>
      </c>
      <c r="H2" s="60" t="s">
        <v>6482</v>
      </c>
      <c r="I2" s="39" t="s">
        <v>6483</v>
      </c>
      <c r="J2" s="40" t="s">
        <v>6480</v>
      </c>
      <c r="K2" s="39" t="s">
        <v>6482</v>
      </c>
      <c r="L2" s="51" t="s">
        <v>6484</v>
      </c>
      <c r="M2" s="51" t="s">
        <v>6485</v>
      </c>
      <c r="O2" s="61" t="s">
        <v>6486</v>
      </c>
      <c r="P2" s="62" t="s">
        <v>6476</v>
      </c>
      <c r="Q2" s="62" t="s">
        <v>6487</v>
      </c>
      <c r="R2" s="62" t="s">
        <v>6488</v>
      </c>
      <c r="S2" s="62" t="s">
        <v>6489</v>
      </c>
      <c r="T2" s="41" t="s">
        <v>6490</v>
      </c>
      <c r="Y2" s="43" t="s">
        <v>6491</v>
      </c>
      <c r="Z2" s="43" t="s">
        <v>6492</v>
      </c>
      <c r="AA2" s="42" t="s">
        <v>6493</v>
      </c>
    </row>
    <row r="3" spans="1:27">
      <c r="A3" s="13" t="s">
        <v>6494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6394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6495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6496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6497</v>
      </c>
      <c r="Y4" s="24">
        <v>1517</v>
      </c>
      <c r="Z4" s="24">
        <v>1427</v>
      </c>
      <c r="AA4" s="24">
        <v>1559</v>
      </c>
    </row>
    <row r="5" spans="1:27">
      <c r="A5" s="67" t="s">
        <v>6498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6394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6499</v>
      </c>
      <c r="Y5" s="24">
        <v>73</v>
      </c>
      <c r="Z5" s="24">
        <v>79</v>
      </c>
      <c r="AA5" s="24">
        <v>28</v>
      </c>
    </row>
    <row r="6" spans="1:27">
      <c r="A6" s="67" t="s">
        <v>6500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6501</v>
      </c>
      <c r="Y6" s="24">
        <v>36</v>
      </c>
      <c r="Z6" s="24">
        <v>32</v>
      </c>
      <c r="AA6" s="24">
        <v>11</v>
      </c>
    </row>
    <row r="7" spans="1:27">
      <c r="A7" s="27" t="s">
        <v>6502</v>
      </c>
      <c r="B7" s="63"/>
      <c r="C7" s="18" t="s">
        <v>4783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6503</v>
      </c>
      <c r="Y7" s="24">
        <v>224</v>
      </c>
      <c r="Z7" s="24">
        <v>275</v>
      </c>
      <c r="AA7" s="24">
        <v>17</v>
      </c>
    </row>
    <row r="8" spans="1:27">
      <c r="A8" s="67" t="s">
        <v>6504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6394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6505</v>
      </c>
      <c r="B9" s="63">
        <v>98058690597</v>
      </c>
      <c r="C9" s="68"/>
      <c r="D9" s="65"/>
      <c r="E9" s="9">
        <v>423</v>
      </c>
      <c r="F9" s="25">
        <v>43182</v>
      </c>
      <c r="G9" s="66" t="s">
        <v>6394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6506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6507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6508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6394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6509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6510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6394</v>
      </c>
      <c r="H14" s="25">
        <v>42921</v>
      </c>
      <c r="I14" s="8"/>
      <c r="J14" s="8"/>
      <c r="K14" s="8"/>
      <c r="L14" s="9" t="s">
        <v>6511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6512</v>
      </c>
      <c r="B15" s="63">
        <v>38772276860</v>
      </c>
      <c r="C15" s="18" t="s">
        <v>6513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6514</v>
      </c>
      <c r="B16" s="63">
        <v>21538837846</v>
      </c>
      <c r="C16" s="68" t="s">
        <v>6515</v>
      </c>
      <c r="D16" s="65">
        <v>94203180520</v>
      </c>
      <c r="E16" s="9">
        <v>810</v>
      </c>
      <c r="F16" s="25">
        <v>42915</v>
      </c>
      <c r="G16" s="66" t="s">
        <v>6394</v>
      </c>
      <c r="H16" s="25">
        <v>42921</v>
      </c>
      <c r="I16" s="8"/>
      <c r="J16" s="8"/>
      <c r="K16" s="8"/>
      <c r="L16" s="9" t="s">
        <v>6511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6516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6517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6394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6518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6400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6519</v>
      </c>
      <c r="B20" s="63">
        <v>18419589802</v>
      </c>
      <c r="C20" s="18" t="s">
        <v>4783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6520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6521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6394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6522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6394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6523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6394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6524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6525</v>
      </c>
      <c r="B26" s="63"/>
      <c r="C26" s="18" t="s">
        <v>4783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6526</v>
      </c>
      <c r="B27" s="63">
        <v>25894152810</v>
      </c>
      <c r="C27" s="68" t="s">
        <v>6527</v>
      </c>
      <c r="D27" s="65">
        <v>8263008808</v>
      </c>
      <c r="E27" s="9">
        <v>292</v>
      </c>
      <c r="F27" s="25">
        <v>43168</v>
      </c>
      <c r="G27" s="66" t="s">
        <v>6394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6528</v>
      </c>
      <c r="B28" s="63">
        <v>43026389587</v>
      </c>
      <c r="C28" s="68" t="s">
        <v>6529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6530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6400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6531</v>
      </c>
      <c r="B30" s="63">
        <v>36531080809</v>
      </c>
      <c r="C30" s="68" t="s">
        <v>6532</v>
      </c>
      <c r="D30" s="65">
        <v>22485483892</v>
      </c>
      <c r="E30" s="9">
        <v>1489</v>
      </c>
      <c r="F30" s="25">
        <v>43038</v>
      </c>
      <c r="G30" s="66" t="s">
        <v>6394</v>
      </c>
      <c r="H30" s="9"/>
      <c r="I30" s="8"/>
      <c r="J30" s="8"/>
      <c r="K30" s="8"/>
      <c r="L30" s="9" t="s">
        <v>6533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6534</v>
      </c>
      <c r="B31" s="63">
        <v>28147186819</v>
      </c>
      <c r="C31" s="68" t="s">
        <v>6535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6536</v>
      </c>
      <c r="B32" s="63">
        <v>37559228860</v>
      </c>
      <c r="C32" s="68" t="s">
        <v>6537</v>
      </c>
      <c r="D32" s="65">
        <v>28072024892</v>
      </c>
      <c r="E32" s="9">
        <v>1555</v>
      </c>
      <c r="F32" s="25">
        <v>43049</v>
      </c>
      <c r="G32" s="9" t="s">
        <v>6394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6538</v>
      </c>
      <c r="B33" s="63">
        <v>23635229822</v>
      </c>
      <c r="C33" s="68" t="s">
        <v>6539</v>
      </c>
      <c r="D33" s="65">
        <v>21668057875</v>
      </c>
      <c r="E33" s="9">
        <v>262</v>
      </c>
      <c r="F33" s="25">
        <v>43160</v>
      </c>
      <c r="G33" s="66" t="s">
        <v>6394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6540</v>
      </c>
      <c r="B34" s="63"/>
      <c r="C34" s="27" t="s">
        <v>4783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6541</v>
      </c>
      <c r="B35" s="63">
        <v>40902634844</v>
      </c>
      <c r="C35" s="68" t="s">
        <v>6542</v>
      </c>
      <c r="D35" s="65">
        <v>23795007895</v>
      </c>
      <c r="E35" s="9">
        <v>117</v>
      </c>
      <c r="F35" s="25">
        <v>43117</v>
      </c>
      <c r="G35" s="66" t="s">
        <v>6394</v>
      </c>
      <c r="H35" s="25">
        <v>43151</v>
      </c>
      <c r="I35" s="8"/>
      <c r="J35" s="8"/>
      <c r="K35" s="8"/>
      <c r="L35" s="9" t="s">
        <v>6543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6544</v>
      </c>
      <c r="B36" s="63">
        <v>39615629898</v>
      </c>
      <c r="C36" s="68" t="s">
        <v>6545</v>
      </c>
      <c r="D36" s="65">
        <v>43328275894</v>
      </c>
      <c r="E36" s="9">
        <v>423</v>
      </c>
      <c r="F36" s="25">
        <v>43182</v>
      </c>
      <c r="G36" s="66" t="s">
        <v>6394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6546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6547</v>
      </c>
      <c r="B38" s="63"/>
      <c r="C38" s="27" t="s">
        <v>6548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6549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6394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6550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6394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6551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6394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6552</v>
      </c>
      <c r="B42" s="63">
        <v>10201704412</v>
      </c>
      <c r="C42" s="68" t="s">
        <v>6553</v>
      </c>
      <c r="D42" s="65">
        <v>33674895811</v>
      </c>
      <c r="E42" s="9">
        <v>262</v>
      </c>
      <c r="F42" s="25">
        <v>43160</v>
      </c>
      <c r="G42" s="66" t="s">
        <v>6394</v>
      </c>
      <c r="H42" s="25">
        <v>43164</v>
      </c>
      <c r="I42" s="8"/>
      <c r="J42" s="8"/>
      <c r="K42" s="8"/>
      <c r="L42" s="9">
        <v>255</v>
      </c>
      <c r="M42" s="8"/>
      <c r="O42" s="62" t="s">
        <v>6554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6555</v>
      </c>
      <c r="B43" s="63">
        <v>35271487873</v>
      </c>
      <c r="C43" s="64" t="s">
        <v>6556</v>
      </c>
      <c r="D43" s="65">
        <v>557351502</v>
      </c>
      <c r="E43" s="9">
        <v>1128</v>
      </c>
      <c r="F43" s="25">
        <v>42972</v>
      </c>
      <c r="G43" s="66" t="s">
        <v>6394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6557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6394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6558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6559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6394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6560</v>
      </c>
      <c r="B47" s="63">
        <v>31801479895</v>
      </c>
      <c r="C47" s="68" t="s">
        <v>6561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6562</v>
      </c>
      <c r="B48" s="63">
        <v>28638653824</v>
      </c>
      <c r="C48" s="68" t="s">
        <v>6563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6564</v>
      </c>
      <c r="B49" s="63">
        <v>17766101807</v>
      </c>
      <c r="C49" s="68" t="s">
        <v>6565</v>
      </c>
      <c r="D49" s="65">
        <v>31993041842</v>
      </c>
      <c r="E49" s="9">
        <v>1824</v>
      </c>
      <c r="F49" s="25">
        <v>43091</v>
      </c>
      <c r="G49" s="66" t="s">
        <v>6394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6566</v>
      </c>
      <c r="B50" s="63">
        <v>17902799840</v>
      </c>
      <c r="C50" s="68" t="s">
        <v>6567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6568</v>
      </c>
      <c r="B51" s="63">
        <v>49122403892</v>
      </c>
      <c r="C51" s="71" t="s">
        <v>6569</v>
      </c>
      <c r="D51" s="65">
        <v>1478139560</v>
      </c>
      <c r="E51" s="9">
        <v>608</v>
      </c>
      <c r="F51" s="25">
        <v>43012</v>
      </c>
      <c r="G51" s="66" t="s">
        <v>6394</v>
      </c>
      <c r="H51" s="25">
        <v>43024</v>
      </c>
      <c r="I51" s="8"/>
      <c r="J51" s="8"/>
      <c r="K51" s="8"/>
      <c r="L51" s="8"/>
      <c r="M51" s="8"/>
      <c r="O51" s="431" t="s">
        <v>6570</v>
      </c>
      <c r="P51" s="431"/>
      <c r="Q51" s="431"/>
      <c r="R51" s="431"/>
      <c r="S51" s="431"/>
      <c r="T51" s="431"/>
      <c r="U51" s="431"/>
    </row>
    <row r="52" spans="1:21">
      <c r="A52" s="13" t="s">
        <v>6571</v>
      </c>
      <c r="B52" s="63">
        <v>37534302854</v>
      </c>
      <c r="C52" s="67" t="s">
        <v>6572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6573</v>
      </c>
      <c r="B53" s="63">
        <v>14699996841</v>
      </c>
      <c r="C53" s="64" t="s">
        <v>6574</v>
      </c>
      <c r="D53" s="65">
        <v>15089706883</v>
      </c>
      <c r="E53" s="9">
        <v>1128</v>
      </c>
      <c r="F53" s="25">
        <v>42972</v>
      </c>
      <c r="G53" s="66" t="s">
        <v>6394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6575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6576</v>
      </c>
      <c r="B55" s="63">
        <v>40396239838</v>
      </c>
      <c r="C55" s="68" t="s">
        <v>6577</v>
      </c>
      <c r="D55" s="65">
        <v>39420747883</v>
      </c>
      <c r="E55" s="9">
        <v>262</v>
      </c>
      <c r="F55" s="25">
        <v>43160</v>
      </c>
      <c r="G55" s="66" t="s">
        <v>6394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6578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6394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6579</v>
      </c>
      <c r="B57" s="63">
        <v>38781151802</v>
      </c>
      <c r="C57" s="18" t="s">
        <v>4783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6580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6581</v>
      </c>
      <c r="B59" s="63">
        <v>2428277219</v>
      </c>
      <c r="C59" s="68" t="s">
        <v>6582</v>
      </c>
      <c r="D59" s="65">
        <v>909805229</v>
      </c>
      <c r="E59" s="9">
        <v>810</v>
      </c>
      <c r="F59" s="25">
        <v>42915</v>
      </c>
      <c r="G59" s="66" t="s">
        <v>6394</v>
      </c>
      <c r="H59" s="25">
        <v>42921</v>
      </c>
      <c r="I59" s="8"/>
      <c r="J59" s="8"/>
      <c r="K59" s="8"/>
      <c r="L59" s="9" t="s">
        <v>6511</v>
      </c>
      <c r="M59" s="8"/>
    </row>
    <row r="60" spans="1:21">
      <c r="A60" s="67" t="s">
        <v>6583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6584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6394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6585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6586</v>
      </c>
      <c r="B63" s="63">
        <v>3722493889</v>
      </c>
      <c r="C63" s="68" t="s">
        <v>6587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6588</v>
      </c>
      <c r="B64" s="63">
        <v>14519340845</v>
      </c>
      <c r="C64" s="68" t="s">
        <v>6589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6590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6591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6592</v>
      </c>
      <c r="B67" s="63">
        <v>36392955879</v>
      </c>
      <c r="C67" s="68" t="s">
        <v>6593</v>
      </c>
      <c r="D67" s="65">
        <v>5242864346</v>
      </c>
      <c r="E67" s="9">
        <v>117</v>
      </c>
      <c r="F67" s="25">
        <v>43117</v>
      </c>
      <c r="G67" s="66" t="s">
        <v>6394</v>
      </c>
      <c r="H67" s="25">
        <v>43151</v>
      </c>
      <c r="I67" s="8"/>
      <c r="J67" s="8"/>
      <c r="K67" s="8"/>
      <c r="L67" s="9" t="s">
        <v>6543</v>
      </c>
      <c r="M67" s="8"/>
    </row>
    <row r="68" spans="1:13">
      <c r="A68" s="67" t="s">
        <v>6594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6394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6595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6596</v>
      </c>
      <c r="B70" s="63">
        <v>9882942490</v>
      </c>
      <c r="C70" s="18" t="s">
        <v>6597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6598</v>
      </c>
      <c r="B71" s="63">
        <v>14777572870</v>
      </c>
      <c r="C71" s="68" t="s">
        <v>6599</v>
      </c>
      <c r="D71" s="65">
        <v>12874739898</v>
      </c>
      <c r="E71" s="9">
        <v>1824</v>
      </c>
      <c r="F71" s="25">
        <v>43091</v>
      </c>
      <c r="G71" s="66" t="s">
        <v>6394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6600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6601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6394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6602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6394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6603</v>
      </c>
      <c r="B75" s="63">
        <v>26940268855</v>
      </c>
      <c r="C75" s="18" t="s">
        <v>6604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6605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6394</v>
      </c>
      <c r="H76" s="9"/>
      <c r="I76" s="8"/>
      <c r="J76" s="8"/>
      <c r="K76" s="8"/>
      <c r="L76" s="9" t="s">
        <v>6533</v>
      </c>
      <c r="M76" s="8"/>
    </row>
    <row r="77" spans="1:13">
      <c r="A77" s="15" t="s">
        <v>6606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6394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6607</v>
      </c>
      <c r="B78" s="63">
        <v>42352732808</v>
      </c>
      <c r="C78" s="68" t="s">
        <v>6608</v>
      </c>
      <c r="D78" s="65">
        <v>281893373</v>
      </c>
      <c r="E78" s="9">
        <v>1214</v>
      </c>
      <c r="F78" s="25">
        <v>42989</v>
      </c>
      <c r="G78" s="66" t="s">
        <v>6394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6609</v>
      </c>
      <c r="B79" s="63">
        <v>13480043801</v>
      </c>
      <c r="C79" s="18" t="s">
        <v>6610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6611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6394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6612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6394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6613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6394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6614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6615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6616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6617</v>
      </c>
      <c r="B86" s="63">
        <v>43053250802</v>
      </c>
      <c r="C86" s="64" t="s">
        <v>6618</v>
      </c>
      <c r="D86" s="65">
        <v>35893147880</v>
      </c>
      <c r="E86" s="9">
        <v>1128</v>
      </c>
      <c r="F86" s="25">
        <v>42972</v>
      </c>
      <c r="G86" s="66" t="s">
        <v>6394</v>
      </c>
      <c r="H86" s="9"/>
      <c r="I86" s="8"/>
      <c r="J86" s="8"/>
      <c r="K86" s="8"/>
      <c r="L86" s="8"/>
      <c r="M86" s="8"/>
    </row>
    <row r="87" spans="1:13">
      <c r="A87" s="67" t="s">
        <v>6619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6394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6620</v>
      </c>
      <c r="B88" s="63">
        <v>33617584837</v>
      </c>
      <c r="C88" s="68" t="s">
        <v>6621</v>
      </c>
      <c r="D88" s="65">
        <v>26520094862</v>
      </c>
      <c r="E88" s="9">
        <v>608</v>
      </c>
      <c r="F88" s="25">
        <v>43012</v>
      </c>
      <c r="G88" s="66" t="s">
        <v>6394</v>
      </c>
      <c r="H88" s="9"/>
      <c r="I88" s="8"/>
      <c r="J88" s="8"/>
      <c r="K88" s="8"/>
      <c r="L88" s="8"/>
      <c r="M88" s="8"/>
    </row>
    <row r="89" spans="1:13">
      <c r="A89" s="14" t="s">
        <v>6622</v>
      </c>
      <c r="B89" s="63">
        <v>38168161858</v>
      </c>
      <c r="C89" s="68" t="s">
        <v>6623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6624</v>
      </c>
      <c r="B90" s="63">
        <v>38728353862</v>
      </c>
      <c r="C90" s="68" t="s">
        <v>6625</v>
      </c>
      <c r="D90" s="65">
        <v>37650358828</v>
      </c>
      <c r="E90" s="9">
        <v>1417</v>
      </c>
      <c r="F90" s="25">
        <v>43017</v>
      </c>
      <c r="G90" s="66" t="s">
        <v>6394</v>
      </c>
      <c r="H90" s="9"/>
      <c r="I90" s="8"/>
      <c r="J90" s="8"/>
      <c r="K90" s="8"/>
      <c r="L90" s="9" t="s">
        <v>6626</v>
      </c>
      <c r="M90" s="8"/>
    </row>
    <row r="91" spans="1:13">
      <c r="A91" s="15" t="s">
        <v>6627</v>
      </c>
      <c r="B91" s="63">
        <v>29479419858</v>
      </c>
      <c r="C91" s="68" t="s">
        <v>6628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6629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6630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6394</v>
      </c>
      <c r="H93" s="9"/>
      <c r="I93" s="8"/>
      <c r="J93" s="8"/>
      <c r="K93" s="8"/>
      <c r="L93" s="8"/>
      <c r="M93" s="8"/>
    </row>
    <row r="94" spans="1:13">
      <c r="A94" s="15" t="s">
        <v>6631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6394</v>
      </c>
      <c r="H94" s="9"/>
      <c r="I94" s="8"/>
      <c r="J94" s="8"/>
      <c r="K94" s="8"/>
      <c r="L94" s="9">
        <v>232</v>
      </c>
      <c r="M94" s="8"/>
    </row>
    <row r="95" spans="1:13">
      <c r="A95" s="68" t="s">
        <v>6632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6633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6394</v>
      </c>
      <c r="H96" s="9"/>
      <c r="I96" s="8"/>
      <c r="J96" s="8"/>
      <c r="K96" s="8"/>
      <c r="L96" s="9" t="s">
        <v>6533</v>
      </c>
      <c r="M96" s="8"/>
    </row>
    <row r="97" spans="1:13">
      <c r="A97" s="67" t="s">
        <v>6634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6394</v>
      </c>
      <c r="H97" s="9"/>
      <c r="I97" s="8"/>
      <c r="J97" s="8"/>
      <c r="K97" s="8"/>
      <c r="L97" s="8"/>
      <c r="M97" s="8"/>
    </row>
    <row r="98" spans="1:13">
      <c r="A98" s="27" t="s">
        <v>6635</v>
      </c>
      <c r="B98" s="63">
        <v>3317260505</v>
      </c>
      <c r="C98" s="27" t="s">
        <v>6636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6637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6394</v>
      </c>
      <c r="H99" s="9"/>
      <c r="I99" s="8"/>
      <c r="J99" s="8"/>
      <c r="K99" s="8"/>
      <c r="L99" s="8"/>
      <c r="M99" s="8"/>
    </row>
    <row r="100" spans="1:13">
      <c r="A100" s="15" t="s">
        <v>6638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6394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6639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6394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6640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6394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6641</v>
      </c>
      <c r="B103" s="63"/>
      <c r="C103" s="18" t="s">
        <v>4783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6642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6394</v>
      </c>
      <c r="H104" s="9"/>
      <c r="I104" s="8"/>
      <c r="J104" s="8"/>
      <c r="K104" s="8"/>
      <c r="L104" s="8"/>
      <c r="M104" s="8"/>
    </row>
    <row r="105" spans="1:13">
      <c r="A105" s="67" t="s">
        <v>6643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6394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6644</v>
      </c>
      <c r="B106" s="63">
        <v>40823037827</v>
      </c>
      <c r="C106" s="68" t="s">
        <v>6645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6646</v>
      </c>
      <c r="B107" s="63">
        <v>54215625491</v>
      </c>
      <c r="C107" s="18" t="s">
        <v>6647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6648</v>
      </c>
      <c r="B108" s="63">
        <v>8424740807</v>
      </c>
      <c r="C108" s="18" t="s">
        <v>4783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6649</v>
      </c>
      <c r="B109" s="63">
        <v>78495857472</v>
      </c>
      <c r="C109" s="68" t="s">
        <v>6650</v>
      </c>
      <c r="D109" s="65">
        <v>148572863</v>
      </c>
      <c r="E109" s="9">
        <v>1752</v>
      </c>
      <c r="F109" s="25">
        <v>43051</v>
      </c>
      <c r="G109" s="66" t="s">
        <v>6394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6651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6652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6394</v>
      </c>
      <c r="H111" s="9"/>
      <c r="I111" s="8"/>
      <c r="J111" s="8"/>
      <c r="K111" s="8"/>
      <c r="L111" s="8"/>
      <c r="M111" s="8"/>
    </row>
    <row r="112" spans="1:13">
      <c r="A112" s="67" t="s">
        <v>6653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6654</v>
      </c>
      <c r="B113" s="63">
        <v>44444325860</v>
      </c>
      <c r="C113" s="68" t="s">
        <v>6655</v>
      </c>
      <c r="D113" s="65">
        <v>36636133805</v>
      </c>
      <c r="E113" s="9">
        <v>292</v>
      </c>
      <c r="F113" s="25">
        <v>43168</v>
      </c>
      <c r="G113" s="66" t="s">
        <v>6394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6656</v>
      </c>
      <c r="B114" s="63">
        <v>39701017862</v>
      </c>
      <c r="C114" s="68" t="s">
        <v>6657</v>
      </c>
      <c r="D114" s="65">
        <v>38933316892</v>
      </c>
      <c r="E114" s="9">
        <v>1350</v>
      </c>
      <c r="F114" s="25">
        <v>43006</v>
      </c>
      <c r="G114" s="66" t="s">
        <v>6394</v>
      </c>
      <c r="H114" s="9"/>
      <c r="I114" s="8"/>
      <c r="J114" s="8"/>
      <c r="K114" s="8"/>
      <c r="L114" s="8"/>
      <c r="M114" s="8"/>
    </row>
    <row r="115" spans="1:13">
      <c r="A115" s="67" t="s">
        <v>6658</v>
      </c>
      <c r="B115" s="63">
        <v>40003107809</v>
      </c>
      <c r="C115" s="68" t="s">
        <v>6659</v>
      </c>
      <c r="D115" s="65">
        <v>37929345823</v>
      </c>
      <c r="E115" s="9">
        <v>262</v>
      </c>
      <c r="F115" s="25">
        <v>43160</v>
      </c>
      <c r="G115" s="66" t="s">
        <v>6394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6660</v>
      </c>
      <c r="B116" s="63">
        <v>38786146831</v>
      </c>
      <c r="C116" s="27" t="s">
        <v>6661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6662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6408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6663</v>
      </c>
      <c r="B118" s="63">
        <v>3486705598</v>
      </c>
      <c r="C118" s="68" t="s">
        <v>6664</v>
      </c>
      <c r="D118" s="65">
        <v>3581817551</v>
      </c>
      <c r="E118" s="9">
        <v>1752</v>
      </c>
      <c r="F118" s="25">
        <v>43051</v>
      </c>
      <c r="G118" s="66" t="s">
        <v>6394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6665</v>
      </c>
      <c r="B119" s="63">
        <v>37051125893</v>
      </c>
      <c r="C119" s="68" t="s">
        <v>6666</v>
      </c>
      <c r="D119" s="65">
        <v>4303791458</v>
      </c>
      <c r="E119" s="9">
        <v>292</v>
      </c>
      <c r="F119" s="25">
        <v>43168</v>
      </c>
      <c r="G119" s="9" t="s">
        <v>6394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6667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6668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6669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6394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6670</v>
      </c>
      <c r="B123" s="63">
        <v>33879586845</v>
      </c>
      <c r="C123" s="73" t="s">
        <v>6671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6672</v>
      </c>
      <c r="M123" s="8"/>
    </row>
    <row r="124" spans="1:13">
      <c r="A124" s="68" t="s">
        <v>6673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6674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6675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6394</v>
      </c>
      <c r="H126" s="9"/>
      <c r="I126" s="8"/>
      <c r="J126" s="8"/>
      <c r="K126" s="8"/>
      <c r="L126" s="8"/>
      <c r="M126" s="8"/>
    </row>
    <row r="127" spans="1:13">
      <c r="A127" s="68" t="s">
        <v>6676</v>
      </c>
      <c r="B127" s="63">
        <v>15401963807</v>
      </c>
      <c r="C127" s="68" t="s">
        <v>6677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6678</v>
      </c>
      <c r="B128" s="63">
        <v>2022016351</v>
      </c>
      <c r="C128" s="68" t="s">
        <v>6679</v>
      </c>
      <c r="D128" s="65">
        <v>84914270315</v>
      </c>
      <c r="E128" s="9">
        <v>1106</v>
      </c>
      <c r="F128" s="25">
        <v>42965</v>
      </c>
      <c r="G128" s="66" t="s">
        <v>6394</v>
      </c>
      <c r="H128" s="9"/>
      <c r="I128" s="8"/>
      <c r="J128" s="8"/>
      <c r="K128" s="8"/>
      <c r="L128" s="8"/>
      <c r="M128" s="8"/>
    </row>
    <row r="129" spans="1:13">
      <c r="A129" s="67" t="s">
        <v>6680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6681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6682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6394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6683</v>
      </c>
      <c r="B132" s="63">
        <v>1860886558</v>
      </c>
      <c r="C132" s="68" t="s">
        <v>6684</v>
      </c>
      <c r="D132" s="65">
        <v>35132798845</v>
      </c>
      <c r="E132" s="9">
        <v>229</v>
      </c>
      <c r="F132" s="25">
        <v>43151</v>
      </c>
      <c r="G132" s="66" t="s">
        <v>6394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6685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6394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6686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6687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6688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6394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6689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6394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6690</v>
      </c>
      <c r="B138" s="63">
        <v>42262731845</v>
      </c>
      <c r="C138" s="68" t="s">
        <v>6691</v>
      </c>
      <c r="D138" s="65">
        <v>34728432840</v>
      </c>
      <c r="E138" s="9">
        <v>1824</v>
      </c>
      <c r="F138" s="25">
        <v>43091</v>
      </c>
      <c r="G138" s="66" t="s">
        <v>6394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6692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6394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6693</v>
      </c>
      <c r="B140" s="63">
        <v>41446773892</v>
      </c>
      <c r="C140" s="68" t="s">
        <v>6694</v>
      </c>
      <c r="D140" s="65">
        <v>38180353850</v>
      </c>
      <c r="E140" s="9">
        <v>292</v>
      </c>
      <c r="F140" s="25">
        <v>43168</v>
      </c>
      <c r="G140" s="9" t="s">
        <v>6394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6695</v>
      </c>
      <c r="B141" s="63">
        <v>1436459354</v>
      </c>
      <c r="C141" s="68" t="s">
        <v>6696</v>
      </c>
      <c r="D141" s="65">
        <v>4149263310</v>
      </c>
      <c r="E141" s="9">
        <v>229</v>
      </c>
      <c r="F141" s="25">
        <v>43151</v>
      </c>
      <c r="G141" s="66" t="s">
        <v>6394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6697</v>
      </c>
      <c r="B142" s="63">
        <v>39953063818</v>
      </c>
      <c r="C142" s="27" t="s">
        <v>6698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6699</v>
      </c>
      <c r="B143" s="76">
        <v>15371893873</v>
      </c>
      <c r="C143" s="77" t="s">
        <v>6700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6701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6394</v>
      </c>
      <c r="H144" s="9"/>
      <c r="I144" s="8"/>
      <c r="J144" s="8"/>
      <c r="K144" s="8"/>
      <c r="L144" s="9" t="s">
        <v>6511</v>
      </c>
      <c r="M144" s="8"/>
    </row>
    <row r="145" spans="1:13">
      <c r="A145" s="69" t="s">
        <v>6702</v>
      </c>
      <c r="B145" s="63">
        <v>50773453334</v>
      </c>
      <c r="C145" s="68" t="s">
        <v>6703</v>
      </c>
      <c r="D145" s="65">
        <v>51551365391</v>
      </c>
      <c r="E145" s="9">
        <v>1106</v>
      </c>
      <c r="F145" s="25">
        <v>42965</v>
      </c>
      <c r="G145" s="66" t="s">
        <v>6400</v>
      </c>
      <c r="H145" s="9"/>
      <c r="I145" s="8"/>
      <c r="J145" s="8"/>
      <c r="K145" s="8"/>
      <c r="L145" s="8"/>
      <c r="M145" s="8"/>
    </row>
    <row r="146" spans="1:13">
      <c r="A146" s="67" t="s">
        <v>6704</v>
      </c>
      <c r="B146" s="63">
        <v>37805884803</v>
      </c>
      <c r="C146" s="68" t="s">
        <v>6705</v>
      </c>
      <c r="D146" s="65">
        <v>35792474842</v>
      </c>
      <c r="E146" s="9">
        <v>262</v>
      </c>
      <c r="F146" s="25">
        <v>43160</v>
      </c>
      <c r="G146" s="9" t="s">
        <v>6394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6706</v>
      </c>
      <c r="B147" s="63">
        <v>38072219804</v>
      </c>
      <c r="C147" s="68" t="s">
        <v>6707</v>
      </c>
      <c r="D147" s="65">
        <v>37125330800</v>
      </c>
      <c r="E147" s="9">
        <v>292</v>
      </c>
      <c r="F147" s="25">
        <v>43168</v>
      </c>
      <c r="G147" s="66" t="s">
        <v>6394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6708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6394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6709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6710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6394</v>
      </c>
      <c r="H150" s="9"/>
      <c r="I150" s="8"/>
      <c r="J150" s="8"/>
      <c r="K150" s="8"/>
      <c r="L150" s="8"/>
      <c r="M150" s="8"/>
    </row>
    <row r="151" spans="1:13">
      <c r="A151" s="68" t="s">
        <v>6711</v>
      </c>
      <c r="B151" s="63">
        <v>31476352879</v>
      </c>
      <c r="C151" s="68" t="s">
        <v>6712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6713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6394</v>
      </c>
      <c r="H152" s="9"/>
      <c r="I152" s="8"/>
      <c r="J152" s="8"/>
      <c r="K152" s="8"/>
      <c r="L152" s="8"/>
      <c r="M152" s="8"/>
    </row>
    <row r="153" spans="1:13">
      <c r="A153" s="67" t="s">
        <v>6714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6394</v>
      </c>
      <c r="H153" s="9"/>
      <c r="I153" s="8"/>
      <c r="J153" s="8"/>
      <c r="K153" s="8"/>
      <c r="L153" s="8"/>
      <c r="M153" s="8"/>
    </row>
    <row r="154" spans="1:13">
      <c r="A154" s="67" t="s">
        <v>6715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6716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6717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6718</v>
      </c>
      <c r="B157" s="63">
        <v>86665944468</v>
      </c>
      <c r="C157" s="68" t="s">
        <v>6719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6720</v>
      </c>
      <c r="B158" s="63">
        <v>39747831805</v>
      </c>
      <c r="C158" s="68" t="s">
        <v>6721</v>
      </c>
      <c r="D158" s="65">
        <v>1202056458</v>
      </c>
      <c r="E158" s="9">
        <v>292</v>
      </c>
      <c r="F158" s="25">
        <v>43168</v>
      </c>
      <c r="G158" s="66" t="s">
        <v>6394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6722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6394</v>
      </c>
      <c r="H159" s="9"/>
      <c r="I159" s="8"/>
      <c r="J159" s="8"/>
      <c r="K159" s="8"/>
      <c r="L159" s="8"/>
      <c r="M159" s="8"/>
    </row>
    <row r="160" spans="1:13">
      <c r="A160" s="27" t="s">
        <v>6723</v>
      </c>
      <c r="B160" s="63"/>
      <c r="C160" s="27" t="s">
        <v>6724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6725</v>
      </c>
      <c r="B161" s="63">
        <v>38107907884</v>
      </c>
      <c r="C161" s="68" t="s">
        <v>6726</v>
      </c>
      <c r="D161" s="65">
        <v>8669747685</v>
      </c>
      <c r="E161" s="9">
        <v>117</v>
      </c>
      <c r="F161" s="25">
        <v>43117</v>
      </c>
      <c r="G161" s="66" t="s">
        <v>6394</v>
      </c>
      <c r="H161" s="9"/>
      <c r="I161" s="8"/>
      <c r="J161" s="8"/>
      <c r="K161" s="8"/>
      <c r="L161" s="9" t="s">
        <v>6543</v>
      </c>
      <c r="M161" s="8"/>
    </row>
    <row r="162" spans="1:13">
      <c r="A162" s="27" t="s">
        <v>6727</v>
      </c>
      <c r="B162" s="63">
        <v>24759436880</v>
      </c>
      <c r="C162" s="27" t="s">
        <v>6728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6729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6394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6730</v>
      </c>
      <c r="B164" s="63">
        <v>22537971892</v>
      </c>
      <c r="C164" s="27" t="s">
        <v>6731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6732</v>
      </c>
      <c r="B165" s="63">
        <v>31362502812</v>
      </c>
      <c r="C165" s="68" t="s">
        <v>6733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6734</v>
      </c>
      <c r="B166" s="63">
        <v>4625640539</v>
      </c>
      <c r="C166" s="18" t="s">
        <v>6735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6736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6394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6737</v>
      </c>
      <c r="B168" s="63">
        <v>22234108802</v>
      </c>
      <c r="C168" s="68" t="s">
        <v>6738</v>
      </c>
      <c r="D168" s="65"/>
      <c r="E168" s="9"/>
      <c r="F168" s="25"/>
      <c r="G168" s="66" t="s">
        <v>6394</v>
      </c>
      <c r="H168" s="9"/>
      <c r="I168" s="8"/>
      <c r="J168" s="8"/>
      <c r="K168" s="8"/>
      <c r="L168" s="8"/>
      <c r="M168" s="8"/>
    </row>
    <row r="169" spans="1:13">
      <c r="A169" s="28" t="s">
        <v>6739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6740</v>
      </c>
      <c r="B170" s="63">
        <v>182316599</v>
      </c>
      <c r="C170" s="68" t="s">
        <v>6741</v>
      </c>
      <c r="D170" s="65">
        <v>73673560549</v>
      </c>
      <c r="E170" s="9">
        <v>292</v>
      </c>
      <c r="F170" s="25">
        <v>43168</v>
      </c>
      <c r="G170" s="9" t="s">
        <v>6394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6742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6394</v>
      </c>
      <c r="H171" s="9"/>
      <c r="I171" s="8">
        <v>117</v>
      </c>
      <c r="J171" s="26">
        <v>43117</v>
      </c>
      <c r="K171" s="26">
        <v>43151</v>
      </c>
      <c r="L171" s="9" t="s">
        <v>6626</v>
      </c>
      <c r="M171" s="26"/>
    </row>
    <row r="172" spans="1:13">
      <c r="A172" s="67" t="s">
        <v>6743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6394</v>
      </c>
      <c r="H172" s="9"/>
      <c r="I172" s="8"/>
      <c r="J172" s="8"/>
      <c r="K172" s="8"/>
      <c r="L172" s="8"/>
      <c r="M172" s="8"/>
    </row>
    <row r="173" spans="1:13">
      <c r="A173" s="67" t="s">
        <v>6744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6394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6745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6746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6394</v>
      </c>
      <c r="H175" s="9"/>
      <c r="I175" s="8"/>
      <c r="J175" s="8"/>
      <c r="K175" s="8"/>
      <c r="L175" s="8"/>
      <c r="M175" s="8"/>
    </row>
    <row r="176" spans="1:13">
      <c r="A176" s="67" t="s">
        <v>6747</v>
      </c>
      <c r="B176" s="63">
        <v>36777190899</v>
      </c>
      <c r="C176" s="68" t="s">
        <v>6748</v>
      </c>
      <c r="D176" s="65">
        <v>37104057854</v>
      </c>
      <c r="E176" s="9">
        <v>810</v>
      </c>
      <c r="F176" s="25">
        <v>42915</v>
      </c>
      <c r="G176" s="66" t="s">
        <v>6394</v>
      </c>
      <c r="H176" s="9"/>
      <c r="I176" s="8"/>
      <c r="J176" s="8"/>
      <c r="K176" s="8"/>
      <c r="L176" s="9" t="s">
        <v>6511</v>
      </c>
      <c r="M176" s="8"/>
    </row>
    <row r="177" spans="1:13">
      <c r="A177" s="15" t="s">
        <v>6749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6394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6750</v>
      </c>
      <c r="B178" s="63">
        <v>32428102877</v>
      </c>
      <c r="C178" s="68" t="s">
        <v>6751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6752</v>
      </c>
      <c r="B179" s="63">
        <v>28640229821</v>
      </c>
      <c r="C179" s="68" t="s">
        <v>6753</v>
      </c>
      <c r="D179" s="65">
        <v>7752420808</v>
      </c>
      <c r="E179" s="9">
        <v>1106</v>
      </c>
      <c r="F179" s="25">
        <v>42965</v>
      </c>
      <c r="G179" s="66" t="s">
        <v>6394</v>
      </c>
      <c r="H179" s="9"/>
      <c r="I179" s="8"/>
      <c r="J179" s="8"/>
      <c r="K179" s="8"/>
      <c r="L179" s="8"/>
      <c r="M179" s="8"/>
    </row>
    <row r="180" spans="1:13">
      <c r="A180" s="73" t="s">
        <v>6754</v>
      </c>
      <c r="B180" s="63">
        <v>38122976808</v>
      </c>
      <c r="C180" s="27" t="s">
        <v>6755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6756</v>
      </c>
      <c r="B181" s="63">
        <v>41494645882</v>
      </c>
      <c r="C181" s="68" t="s">
        <v>6757</v>
      </c>
      <c r="D181" s="65">
        <v>23413130862</v>
      </c>
      <c r="E181" s="9">
        <v>1824</v>
      </c>
      <c r="F181" s="25">
        <v>43091</v>
      </c>
      <c r="G181" s="66" t="s">
        <v>6394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6758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6394</v>
      </c>
      <c r="H182" s="9"/>
      <c r="I182" s="8"/>
      <c r="J182" s="8"/>
      <c r="K182" s="8"/>
      <c r="L182" s="8"/>
      <c r="M182" s="8"/>
    </row>
    <row r="183" spans="1:13">
      <c r="A183" s="67" t="s">
        <v>6759</v>
      </c>
      <c r="B183" s="63">
        <v>32882437846</v>
      </c>
      <c r="C183" s="73" t="s">
        <v>6760</v>
      </c>
      <c r="D183" s="65" t="s">
        <v>6761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6762</v>
      </c>
      <c r="B184" s="63">
        <v>40733908802</v>
      </c>
      <c r="C184" s="68" t="s">
        <v>6763</v>
      </c>
      <c r="D184" s="65"/>
      <c r="E184" s="9">
        <v>1128</v>
      </c>
      <c r="F184" s="25">
        <v>42972</v>
      </c>
      <c r="G184" s="66" t="s">
        <v>6394</v>
      </c>
      <c r="H184" s="9"/>
      <c r="I184" s="8"/>
      <c r="J184" s="8"/>
      <c r="K184" s="8"/>
      <c r="L184" s="8"/>
      <c r="M184" s="8"/>
    </row>
    <row r="185" spans="1:13">
      <c r="A185" s="67" t="s">
        <v>6764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6765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6394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6766</v>
      </c>
      <c r="B187" s="63">
        <v>32321499877</v>
      </c>
      <c r="C187" s="68" t="s">
        <v>6767</v>
      </c>
      <c r="D187" s="65">
        <v>4788348373</v>
      </c>
      <c r="E187" s="9">
        <v>292</v>
      </c>
      <c r="F187" s="25">
        <v>43168</v>
      </c>
      <c r="G187" s="66" t="s">
        <v>6394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6768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6394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6769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6394</v>
      </c>
      <c r="H189" s="9"/>
      <c r="I189" s="8"/>
      <c r="J189" s="8"/>
      <c r="K189" s="8"/>
      <c r="L189" s="8"/>
      <c r="M189" s="8"/>
    </row>
    <row r="190" spans="1:13">
      <c r="A190" s="67" t="s">
        <v>6770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6408</v>
      </c>
      <c r="H190" s="9"/>
      <c r="I190" s="8"/>
      <c r="J190" s="8"/>
      <c r="K190" s="8"/>
      <c r="L190" s="9" t="s">
        <v>6771</v>
      </c>
      <c r="M190" s="8"/>
    </row>
    <row r="191" spans="1:13">
      <c r="A191" s="13" t="s">
        <v>6772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6394</v>
      </c>
      <c r="H191" s="9"/>
      <c r="I191" s="8"/>
      <c r="J191" s="8"/>
      <c r="K191" s="8"/>
      <c r="L191" s="8"/>
      <c r="M191" s="8"/>
    </row>
    <row r="192" spans="1:13">
      <c r="A192" s="14" t="s">
        <v>6773</v>
      </c>
      <c r="B192" s="63">
        <v>16700300835</v>
      </c>
      <c r="C192" s="68" t="s">
        <v>6774</v>
      </c>
      <c r="D192" s="65">
        <v>28699951809</v>
      </c>
      <c r="E192" s="9">
        <v>262</v>
      </c>
      <c r="F192" s="25">
        <v>43160</v>
      </c>
      <c r="G192" s="66" t="s">
        <v>6394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6775</v>
      </c>
      <c r="B193" s="63">
        <v>33595120817</v>
      </c>
      <c r="C193" s="64" t="s">
        <v>6776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6777</v>
      </c>
      <c r="B194" s="63">
        <v>40386203873</v>
      </c>
      <c r="C194" s="64" t="s">
        <v>6778</v>
      </c>
      <c r="D194" s="65">
        <v>27988479822</v>
      </c>
      <c r="E194" s="9">
        <v>1128</v>
      </c>
      <c r="F194" s="25">
        <v>42972</v>
      </c>
      <c r="G194" s="66" t="s">
        <v>6394</v>
      </c>
      <c r="H194" s="9"/>
      <c r="I194" s="8"/>
      <c r="J194" s="8"/>
      <c r="K194" s="8"/>
      <c r="L194" s="8"/>
      <c r="M194" s="8"/>
    </row>
    <row r="195" spans="1:13">
      <c r="A195" s="67" t="s">
        <v>6779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6780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6781</v>
      </c>
      <c r="B197" s="63">
        <v>23473254851</v>
      </c>
      <c r="C197" s="68" t="s">
        <v>6782</v>
      </c>
      <c r="D197" s="65">
        <v>32944503898</v>
      </c>
      <c r="E197" s="9">
        <v>85</v>
      </c>
      <c r="F197" s="25">
        <v>43109</v>
      </c>
      <c r="G197" s="66" t="s">
        <v>6394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6783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6394</v>
      </c>
      <c r="H198" s="9"/>
      <c r="I198" s="8"/>
      <c r="J198" s="8"/>
      <c r="K198" s="8"/>
      <c r="L198" s="8"/>
      <c r="M198" s="8"/>
    </row>
    <row r="199" spans="1:13">
      <c r="A199" s="15" t="s">
        <v>6784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6394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6785</v>
      </c>
      <c r="B200" s="63">
        <v>2218915871</v>
      </c>
      <c r="C200" s="68" t="s">
        <v>6786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6787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6788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6789</v>
      </c>
      <c r="B203" s="63">
        <v>31793836825</v>
      </c>
      <c r="C203" s="68" t="s">
        <v>6790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6791</v>
      </c>
      <c r="B204" s="63">
        <v>41307266843</v>
      </c>
      <c r="C204" s="18" t="s">
        <v>6792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6793</v>
      </c>
      <c r="B205" s="63">
        <v>96683295549</v>
      </c>
      <c r="C205" s="68"/>
      <c r="D205" s="65"/>
      <c r="E205" s="9"/>
      <c r="F205" s="25"/>
      <c r="G205" s="66" t="s">
        <v>6394</v>
      </c>
      <c r="H205" s="9"/>
      <c r="I205" s="8"/>
      <c r="J205" s="8"/>
      <c r="K205" s="8"/>
      <c r="L205" s="8"/>
      <c r="M205" s="8"/>
    </row>
    <row r="206" spans="1:13">
      <c r="A206" s="15" t="s">
        <v>6794</v>
      </c>
      <c r="B206" s="63">
        <v>18965913888</v>
      </c>
      <c r="C206" s="68" t="s">
        <v>6795</v>
      </c>
      <c r="D206" s="65">
        <v>30385646801</v>
      </c>
      <c r="E206" s="9">
        <v>117</v>
      </c>
      <c r="F206" s="25">
        <v>43117</v>
      </c>
      <c r="G206" s="66" t="s">
        <v>6394</v>
      </c>
      <c r="H206" s="9"/>
      <c r="I206" s="8"/>
      <c r="J206" s="8"/>
      <c r="K206" s="8"/>
      <c r="L206" s="9" t="s">
        <v>6543</v>
      </c>
      <c r="M206" s="8"/>
    </row>
    <row r="207" spans="1:13">
      <c r="A207" s="27" t="s">
        <v>6796</v>
      </c>
      <c r="B207" s="63">
        <v>52371501875</v>
      </c>
      <c r="C207" s="18" t="s">
        <v>4783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6797</v>
      </c>
      <c r="B208" s="63"/>
      <c r="C208" s="18" t="s">
        <v>4783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6798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6799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6800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6400</v>
      </c>
      <c r="H211" s="9"/>
      <c r="I211" s="8"/>
      <c r="J211" s="8"/>
      <c r="K211" s="8"/>
      <c r="L211" s="8"/>
      <c r="M211" s="8"/>
    </row>
    <row r="212" spans="1:13">
      <c r="A212" s="14" t="s">
        <v>6801</v>
      </c>
      <c r="B212" s="63">
        <v>25897391840</v>
      </c>
      <c r="C212" s="68" t="s">
        <v>6802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6803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6804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6805</v>
      </c>
      <c r="B215" s="63">
        <v>32841222810</v>
      </c>
      <c r="C215" s="68" t="s">
        <v>6806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6807</v>
      </c>
      <c r="B216" s="63">
        <v>32242692860</v>
      </c>
      <c r="C216" s="68" t="s">
        <v>6808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6809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6810</v>
      </c>
      <c r="B218" s="63">
        <v>35157366892</v>
      </c>
      <c r="C218" s="68" t="s">
        <v>6811</v>
      </c>
      <c r="D218" s="65">
        <v>7540659440</v>
      </c>
      <c r="E218" s="9">
        <v>262</v>
      </c>
      <c r="F218" s="25">
        <v>43160</v>
      </c>
      <c r="G218" s="66" t="s">
        <v>6394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6812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6394</v>
      </c>
      <c r="H219" s="66"/>
      <c r="I219" s="8"/>
      <c r="J219" s="8"/>
      <c r="K219" s="8"/>
      <c r="L219" s="8"/>
      <c r="M219" s="8"/>
    </row>
    <row r="220" spans="1:13">
      <c r="A220" s="15" t="s">
        <v>6813</v>
      </c>
      <c r="B220" s="63">
        <v>86052484594</v>
      </c>
      <c r="C220" s="68" t="s">
        <v>6814</v>
      </c>
      <c r="D220" s="65">
        <v>5551698556</v>
      </c>
      <c r="E220" s="9">
        <v>117</v>
      </c>
      <c r="F220" s="25">
        <v>43117</v>
      </c>
      <c r="G220" s="66" t="s">
        <v>6394</v>
      </c>
      <c r="H220" s="66"/>
      <c r="I220" s="8"/>
      <c r="J220" s="8"/>
      <c r="K220" s="8"/>
      <c r="L220" s="9" t="s">
        <v>6543</v>
      </c>
      <c r="M220" s="8"/>
    </row>
    <row r="221" spans="1:13">
      <c r="A221" s="15" t="s">
        <v>6815</v>
      </c>
      <c r="B221" s="63">
        <v>32193061874</v>
      </c>
      <c r="C221" s="68" t="s">
        <v>6816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6817</v>
      </c>
      <c r="B222" s="63">
        <v>32729382810</v>
      </c>
      <c r="C222" s="27" t="s">
        <v>6818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6819</v>
      </c>
      <c r="B223" s="63">
        <v>32554462879</v>
      </c>
      <c r="C223" s="68" t="s">
        <v>6820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6821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6822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6823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6824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6394</v>
      </c>
      <c r="H227" s="66"/>
      <c r="I227" s="8"/>
      <c r="J227" s="8"/>
      <c r="K227" s="8"/>
      <c r="L227" s="9" t="s">
        <v>6511</v>
      </c>
      <c r="M227" s="8"/>
    </row>
    <row r="228" spans="1:13">
      <c r="A228" s="68" t="s">
        <v>6825</v>
      </c>
      <c r="B228" s="63">
        <v>39961258878</v>
      </c>
      <c r="C228" s="68" t="s">
        <v>6826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6827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6828</v>
      </c>
      <c r="B230" s="63">
        <v>35719819878</v>
      </c>
      <c r="C230" s="68" t="s">
        <v>6829</v>
      </c>
      <c r="D230" s="65">
        <v>11407737473</v>
      </c>
      <c r="E230" s="9">
        <v>1214</v>
      </c>
      <c r="F230" s="25">
        <v>42989</v>
      </c>
      <c r="G230" s="66" t="s">
        <v>6394</v>
      </c>
      <c r="H230" s="66"/>
      <c r="I230" s="8"/>
      <c r="J230" s="8"/>
      <c r="K230" s="8"/>
      <c r="L230" s="8"/>
      <c r="M230" s="8"/>
    </row>
    <row r="231" spans="1:13">
      <c r="A231" s="13" t="s">
        <v>6830</v>
      </c>
      <c r="B231" s="63">
        <v>45813645829</v>
      </c>
      <c r="C231" s="64" t="s">
        <v>6831</v>
      </c>
      <c r="D231" s="65">
        <v>40890894841</v>
      </c>
      <c r="E231" s="9">
        <v>1752</v>
      </c>
      <c r="F231" s="25">
        <v>43051</v>
      </c>
      <c r="G231" s="66" t="s">
        <v>6394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6832</v>
      </c>
      <c r="B232" s="63">
        <v>43811085824</v>
      </c>
      <c r="C232" s="15" t="s">
        <v>6833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6834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6672</v>
      </c>
      <c r="M233" s="8"/>
    </row>
    <row r="234" spans="1:13">
      <c r="A234" s="27" t="s">
        <v>6835</v>
      </c>
      <c r="B234" s="63"/>
      <c r="C234" s="18" t="s">
        <v>4783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6836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6837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6394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6838</v>
      </c>
      <c r="B237" s="63">
        <v>86221152593</v>
      </c>
      <c r="C237" s="68" t="s">
        <v>6839</v>
      </c>
      <c r="D237" s="65">
        <v>3688414560</v>
      </c>
      <c r="E237" s="9">
        <v>1214</v>
      </c>
      <c r="F237" s="25">
        <v>42989</v>
      </c>
      <c r="G237" s="66" t="s">
        <v>6394</v>
      </c>
      <c r="H237" s="66"/>
      <c r="I237" s="8"/>
      <c r="J237" s="8"/>
      <c r="K237" s="8"/>
      <c r="L237" s="8"/>
      <c r="M237" s="8"/>
    </row>
    <row r="238" spans="1:13">
      <c r="A238" s="15" t="s">
        <v>6840</v>
      </c>
      <c r="B238" s="63">
        <v>5918222456</v>
      </c>
      <c r="C238" s="68" t="s">
        <v>6841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6842</v>
      </c>
      <c r="B239" s="63">
        <v>37239200809</v>
      </c>
      <c r="C239" s="68" t="s">
        <v>6843</v>
      </c>
      <c r="D239" s="65">
        <v>36014828869</v>
      </c>
      <c r="E239" s="9">
        <v>1350</v>
      </c>
      <c r="F239" s="25">
        <v>43006</v>
      </c>
      <c r="G239" s="66" t="s">
        <v>6394</v>
      </c>
      <c r="H239" s="66"/>
      <c r="I239" s="8"/>
      <c r="J239" s="8"/>
      <c r="K239" s="8"/>
      <c r="L239" s="8"/>
      <c r="M239" s="8"/>
    </row>
    <row r="240" spans="1:13">
      <c r="A240" s="67" t="s">
        <v>6844</v>
      </c>
      <c r="B240" s="63">
        <v>6620279813</v>
      </c>
      <c r="C240" s="68" t="s">
        <v>6845</v>
      </c>
      <c r="D240" s="65">
        <v>18461089855</v>
      </c>
      <c r="E240" s="9">
        <v>1824</v>
      </c>
      <c r="F240" s="25">
        <v>43091</v>
      </c>
      <c r="G240" s="66" t="s">
        <v>6394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6846</v>
      </c>
      <c r="B241" s="63">
        <v>11805424874</v>
      </c>
      <c r="C241" s="73" t="s">
        <v>6847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6848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6394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6849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6394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6850</v>
      </c>
      <c r="B244" s="63">
        <v>34001342871</v>
      </c>
      <c r="C244" s="18" t="s">
        <v>6851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6852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6394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6853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6854</v>
      </c>
      <c r="B247" s="63">
        <v>1308082533</v>
      </c>
      <c r="C247" s="68" t="s">
        <v>6855</v>
      </c>
      <c r="D247" s="65">
        <v>73690139520</v>
      </c>
      <c r="E247" s="9">
        <v>262</v>
      </c>
      <c r="F247" s="25">
        <v>43160</v>
      </c>
      <c r="G247" s="66" t="s">
        <v>6394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6856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6394</v>
      </c>
      <c r="H248" s="66"/>
      <c r="I248" s="8"/>
      <c r="J248" s="8"/>
      <c r="K248" s="8"/>
      <c r="L248" s="9" t="s">
        <v>6543</v>
      </c>
      <c r="M248" s="8"/>
    </row>
    <row r="249" spans="1:13">
      <c r="A249" s="67" t="s">
        <v>6857</v>
      </c>
      <c r="B249" s="63">
        <v>4068496846</v>
      </c>
      <c r="C249" s="68" t="s">
        <v>6858</v>
      </c>
      <c r="D249" s="65">
        <v>26922524896</v>
      </c>
      <c r="E249" s="9">
        <v>1752</v>
      </c>
      <c r="F249" s="25">
        <v>43051</v>
      </c>
      <c r="G249" s="66" t="s">
        <v>6394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6859</v>
      </c>
      <c r="B250" s="63">
        <v>92175163849</v>
      </c>
      <c r="C250" s="68" t="s">
        <v>6860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6861</v>
      </c>
      <c r="B251" s="63">
        <v>76906388304</v>
      </c>
      <c r="C251" s="18" t="s">
        <v>6862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6863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6394</v>
      </c>
      <c r="H252" s="66"/>
      <c r="I252" s="8"/>
      <c r="J252" s="8"/>
      <c r="K252" s="8"/>
      <c r="L252" s="9" t="s">
        <v>6543</v>
      </c>
      <c r="M252" s="8"/>
    </row>
    <row r="253" spans="1:13">
      <c r="A253" s="67" t="s">
        <v>6864</v>
      </c>
      <c r="B253" s="63">
        <v>2925106323</v>
      </c>
      <c r="C253" s="68" t="s">
        <v>6865</v>
      </c>
      <c r="D253" s="65">
        <v>16131378851</v>
      </c>
      <c r="E253" s="9">
        <v>1214</v>
      </c>
      <c r="F253" s="25">
        <v>42989</v>
      </c>
      <c r="G253" s="66" t="s">
        <v>6394</v>
      </c>
      <c r="H253" s="66"/>
      <c r="I253" s="8"/>
      <c r="J253" s="8"/>
      <c r="K253" s="8"/>
      <c r="L253" s="8"/>
      <c r="M253" s="8"/>
    </row>
    <row r="254" spans="1:13">
      <c r="A254" s="13" t="s">
        <v>6866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6394</v>
      </c>
      <c r="H254" s="66"/>
      <c r="I254" s="8"/>
      <c r="J254" s="8"/>
      <c r="K254" s="8"/>
      <c r="L254" s="8"/>
      <c r="M254" s="8"/>
    </row>
    <row r="255" spans="1:13">
      <c r="A255" s="13" t="s">
        <v>6867</v>
      </c>
      <c r="B255" s="63">
        <v>30871120895</v>
      </c>
      <c r="C255" s="64" t="s">
        <v>6868</v>
      </c>
      <c r="D255" s="65">
        <v>7635106457</v>
      </c>
      <c r="E255" s="9">
        <v>1241</v>
      </c>
      <c r="F255" s="25">
        <v>42992</v>
      </c>
      <c r="G255" s="66" t="s">
        <v>6394</v>
      </c>
      <c r="H255" s="66"/>
      <c r="I255" s="8"/>
      <c r="J255" s="8"/>
      <c r="K255" s="8"/>
      <c r="L255" s="8"/>
      <c r="M255" s="8"/>
    </row>
    <row r="256" spans="1:13">
      <c r="A256" s="67" t="s">
        <v>6869</v>
      </c>
      <c r="B256" s="63">
        <v>32016102837</v>
      </c>
      <c r="C256" s="68" t="s">
        <v>6870</v>
      </c>
      <c r="D256" s="65">
        <v>25077406553</v>
      </c>
      <c r="E256" s="9">
        <v>292</v>
      </c>
      <c r="F256" s="25">
        <v>43168</v>
      </c>
      <c r="G256" s="66" t="s">
        <v>6394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6871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6872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6873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6874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6394</v>
      </c>
      <c r="H260" s="66"/>
      <c r="I260" s="8"/>
      <c r="J260" s="8"/>
      <c r="K260" s="8"/>
      <c r="L260" s="9" t="s">
        <v>6875</v>
      </c>
      <c r="M260" s="8"/>
    </row>
    <row r="261" spans="1:13">
      <c r="A261" s="15" t="s">
        <v>6876</v>
      </c>
      <c r="B261" s="63">
        <v>18856620847</v>
      </c>
      <c r="C261" s="68" t="s">
        <v>6877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6878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6879</v>
      </c>
      <c r="B263" s="63">
        <v>2766966382</v>
      </c>
      <c r="C263" s="68" t="s">
        <v>6880</v>
      </c>
      <c r="D263" s="65">
        <v>2385838303</v>
      </c>
      <c r="E263" s="9">
        <v>262</v>
      </c>
      <c r="F263" s="25">
        <v>43160</v>
      </c>
      <c r="G263" s="66" t="s">
        <v>6394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6881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6882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6394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6883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6394</v>
      </c>
      <c r="H266" s="66"/>
      <c r="I266" s="8"/>
      <c r="J266" s="8"/>
      <c r="K266" s="8"/>
      <c r="L266" s="8"/>
      <c r="M266" s="8"/>
    </row>
    <row r="267" spans="1:13">
      <c r="A267" s="67" t="s">
        <v>6884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6394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6885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6394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6886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6394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6887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6888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6394</v>
      </c>
      <c r="H271" s="66"/>
      <c r="I271" s="8"/>
      <c r="J271" s="8"/>
      <c r="K271" s="8"/>
      <c r="L271" s="9" t="s">
        <v>6533</v>
      </c>
      <c r="M271" s="8"/>
    </row>
    <row r="272" spans="1:13">
      <c r="A272" s="67" t="s">
        <v>6889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6890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6394</v>
      </c>
      <c r="H273" s="66"/>
      <c r="I273" s="8"/>
      <c r="J273" s="8"/>
      <c r="K273" s="8"/>
      <c r="L273" s="9" t="s">
        <v>6533</v>
      </c>
      <c r="M273" s="8"/>
    </row>
    <row r="274" spans="1:13">
      <c r="A274" s="67" t="s">
        <v>6891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6394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6892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6893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6394</v>
      </c>
      <c r="H276" s="66"/>
      <c r="I276" s="8"/>
      <c r="J276" s="8"/>
      <c r="K276" s="8"/>
      <c r="L276" s="9" t="s">
        <v>6511</v>
      </c>
      <c r="M276" s="8"/>
    </row>
    <row r="277" spans="1:13">
      <c r="A277" s="13" t="s">
        <v>6894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6895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6394</v>
      </c>
      <c r="H278" s="66"/>
      <c r="I278" s="8"/>
      <c r="J278" s="8"/>
      <c r="K278" s="8"/>
      <c r="L278" s="8"/>
      <c r="M278" s="8"/>
    </row>
    <row r="279" spans="1:13">
      <c r="A279" s="67" t="s">
        <v>6896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6897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6394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6898</v>
      </c>
      <c r="B281" s="63">
        <v>5261128838</v>
      </c>
      <c r="C281" s="68" t="s">
        <v>6899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6900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6901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6902</v>
      </c>
      <c r="B284" s="63"/>
      <c r="C284" s="27" t="s">
        <v>4783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6903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6394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6904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6905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6394</v>
      </c>
      <c r="H287" s="66"/>
      <c r="I287" s="8"/>
      <c r="J287" s="8"/>
      <c r="K287" s="8"/>
      <c r="L287" s="8"/>
      <c r="M287" s="8"/>
    </row>
    <row r="288" spans="1:13">
      <c r="A288" s="15" t="s">
        <v>6906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6394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6907</v>
      </c>
      <c r="B289" s="63">
        <v>80117694304</v>
      </c>
      <c r="C289" s="68" t="s">
        <v>6908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6909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6910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6911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6912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6913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6394</v>
      </c>
      <c r="H294" s="66"/>
      <c r="I294" s="8"/>
      <c r="J294" s="8"/>
      <c r="K294" s="8"/>
      <c r="L294" s="8"/>
      <c r="M294" s="8"/>
    </row>
    <row r="295" spans="1:13">
      <c r="A295" s="67" t="s">
        <v>6914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6394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6915</v>
      </c>
      <c r="B296" s="63">
        <v>34227913888</v>
      </c>
      <c r="C296" s="68" t="s">
        <v>6916</v>
      </c>
      <c r="D296" s="65">
        <v>22306586896</v>
      </c>
      <c r="E296" s="9">
        <v>1214</v>
      </c>
      <c r="F296" s="25">
        <v>42989</v>
      </c>
      <c r="G296" s="66" t="s">
        <v>6394</v>
      </c>
      <c r="H296" s="66"/>
      <c r="I296" s="8"/>
      <c r="J296" s="8"/>
      <c r="K296" s="8"/>
      <c r="L296" s="8"/>
      <c r="M296" s="8"/>
    </row>
    <row r="297" spans="1:13">
      <c r="A297" s="67" t="s">
        <v>6917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6394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6918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6400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6919</v>
      </c>
      <c r="B299" s="63">
        <v>33547844827</v>
      </c>
      <c r="C299" s="68" t="s">
        <v>6920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6921</v>
      </c>
      <c r="B300" s="63"/>
      <c r="C300" s="18" t="s">
        <v>4783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6922</v>
      </c>
      <c r="B301" s="63">
        <v>5212801842</v>
      </c>
      <c r="C301" s="68" t="s">
        <v>6923</v>
      </c>
      <c r="D301" s="65">
        <v>7101207880</v>
      </c>
      <c r="E301" s="9">
        <v>262</v>
      </c>
      <c r="F301" s="25">
        <v>43160</v>
      </c>
      <c r="G301" s="66" t="s">
        <v>6394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6924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6394</v>
      </c>
      <c r="H302" s="9"/>
      <c r="I302" s="8"/>
      <c r="J302" s="8"/>
      <c r="K302" s="8"/>
      <c r="L302" s="9" t="s">
        <v>6511</v>
      </c>
      <c r="M302" s="8"/>
    </row>
    <row r="303" spans="1:13">
      <c r="A303" s="67" t="s">
        <v>6925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6394</v>
      </c>
      <c r="H303" s="9"/>
      <c r="I303" s="8"/>
      <c r="J303" s="8"/>
      <c r="K303" s="8"/>
      <c r="L303" s="8"/>
      <c r="M303" s="8"/>
    </row>
    <row r="304" spans="1:13">
      <c r="A304" s="27" t="s">
        <v>6926</v>
      </c>
      <c r="B304" s="63"/>
      <c r="C304" s="27" t="s">
        <v>6927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6928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6394</v>
      </c>
      <c r="H305" s="9"/>
      <c r="I305" s="8"/>
      <c r="J305" s="8"/>
      <c r="K305" s="8"/>
      <c r="L305" s="8"/>
      <c r="M305" s="8"/>
    </row>
    <row r="306" spans="1:13">
      <c r="A306" s="27" t="s">
        <v>6929</v>
      </c>
      <c r="B306" s="63">
        <v>43257974833</v>
      </c>
      <c r="C306" s="18" t="s">
        <v>4783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6930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6394</v>
      </c>
      <c r="H307" s="9"/>
      <c r="I307" s="8"/>
      <c r="J307" s="8"/>
      <c r="K307" s="8"/>
      <c r="L307" s="8"/>
      <c r="M307" s="8"/>
    </row>
    <row r="308" spans="1:13">
      <c r="A308" s="67" t="s">
        <v>6931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6932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6394</v>
      </c>
      <c r="H309" s="9"/>
      <c r="I309" s="8"/>
      <c r="J309" s="8"/>
      <c r="K309" s="8"/>
      <c r="L309" s="9" t="s">
        <v>6511</v>
      </c>
      <c r="M309" s="8"/>
    </row>
    <row r="310" spans="1:13">
      <c r="A310" s="13" t="s">
        <v>6933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6394</v>
      </c>
      <c r="H310" s="9"/>
      <c r="I310" s="8"/>
      <c r="J310" s="8"/>
      <c r="K310" s="8"/>
      <c r="L310" s="8"/>
      <c r="M310" s="8"/>
    </row>
    <row r="311" spans="1:13">
      <c r="A311" s="68" t="s">
        <v>6934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6394</v>
      </c>
      <c r="H311" s="9"/>
      <c r="I311" s="8"/>
      <c r="J311" s="8"/>
      <c r="K311" s="8"/>
      <c r="L311" s="9" t="s">
        <v>6533</v>
      </c>
      <c r="M311" s="8"/>
    </row>
    <row r="312" spans="1:13">
      <c r="A312" s="18" t="s">
        <v>6935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6936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6394</v>
      </c>
      <c r="H313" s="9"/>
      <c r="I313" s="8"/>
      <c r="J313" s="8"/>
      <c r="K313" s="8"/>
      <c r="L313" s="8"/>
      <c r="M313" s="8"/>
    </row>
    <row r="314" spans="1:13">
      <c r="A314" s="15" t="s">
        <v>6937</v>
      </c>
      <c r="B314" s="63">
        <v>56647751300</v>
      </c>
      <c r="C314" s="68" t="s">
        <v>6938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6939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6394</v>
      </c>
      <c r="H315" s="9"/>
      <c r="I315" s="8"/>
      <c r="J315" s="8"/>
      <c r="K315" s="8"/>
      <c r="L315" s="9" t="s">
        <v>6533</v>
      </c>
      <c r="M315" s="8"/>
    </row>
    <row r="316" spans="1:13">
      <c r="A316" s="67" t="s">
        <v>6940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6941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6394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6942</v>
      </c>
      <c r="B318" s="63">
        <v>42049249802</v>
      </c>
      <c r="C318" s="68" t="s">
        <v>6943</v>
      </c>
      <c r="D318" s="65">
        <v>22669338844</v>
      </c>
      <c r="E318" s="9">
        <v>1267</v>
      </c>
      <c r="F318" s="25">
        <v>42998</v>
      </c>
      <c r="G318" s="66" t="s">
        <v>6394</v>
      </c>
      <c r="H318" s="9"/>
      <c r="I318" s="8"/>
      <c r="J318" s="8"/>
      <c r="K318" s="8"/>
      <c r="L318" s="8"/>
      <c r="M318" s="8"/>
    </row>
    <row r="319" spans="1:13">
      <c r="A319" s="67" t="s">
        <v>6944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6394</v>
      </c>
      <c r="H319" s="9"/>
      <c r="I319" s="8"/>
      <c r="J319" s="8"/>
      <c r="K319" s="8"/>
      <c r="L319" s="8"/>
      <c r="M319" s="8"/>
    </row>
    <row r="320" spans="1:13">
      <c r="A320" s="14" t="s">
        <v>6945</v>
      </c>
      <c r="B320" s="63">
        <v>1863847502</v>
      </c>
      <c r="C320" s="68" t="s">
        <v>6946</v>
      </c>
      <c r="D320" s="65">
        <v>1636882579</v>
      </c>
      <c r="E320" s="9">
        <v>292</v>
      </c>
      <c r="F320" s="25">
        <v>43168</v>
      </c>
      <c r="G320" s="66" t="s">
        <v>6394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6947</v>
      </c>
      <c r="B321" s="63">
        <v>24759459820</v>
      </c>
      <c r="C321" s="18" t="s">
        <v>6948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6949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6394</v>
      </c>
      <c r="H322" s="9"/>
      <c r="I322" s="8"/>
      <c r="J322" s="8"/>
      <c r="K322" s="8"/>
      <c r="L322" s="9" t="s">
        <v>6771</v>
      </c>
      <c r="M322" s="8"/>
    </row>
    <row r="323" spans="1:13">
      <c r="A323" s="27" t="s">
        <v>6950</v>
      </c>
      <c r="B323" s="63"/>
      <c r="C323" s="18" t="s">
        <v>4783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6951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6394</v>
      </c>
      <c r="H324" s="9"/>
      <c r="I324" s="8"/>
      <c r="J324" s="8"/>
      <c r="K324" s="8"/>
      <c r="L324" s="8"/>
      <c r="M324" s="8"/>
    </row>
    <row r="325" spans="1:13">
      <c r="A325" s="67" t="s">
        <v>6952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6953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6394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6954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6955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6956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6394</v>
      </c>
      <c r="H329" s="9"/>
      <c r="I329" s="8"/>
      <c r="J329" s="8"/>
      <c r="K329" s="8"/>
      <c r="L329" s="8"/>
      <c r="M329" s="8"/>
    </row>
    <row r="330" spans="1:13">
      <c r="A330" s="67" t="s">
        <v>6957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6394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6958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6394</v>
      </c>
      <c r="H331" s="9"/>
      <c r="I331" s="8"/>
      <c r="J331" s="8"/>
      <c r="K331" s="8"/>
      <c r="L331" s="8"/>
      <c r="M331" s="8"/>
    </row>
    <row r="332" spans="1:13">
      <c r="A332" s="67" t="s">
        <v>6959</v>
      </c>
      <c r="B332" s="63">
        <v>43830821816</v>
      </c>
      <c r="C332" s="68" t="s">
        <v>6960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6961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6408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6962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6963</v>
      </c>
      <c r="B335" s="63">
        <v>26501719879</v>
      </c>
      <c r="C335" s="71" t="s">
        <v>6964</v>
      </c>
      <c r="D335" s="65">
        <v>26502973876</v>
      </c>
      <c r="E335" s="9">
        <v>1106</v>
      </c>
      <c r="F335" s="25">
        <v>42965</v>
      </c>
      <c r="G335" s="66" t="s">
        <v>6394</v>
      </c>
      <c r="H335" s="9"/>
      <c r="I335" s="8"/>
      <c r="J335" s="8"/>
      <c r="K335" s="8"/>
      <c r="L335" s="8"/>
      <c r="M335" s="8"/>
    </row>
    <row r="336" spans="1:13">
      <c r="A336" s="13" t="s">
        <v>6965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6394</v>
      </c>
      <c r="H336" s="9"/>
      <c r="I336" s="8"/>
      <c r="J336" s="8"/>
      <c r="K336" s="8"/>
      <c r="L336" s="8"/>
      <c r="M336" s="8"/>
    </row>
    <row r="337" spans="1:13">
      <c r="A337" s="14" t="s">
        <v>6966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6967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6394</v>
      </c>
      <c r="H338" s="9"/>
      <c r="I338" s="8"/>
      <c r="J338" s="8"/>
      <c r="K338" s="8"/>
      <c r="L338" s="8"/>
      <c r="M338" s="8"/>
    </row>
    <row r="339" spans="1:13">
      <c r="A339" s="67" t="s">
        <v>6968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6969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6970</v>
      </c>
      <c r="B341" s="63">
        <v>33603802829</v>
      </c>
      <c r="C341" s="68" t="s">
        <v>6971</v>
      </c>
      <c r="D341" s="65">
        <v>26302620813</v>
      </c>
      <c r="E341" s="9">
        <v>1262</v>
      </c>
      <c r="F341" s="25">
        <v>42997</v>
      </c>
      <c r="G341" s="66" t="s">
        <v>6394</v>
      </c>
      <c r="H341" s="9"/>
      <c r="I341" s="8"/>
      <c r="J341" s="8"/>
      <c r="K341" s="8"/>
      <c r="L341" s="8"/>
      <c r="M341" s="8"/>
    </row>
    <row r="342" spans="1:13">
      <c r="A342" s="13" t="s">
        <v>6972</v>
      </c>
      <c r="B342" s="63">
        <v>23802013824</v>
      </c>
      <c r="C342" s="68" t="s">
        <v>6973</v>
      </c>
      <c r="D342" s="65">
        <v>23099249890</v>
      </c>
      <c r="E342" s="9">
        <v>1489</v>
      </c>
      <c r="F342" s="25">
        <v>43038</v>
      </c>
      <c r="G342" s="66" t="s">
        <v>6394</v>
      </c>
      <c r="H342" s="9"/>
      <c r="I342" s="8"/>
      <c r="J342" s="8"/>
      <c r="K342" s="8"/>
      <c r="L342" s="9" t="s">
        <v>6533</v>
      </c>
      <c r="M342" s="8"/>
    </row>
    <row r="343" spans="1:13">
      <c r="A343" s="67" t="s">
        <v>6974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6975</v>
      </c>
      <c r="B344" s="63">
        <v>39348497847</v>
      </c>
      <c r="C344" s="68" t="s">
        <v>6976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6977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6394</v>
      </c>
      <c r="H345" s="9"/>
      <c r="I345" s="8"/>
      <c r="J345" s="8"/>
      <c r="K345" s="8"/>
      <c r="L345" s="9" t="s">
        <v>6533</v>
      </c>
      <c r="M345" s="8"/>
    </row>
    <row r="346" spans="1:13">
      <c r="A346" s="67" t="s">
        <v>6978</v>
      </c>
      <c r="B346" s="63">
        <v>46102945832</v>
      </c>
      <c r="C346" s="68" t="s">
        <v>6979</v>
      </c>
      <c r="D346" s="65">
        <v>48110319890</v>
      </c>
      <c r="E346" s="9">
        <v>262</v>
      </c>
      <c r="F346" s="25">
        <v>43160</v>
      </c>
      <c r="G346" s="66" t="s">
        <v>6394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6980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6394</v>
      </c>
      <c r="H347" s="9"/>
      <c r="I347" s="8"/>
      <c r="J347" s="8"/>
      <c r="K347" s="8"/>
      <c r="L347" s="8"/>
      <c r="M347" s="8"/>
    </row>
    <row r="348" spans="1:13">
      <c r="A348" s="67" t="s">
        <v>6981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6982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6408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6983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6394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6984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6985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6394</v>
      </c>
      <c r="H352" s="9"/>
      <c r="I352" s="8"/>
      <c r="J352" s="8"/>
      <c r="K352" s="8"/>
      <c r="L352" s="8"/>
      <c r="M352" s="8"/>
    </row>
    <row r="353" spans="1:13">
      <c r="A353" s="13" t="s">
        <v>6986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6394</v>
      </c>
      <c r="H353" s="9"/>
      <c r="I353" s="8"/>
      <c r="J353" s="8"/>
      <c r="K353" s="8"/>
      <c r="L353" s="9" t="s">
        <v>6626</v>
      </c>
      <c r="M353" s="8"/>
    </row>
    <row r="354" spans="1:13">
      <c r="A354" s="15" t="s">
        <v>6987</v>
      </c>
      <c r="B354" s="63">
        <v>37738978805</v>
      </c>
      <c r="C354" s="15" t="s">
        <v>6988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6989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6990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6991</v>
      </c>
      <c r="B357" s="63">
        <v>37439665813</v>
      </c>
      <c r="C357" s="68" t="s">
        <v>6992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6672</v>
      </c>
      <c r="M357" s="8"/>
    </row>
    <row r="358" spans="1:13">
      <c r="A358" s="15" t="s">
        <v>6993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6994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6995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6394</v>
      </c>
      <c r="H360" s="9"/>
      <c r="I360" s="8"/>
      <c r="J360" s="8"/>
      <c r="K360" s="8"/>
      <c r="L360" s="9" t="s">
        <v>6875</v>
      </c>
      <c r="M360" s="8"/>
    </row>
    <row r="361" spans="1:13">
      <c r="A361" s="15" t="s">
        <v>6996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6997</v>
      </c>
      <c r="B362" s="63">
        <v>39263170860</v>
      </c>
      <c r="C362" s="68" t="s">
        <v>6998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6999</v>
      </c>
      <c r="B363" s="63">
        <v>17803665829</v>
      </c>
      <c r="C363" s="68" t="s">
        <v>7000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7001</v>
      </c>
      <c r="B364" s="63">
        <v>39996489884</v>
      </c>
      <c r="C364" s="68" t="s">
        <v>7002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7003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6394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7004</v>
      </c>
      <c r="B366" s="63">
        <v>36210371876</v>
      </c>
      <c r="C366" s="68" t="s">
        <v>7005</v>
      </c>
      <c r="D366" s="65">
        <v>32340716837</v>
      </c>
      <c r="E366" s="9">
        <v>229</v>
      </c>
      <c r="F366" s="25">
        <v>43151</v>
      </c>
      <c r="G366" s="66" t="s">
        <v>6394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7006</v>
      </c>
      <c r="B367" s="63">
        <v>42016007850</v>
      </c>
      <c r="C367" s="68" t="s">
        <v>7007</v>
      </c>
      <c r="D367" s="65">
        <v>35228090843</v>
      </c>
      <c r="E367" s="9">
        <v>810</v>
      </c>
      <c r="F367" s="25">
        <v>42915</v>
      </c>
      <c r="G367" s="66" t="s">
        <v>6394</v>
      </c>
      <c r="H367" s="9"/>
      <c r="I367" s="8"/>
      <c r="J367" s="8"/>
      <c r="K367" s="8"/>
      <c r="L367" s="9" t="s">
        <v>6511</v>
      </c>
      <c r="M367" s="8"/>
    </row>
    <row r="368" spans="1:13">
      <c r="A368" s="14" t="s">
        <v>7008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6394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7009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6394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7010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6394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7011</v>
      </c>
      <c r="B371" s="63">
        <v>34350558802</v>
      </c>
      <c r="C371" s="18" t="s">
        <v>7012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7013</v>
      </c>
      <c r="B372" s="63">
        <v>41502336839</v>
      </c>
      <c r="C372" s="73" t="s">
        <v>7014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7015</v>
      </c>
      <c r="B373" s="63">
        <v>38156943880</v>
      </c>
      <c r="C373" s="68" t="s">
        <v>7016</v>
      </c>
      <c r="D373" s="65">
        <v>35830934884</v>
      </c>
      <c r="E373" s="9">
        <v>262</v>
      </c>
      <c r="F373" s="25">
        <v>43160</v>
      </c>
      <c r="G373" s="66" t="s">
        <v>6394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7017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6394</v>
      </c>
      <c r="H374" s="9"/>
      <c r="I374" s="8"/>
      <c r="J374" s="8"/>
      <c r="K374" s="8"/>
      <c r="L374" s="9" t="s">
        <v>6511</v>
      </c>
      <c r="M374" s="8"/>
    </row>
    <row r="375" spans="1:13">
      <c r="A375" s="67" t="s">
        <v>7018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6394</v>
      </c>
      <c r="H375" s="9"/>
      <c r="I375" s="8"/>
      <c r="J375" s="8"/>
      <c r="K375" s="8"/>
      <c r="L375" s="8"/>
      <c r="M375" s="8"/>
    </row>
    <row r="376" spans="1:13">
      <c r="A376" s="67" t="s">
        <v>7019</v>
      </c>
      <c r="B376" s="63" t="s">
        <v>7020</v>
      </c>
      <c r="C376" s="69" t="s">
        <v>7021</v>
      </c>
      <c r="D376" s="65" t="s">
        <v>7022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7023</v>
      </c>
      <c r="B377" s="63">
        <v>41104888858</v>
      </c>
      <c r="C377" s="68" t="s">
        <v>7024</v>
      </c>
      <c r="D377" s="65">
        <v>35714357884</v>
      </c>
      <c r="E377" s="9">
        <v>810</v>
      </c>
      <c r="F377" s="25">
        <v>42915</v>
      </c>
      <c r="G377" s="66" t="s">
        <v>6394</v>
      </c>
      <c r="H377" s="9"/>
      <c r="I377" s="8"/>
      <c r="J377" s="8"/>
      <c r="K377" s="8"/>
      <c r="L377" s="9" t="s">
        <v>6511</v>
      </c>
      <c r="M377" s="8"/>
    </row>
    <row r="378" spans="1:13">
      <c r="A378" s="67" t="s">
        <v>7025</v>
      </c>
      <c r="B378" s="63">
        <v>34954516846</v>
      </c>
      <c r="C378" s="68" t="s">
        <v>7026</v>
      </c>
      <c r="D378" s="65">
        <v>18356312825</v>
      </c>
      <c r="E378" s="9">
        <v>1824</v>
      </c>
      <c r="F378" s="25">
        <v>43091</v>
      </c>
      <c r="G378" s="66" t="s">
        <v>6408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7027</v>
      </c>
      <c r="B379" s="63"/>
      <c r="C379" s="27" t="s">
        <v>7028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7029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6394</v>
      </c>
      <c r="H380" s="9"/>
      <c r="I380" s="8"/>
      <c r="J380" s="8"/>
      <c r="K380" s="8"/>
      <c r="L380" s="8"/>
      <c r="M380" s="8"/>
    </row>
    <row r="381" spans="1:13">
      <c r="A381" s="13" t="s">
        <v>7030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6394</v>
      </c>
      <c r="H381" s="9"/>
      <c r="I381" s="8"/>
      <c r="J381" s="8"/>
      <c r="K381" s="8"/>
      <c r="L381" s="9" t="s">
        <v>6533</v>
      </c>
      <c r="M381" s="8"/>
    </row>
    <row r="382" spans="1:13">
      <c r="A382" s="67" t="s">
        <v>7031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7032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6394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7033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6394</v>
      </c>
      <c r="H384" s="9"/>
      <c r="I384" s="8"/>
      <c r="J384" s="8"/>
      <c r="K384" s="8"/>
      <c r="L384" s="9" t="s">
        <v>6533</v>
      </c>
      <c r="M384" s="8"/>
    </row>
    <row r="385" spans="1:13">
      <c r="A385" s="15" t="s">
        <v>7034</v>
      </c>
      <c r="B385" s="63">
        <v>33239238802</v>
      </c>
      <c r="C385" s="68" t="s">
        <v>7035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7036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7037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6394</v>
      </c>
      <c r="H387" s="9"/>
      <c r="I387" s="8"/>
      <c r="J387" s="8"/>
      <c r="K387" s="8"/>
      <c r="L387" s="8"/>
      <c r="M387" s="8"/>
    </row>
    <row r="388" spans="1:13">
      <c r="A388" s="67" t="s">
        <v>7038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6400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7039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6394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7040</v>
      </c>
      <c r="B390" s="63">
        <v>13486189816</v>
      </c>
      <c r="C390" s="68" t="s">
        <v>7041</v>
      </c>
      <c r="D390" s="65">
        <v>15745057858</v>
      </c>
      <c r="E390" s="9">
        <v>262</v>
      </c>
      <c r="F390" s="25">
        <v>43160</v>
      </c>
      <c r="G390" s="66" t="s">
        <v>6394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7042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6394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7043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6394</v>
      </c>
      <c r="H392" s="9"/>
      <c r="I392" s="8"/>
      <c r="J392" s="8"/>
      <c r="K392" s="8"/>
      <c r="L392" s="8"/>
      <c r="M392" s="8"/>
    </row>
    <row r="393" spans="1:13">
      <c r="A393" s="67" t="s">
        <v>7044</v>
      </c>
      <c r="B393" s="63">
        <v>29672702884</v>
      </c>
      <c r="C393" s="68" t="s">
        <v>7045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7046</v>
      </c>
      <c r="B394" s="63"/>
      <c r="C394" s="27" t="s">
        <v>4783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7047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6394</v>
      </c>
      <c r="H395" s="9"/>
      <c r="I395" s="8"/>
      <c r="J395" s="8"/>
      <c r="K395" s="8"/>
      <c r="L395" s="8"/>
      <c r="M395" s="8"/>
    </row>
    <row r="396" spans="1:13">
      <c r="A396" s="15" t="s">
        <v>7048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6394</v>
      </c>
      <c r="H396" s="9"/>
      <c r="I396" s="8"/>
      <c r="J396" s="8"/>
      <c r="K396" s="8"/>
      <c r="L396" s="9" t="s">
        <v>6543</v>
      </c>
      <c r="M396" s="8"/>
    </row>
    <row r="397" spans="1:13">
      <c r="A397" s="15" t="s">
        <v>7049</v>
      </c>
      <c r="B397" s="63">
        <v>7030224582</v>
      </c>
      <c r="C397" s="68" t="s">
        <v>7050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7051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6394</v>
      </c>
      <c r="H398" s="9"/>
      <c r="I398" s="8"/>
      <c r="J398" s="8"/>
      <c r="K398" s="8"/>
      <c r="L398" s="8"/>
      <c r="M398" s="8"/>
    </row>
    <row r="399" spans="1:13">
      <c r="A399" s="68" t="s">
        <v>7052</v>
      </c>
      <c r="B399" s="63">
        <v>39783437895</v>
      </c>
      <c r="C399" s="68" t="s">
        <v>7053</v>
      </c>
      <c r="D399" s="65">
        <v>12062296754</v>
      </c>
      <c r="E399" s="9">
        <v>292</v>
      </c>
      <c r="F399" s="25">
        <v>43168</v>
      </c>
      <c r="G399" s="9" t="s">
        <v>6394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7054</v>
      </c>
      <c r="B400" s="63">
        <v>41759713864</v>
      </c>
      <c r="C400" s="68" t="s">
        <v>7055</v>
      </c>
      <c r="D400" s="65">
        <v>38653116877</v>
      </c>
      <c r="E400" s="9">
        <v>1824</v>
      </c>
      <c r="F400" s="25">
        <v>43091</v>
      </c>
      <c r="G400" s="66" t="s">
        <v>6394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7056</v>
      </c>
      <c r="B401" s="63">
        <v>37686754839</v>
      </c>
      <c r="C401" s="68" t="s">
        <v>7057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7058</v>
      </c>
      <c r="B402" s="63"/>
      <c r="C402" s="27" t="s">
        <v>7059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7060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6394</v>
      </c>
      <c r="H403" s="9"/>
      <c r="I403" s="8"/>
      <c r="J403" s="8"/>
      <c r="K403" s="8"/>
      <c r="L403" s="8"/>
      <c r="M403" s="8"/>
    </row>
    <row r="404" spans="1:13">
      <c r="A404" s="67" t="s">
        <v>7061</v>
      </c>
      <c r="B404" s="63">
        <v>44864217874</v>
      </c>
      <c r="C404" s="68" t="s">
        <v>7062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7063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6394</v>
      </c>
      <c r="H405" s="9"/>
      <c r="I405" s="8"/>
      <c r="J405" s="8"/>
      <c r="K405" s="8"/>
      <c r="L405" s="9" t="s">
        <v>6626</v>
      </c>
      <c r="M405" s="8"/>
    </row>
    <row r="406" spans="1:13">
      <c r="A406" s="15" t="s">
        <v>7064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6394</v>
      </c>
      <c r="H406" s="9"/>
      <c r="I406" s="8"/>
      <c r="J406" s="8"/>
      <c r="K406" s="8"/>
      <c r="L406" s="9" t="s">
        <v>6543</v>
      </c>
      <c r="M406" s="8"/>
    </row>
    <row r="407" spans="1:13">
      <c r="A407" s="13" t="s">
        <v>7065</v>
      </c>
      <c r="B407" s="63">
        <v>1329442512</v>
      </c>
      <c r="C407" s="64" t="s">
        <v>7066</v>
      </c>
      <c r="D407" s="65">
        <v>1320825516</v>
      </c>
      <c r="E407" s="9">
        <v>1214</v>
      </c>
      <c r="F407" s="25">
        <v>42989</v>
      </c>
      <c r="G407" s="66" t="s">
        <v>6394</v>
      </c>
      <c r="H407" s="9"/>
      <c r="I407" s="8"/>
      <c r="J407" s="8"/>
      <c r="K407" s="8"/>
      <c r="L407" s="8"/>
      <c r="M407" s="8"/>
    </row>
    <row r="408" spans="1:13">
      <c r="A408" s="67" t="s">
        <v>7067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7068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7069</v>
      </c>
      <c r="B410" s="63"/>
      <c r="C410" s="27" t="s">
        <v>4783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7070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6394</v>
      </c>
      <c r="H411" s="9"/>
      <c r="I411" s="8"/>
      <c r="J411" s="8"/>
      <c r="K411" s="8"/>
      <c r="L411" s="8"/>
      <c r="M411" s="8"/>
    </row>
    <row r="412" spans="1:13">
      <c r="A412" s="67" t="s">
        <v>7071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6394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7072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7073</v>
      </c>
      <c r="B414" s="63">
        <v>93440340520</v>
      </c>
      <c r="C414" s="64" t="s">
        <v>7074</v>
      </c>
      <c r="D414" s="65">
        <v>8858333845</v>
      </c>
      <c r="E414" s="9">
        <v>1267</v>
      </c>
      <c r="F414" s="25">
        <v>42998</v>
      </c>
      <c r="G414" s="66" t="s">
        <v>6394</v>
      </c>
      <c r="H414" s="9"/>
      <c r="I414" s="8"/>
      <c r="J414" s="8"/>
      <c r="K414" s="8"/>
      <c r="L414" s="8"/>
      <c r="M414" s="8"/>
    </row>
    <row r="415" spans="1:13">
      <c r="A415" s="27" t="s">
        <v>7075</v>
      </c>
      <c r="B415" s="63">
        <v>21947877801</v>
      </c>
      <c r="C415" s="27" t="s">
        <v>7076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7077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6394</v>
      </c>
      <c r="H416" s="9"/>
      <c r="I416" s="8"/>
      <c r="J416" s="8"/>
      <c r="K416" s="8"/>
      <c r="L416" s="8"/>
      <c r="M416" s="8"/>
    </row>
    <row r="417" spans="1:13">
      <c r="A417" s="67" t="s">
        <v>7078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6394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7079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6394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7080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6394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7081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6394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7082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7083</v>
      </c>
      <c r="B422" s="63">
        <v>11163355810</v>
      </c>
      <c r="C422" s="68" t="s">
        <v>7084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7085</v>
      </c>
      <c r="B423" s="63">
        <v>12870537859</v>
      </c>
      <c r="C423" s="68" t="s">
        <v>7086</v>
      </c>
      <c r="D423" s="65">
        <v>59856912849</v>
      </c>
      <c r="E423" s="9">
        <v>1417</v>
      </c>
      <c r="F423" s="25">
        <v>43017</v>
      </c>
      <c r="G423" s="66" t="s">
        <v>6394</v>
      </c>
      <c r="H423" s="9"/>
      <c r="I423" s="8"/>
      <c r="J423" s="8"/>
      <c r="K423" s="8"/>
      <c r="L423" s="9" t="s">
        <v>6626</v>
      </c>
      <c r="M423" s="8"/>
    </row>
    <row r="424" spans="1:13">
      <c r="A424" s="14" t="s">
        <v>7087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6394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7088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7089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6394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7090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6394</v>
      </c>
      <c r="H427" s="9"/>
      <c r="I427" s="8"/>
      <c r="J427" s="8"/>
      <c r="K427" s="8"/>
      <c r="L427" s="8"/>
      <c r="M427" s="8"/>
    </row>
    <row r="428" spans="1:13">
      <c r="A428" s="15" t="s">
        <v>7091</v>
      </c>
      <c r="B428" s="63">
        <v>34133269888</v>
      </c>
      <c r="C428" s="68" t="s">
        <v>7092</v>
      </c>
      <c r="D428" s="65">
        <v>35360635860</v>
      </c>
      <c r="E428" s="9">
        <v>1824</v>
      </c>
      <c r="F428" s="25">
        <v>43091</v>
      </c>
      <c r="G428" s="66" t="s">
        <v>6394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7093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6394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7094</v>
      </c>
      <c r="B430" s="63">
        <v>26370314846</v>
      </c>
      <c r="C430" s="68" t="s">
        <v>7095</v>
      </c>
      <c r="D430" s="65">
        <v>26923862809</v>
      </c>
      <c r="E430" s="9">
        <v>117</v>
      </c>
      <c r="F430" s="25">
        <v>43117</v>
      </c>
      <c r="G430" s="66" t="s">
        <v>6394</v>
      </c>
      <c r="H430" s="9"/>
      <c r="I430" s="8"/>
      <c r="J430" s="8"/>
      <c r="K430" s="8"/>
      <c r="L430" s="9" t="s">
        <v>6543</v>
      </c>
      <c r="M430" s="8"/>
    </row>
    <row r="431" spans="1:13">
      <c r="A431" s="67" t="s">
        <v>7096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7097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6394</v>
      </c>
      <c r="H432" s="9"/>
      <c r="I432" s="8"/>
      <c r="J432" s="8"/>
      <c r="K432" s="8"/>
      <c r="L432" s="8"/>
      <c r="M432" s="8"/>
    </row>
    <row r="433" spans="1:13">
      <c r="A433" s="67" t="s">
        <v>7098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6394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7099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6394</v>
      </c>
      <c r="H434" s="9"/>
      <c r="I434" s="8"/>
      <c r="J434" s="8"/>
      <c r="K434" s="8"/>
      <c r="L434" s="8"/>
      <c r="M434" s="8"/>
    </row>
    <row r="435" spans="1:13">
      <c r="A435" s="67" t="s">
        <v>7100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6394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7101</v>
      </c>
      <c r="B436" s="63"/>
      <c r="C436" s="27" t="s">
        <v>4783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7102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6408</v>
      </c>
      <c r="H437" s="9"/>
      <c r="I437" s="8"/>
      <c r="J437" s="8"/>
      <c r="K437" s="8"/>
      <c r="L437" s="9" t="s">
        <v>6543</v>
      </c>
      <c r="M437" s="8"/>
    </row>
    <row r="438" spans="1:13">
      <c r="A438" s="67" t="s">
        <v>7103</v>
      </c>
      <c r="B438" s="63">
        <v>28413241847</v>
      </c>
      <c r="C438" s="68" t="s">
        <v>7104</v>
      </c>
      <c r="D438" s="65">
        <v>14661915895</v>
      </c>
      <c r="E438" s="9">
        <v>810</v>
      </c>
      <c r="F438" s="25">
        <v>42915</v>
      </c>
      <c r="G438" s="66" t="s">
        <v>6394</v>
      </c>
      <c r="H438" s="9"/>
      <c r="I438" s="8"/>
      <c r="J438" s="8"/>
      <c r="K438" s="8"/>
      <c r="L438" s="9" t="s">
        <v>6511</v>
      </c>
      <c r="M438" s="8"/>
    </row>
    <row r="439" spans="1:13">
      <c r="A439" s="15" t="s">
        <v>7105</v>
      </c>
      <c r="B439" s="63">
        <v>12898733806</v>
      </c>
      <c r="C439" s="68" t="s">
        <v>7106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7107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6394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7108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7109</v>
      </c>
      <c r="B442" s="63">
        <v>667192328</v>
      </c>
      <c r="C442" s="27" t="s">
        <v>7110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7111</v>
      </c>
      <c r="B443" s="63">
        <v>3474339443</v>
      </c>
      <c r="C443" s="68" t="s">
        <v>7112</v>
      </c>
      <c r="D443" s="65">
        <v>58073604515</v>
      </c>
      <c r="E443" s="9">
        <v>810</v>
      </c>
      <c r="F443" s="25">
        <v>42915</v>
      </c>
      <c r="G443" s="66" t="s">
        <v>6394</v>
      </c>
      <c r="H443" s="9"/>
      <c r="I443" s="8"/>
      <c r="J443" s="8"/>
      <c r="K443" s="8"/>
      <c r="L443" s="9" t="s">
        <v>6511</v>
      </c>
      <c r="M443" s="8"/>
    </row>
    <row r="444" spans="1:13">
      <c r="A444" s="67" t="s">
        <v>7113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6394</v>
      </c>
      <c r="H444" s="9"/>
      <c r="I444" s="8"/>
      <c r="J444" s="8"/>
      <c r="K444" s="8"/>
      <c r="L444" s="8"/>
      <c r="M444" s="8"/>
    </row>
    <row r="445" spans="1:13">
      <c r="A445" s="14" t="s">
        <v>7114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7115</v>
      </c>
      <c r="B446" s="63">
        <v>70014140349</v>
      </c>
      <c r="C446" s="68" t="s">
        <v>7116</v>
      </c>
      <c r="D446" s="65">
        <v>16412436863</v>
      </c>
      <c r="E446" s="9">
        <v>1262</v>
      </c>
      <c r="F446" s="25">
        <v>42997</v>
      </c>
      <c r="G446" s="66" t="s">
        <v>6394</v>
      </c>
      <c r="H446" s="9"/>
      <c r="I446" s="8"/>
      <c r="J446" s="8"/>
      <c r="K446" s="8"/>
      <c r="L446" s="8"/>
      <c r="M446" s="8"/>
    </row>
    <row r="447" spans="1:13">
      <c r="A447" s="67" t="s">
        <v>7117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7118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6394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7119</v>
      </c>
      <c r="B449" s="63">
        <v>42230945807</v>
      </c>
      <c r="C449" s="27" t="s">
        <v>7120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7121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6394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7122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6394</v>
      </c>
      <c r="H451" s="9"/>
      <c r="I451" s="8"/>
      <c r="J451" s="8"/>
      <c r="K451" s="8"/>
      <c r="L451" s="8"/>
      <c r="M451" s="8"/>
    </row>
    <row r="452" spans="1:13">
      <c r="A452" s="13" t="s">
        <v>7123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6394</v>
      </c>
      <c r="H452" s="9"/>
      <c r="I452" s="8"/>
      <c r="J452" s="8"/>
      <c r="K452" s="8"/>
      <c r="L452" s="9" t="s">
        <v>6533</v>
      </c>
      <c r="M452" s="8"/>
    </row>
    <row r="453" spans="1:13">
      <c r="A453" s="67" t="s">
        <v>7124</v>
      </c>
      <c r="B453" s="63">
        <v>7380335456</v>
      </c>
      <c r="C453" s="68" t="s">
        <v>7125</v>
      </c>
      <c r="D453" s="65">
        <v>7548744439</v>
      </c>
      <c r="E453" s="9">
        <v>810</v>
      </c>
      <c r="F453" s="25">
        <v>42915</v>
      </c>
      <c r="G453" s="66" t="s">
        <v>6394</v>
      </c>
      <c r="H453" s="9"/>
      <c r="I453" s="8"/>
      <c r="J453" s="8"/>
      <c r="K453" s="8"/>
      <c r="L453" s="9" t="s">
        <v>6511</v>
      </c>
      <c r="M453" s="8"/>
    </row>
    <row r="454" spans="1:13">
      <c r="A454" s="18" t="s">
        <v>7126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7127</v>
      </c>
      <c r="B455" s="63">
        <v>38529900847</v>
      </c>
      <c r="C455" s="68" t="s">
        <v>7128</v>
      </c>
      <c r="D455" s="65">
        <v>36056823830</v>
      </c>
      <c r="E455" s="9">
        <v>262</v>
      </c>
      <c r="F455" s="25">
        <v>43160</v>
      </c>
      <c r="G455" s="66" t="s">
        <v>6394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7129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6394</v>
      </c>
      <c r="H456" s="9"/>
      <c r="I456" s="8"/>
      <c r="J456" s="8"/>
      <c r="K456" s="8"/>
      <c r="L456" s="9" t="s">
        <v>6626</v>
      </c>
      <c r="M456" s="8"/>
    </row>
    <row r="457" spans="1:13">
      <c r="A457" s="13" t="s">
        <v>7130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6394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7131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6394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7132</v>
      </c>
      <c r="B459" s="63">
        <v>11806390817</v>
      </c>
      <c r="C459" s="68" t="s">
        <v>7133</v>
      </c>
      <c r="D459" s="65">
        <v>6924399860</v>
      </c>
      <c r="E459" s="9">
        <v>85</v>
      </c>
      <c r="F459" s="25">
        <v>43109</v>
      </c>
      <c r="G459" s="66" t="s">
        <v>6394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7134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7135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6394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7136</v>
      </c>
      <c r="B462" s="63">
        <v>32734621835</v>
      </c>
      <c r="C462" s="73" t="s">
        <v>7137</v>
      </c>
      <c r="D462" s="65" t="s">
        <v>7138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7139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6394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7140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7141</v>
      </c>
      <c r="B465" s="63">
        <v>31367730805</v>
      </c>
      <c r="C465" s="64" t="s">
        <v>7142</v>
      </c>
      <c r="D465" s="65">
        <v>39532354867</v>
      </c>
      <c r="E465" s="9">
        <v>1350</v>
      </c>
      <c r="F465" s="25">
        <v>43006</v>
      </c>
      <c r="G465" s="66" t="s">
        <v>6394</v>
      </c>
      <c r="H465" s="9"/>
      <c r="I465" s="8"/>
      <c r="J465" s="8"/>
      <c r="K465" s="8"/>
      <c r="L465" s="8"/>
      <c r="M465" s="8"/>
    </row>
    <row r="466" spans="1:13">
      <c r="A466" s="67" t="s">
        <v>7143</v>
      </c>
      <c r="B466" s="63">
        <v>5579867611</v>
      </c>
      <c r="C466" s="68" t="s">
        <v>7144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7145</v>
      </c>
      <c r="B467" s="63">
        <v>17118545813</v>
      </c>
      <c r="C467" s="68" t="s">
        <v>7146</v>
      </c>
      <c r="D467" s="65">
        <v>29932279803</v>
      </c>
      <c r="E467" s="9">
        <v>262</v>
      </c>
      <c r="F467" s="25">
        <v>43160</v>
      </c>
      <c r="G467" s="66" t="s">
        <v>6394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7147</v>
      </c>
      <c r="B468" s="63">
        <v>35031003855</v>
      </c>
      <c r="C468" s="68" t="s">
        <v>7148</v>
      </c>
      <c r="D468" s="65">
        <v>41246529840</v>
      </c>
      <c r="E468" s="9">
        <v>1422</v>
      </c>
      <c r="F468" s="25">
        <v>43018</v>
      </c>
      <c r="G468" s="66" t="s">
        <v>6394</v>
      </c>
      <c r="H468" s="9"/>
      <c r="I468" s="8"/>
      <c r="J468" s="8"/>
      <c r="K468" s="8"/>
      <c r="L468" s="8"/>
      <c r="M468" s="8"/>
    </row>
    <row r="469" spans="1:13">
      <c r="A469" s="30" t="s">
        <v>7149</v>
      </c>
      <c r="B469" s="63">
        <v>17803718884</v>
      </c>
      <c r="C469" s="30" t="s">
        <v>7150</v>
      </c>
      <c r="D469" s="65">
        <v>364628880</v>
      </c>
      <c r="E469" s="9">
        <v>1570</v>
      </c>
      <c r="F469" s="25">
        <v>43077</v>
      </c>
      <c r="G469" s="66" t="s">
        <v>6394</v>
      </c>
      <c r="H469" s="9"/>
      <c r="I469" s="8"/>
      <c r="J469" s="8"/>
      <c r="K469" s="8"/>
      <c r="L469" s="8"/>
      <c r="M469" s="8"/>
    </row>
    <row r="470" spans="1:13">
      <c r="A470" s="67" t="s">
        <v>7151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6394</v>
      </c>
      <c r="H470" s="9"/>
      <c r="I470" s="8"/>
      <c r="J470" s="8"/>
      <c r="K470" s="8"/>
      <c r="L470" s="9" t="s">
        <v>6543</v>
      </c>
      <c r="M470" s="8"/>
    </row>
    <row r="471" spans="1:13">
      <c r="A471" s="13" t="s">
        <v>7152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6394</v>
      </c>
      <c r="H471" s="9"/>
      <c r="I471" s="8"/>
      <c r="J471" s="8"/>
      <c r="K471" s="8"/>
      <c r="L471" s="8"/>
      <c r="M471" s="8"/>
    </row>
    <row r="472" spans="1:13">
      <c r="A472" s="67" t="s">
        <v>7153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6394</v>
      </c>
      <c r="H472" s="9"/>
      <c r="I472" s="8"/>
      <c r="J472" s="8"/>
      <c r="K472" s="8"/>
      <c r="L472" s="8"/>
      <c r="M472" s="8"/>
    </row>
    <row r="473" spans="1:13">
      <c r="A473" s="27" t="s">
        <v>7154</v>
      </c>
      <c r="B473" s="63">
        <v>22740303831</v>
      </c>
      <c r="C473" s="18" t="s">
        <v>4783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7155</v>
      </c>
      <c r="B474" s="63">
        <v>35482535800</v>
      </c>
      <c r="C474" s="68" t="s">
        <v>7156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7157</v>
      </c>
      <c r="B475" s="63">
        <v>22213116806</v>
      </c>
      <c r="C475" s="68" t="s">
        <v>7158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7159</v>
      </c>
      <c r="B476" s="63">
        <v>22168840814</v>
      </c>
      <c r="C476" s="27" t="s">
        <v>7160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7161</v>
      </c>
      <c r="B477" s="63">
        <v>30609785818</v>
      </c>
      <c r="C477" s="18" t="s">
        <v>7162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7163</v>
      </c>
      <c r="B478" s="63">
        <v>18515704897</v>
      </c>
      <c r="C478" s="18" t="s">
        <v>4783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7164</v>
      </c>
      <c r="B479" s="63">
        <v>14683022800</v>
      </c>
      <c r="C479" s="68" t="s">
        <v>7165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7166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7167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6394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7168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7169</v>
      </c>
      <c r="B483" s="63"/>
      <c r="C483" s="27" t="s">
        <v>4783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7170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6394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7171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6394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7172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6394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7173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6394</v>
      </c>
      <c r="H487" s="9"/>
      <c r="I487" s="8"/>
      <c r="J487" s="8"/>
      <c r="K487" s="8"/>
      <c r="L487" s="9" t="s">
        <v>6533</v>
      </c>
      <c r="M487" s="8"/>
    </row>
    <row r="488" spans="1:13">
      <c r="A488" s="13" t="s">
        <v>7174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6394</v>
      </c>
      <c r="H488" s="9"/>
      <c r="I488" s="8"/>
      <c r="J488" s="8"/>
      <c r="K488" s="8"/>
      <c r="L488" s="8"/>
      <c r="M488" s="8"/>
    </row>
    <row r="489" spans="1:13">
      <c r="A489" s="67" t="s">
        <v>7175</v>
      </c>
      <c r="B489" s="63">
        <v>36664921855</v>
      </c>
      <c r="C489" s="68" t="s">
        <v>7176</v>
      </c>
      <c r="D489" s="65">
        <v>28495923823</v>
      </c>
      <c r="E489" s="9">
        <v>117</v>
      </c>
      <c r="F489" s="25">
        <v>43117</v>
      </c>
      <c r="G489" s="66" t="s">
        <v>6400</v>
      </c>
      <c r="H489" s="9"/>
      <c r="I489" s="8"/>
      <c r="J489" s="8"/>
      <c r="K489" s="8"/>
      <c r="L489" s="9" t="s">
        <v>6543</v>
      </c>
      <c r="M489" s="8"/>
    </row>
    <row r="490" spans="1:13">
      <c r="A490" s="75" t="s">
        <v>7177</v>
      </c>
      <c r="B490" s="76">
        <v>22561317854</v>
      </c>
      <c r="C490" s="77" t="s">
        <v>7178</v>
      </c>
      <c r="D490" s="78">
        <v>26718748803</v>
      </c>
      <c r="E490" s="45">
        <v>1106</v>
      </c>
      <c r="F490" s="46">
        <v>42965</v>
      </c>
      <c r="G490" s="79" t="s">
        <v>6400</v>
      </c>
      <c r="H490" s="45"/>
      <c r="I490" s="47"/>
      <c r="J490" s="47"/>
      <c r="K490" s="47"/>
      <c r="L490" s="47"/>
      <c r="M490" s="47"/>
    </row>
    <row r="491" spans="1:13">
      <c r="A491" s="15" t="s">
        <v>7179</v>
      </c>
      <c r="B491" s="63">
        <v>34870463857</v>
      </c>
      <c r="C491" s="68" t="s">
        <v>7180</v>
      </c>
      <c r="D491" s="65">
        <v>7049816531</v>
      </c>
      <c r="E491" s="9">
        <v>292</v>
      </c>
      <c r="F491" s="25">
        <v>43168</v>
      </c>
      <c r="G491" s="66" t="s">
        <v>6394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7181</v>
      </c>
      <c r="B492" s="63">
        <v>35225854885</v>
      </c>
      <c r="C492" s="68" t="s">
        <v>7182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7183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6394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7184</v>
      </c>
      <c r="B494" s="63">
        <v>35929092826</v>
      </c>
      <c r="C494" s="68" t="s">
        <v>7185</v>
      </c>
      <c r="D494" s="65">
        <v>29462804893</v>
      </c>
      <c r="E494" s="9">
        <v>1267</v>
      </c>
      <c r="F494" s="25">
        <v>42998</v>
      </c>
      <c r="G494" s="66" t="s">
        <v>6394</v>
      </c>
      <c r="H494" s="9"/>
      <c r="I494" s="8"/>
      <c r="J494" s="8"/>
      <c r="K494" s="8"/>
      <c r="L494" s="8"/>
      <c r="M494" s="8"/>
    </row>
    <row r="495" spans="1:13">
      <c r="A495" s="67" t="s">
        <v>7186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7187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7188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7189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6394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7190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6408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7191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7192</v>
      </c>
      <c r="B501" s="63">
        <v>24660726886</v>
      </c>
      <c r="C501" s="68" t="s">
        <v>7193</v>
      </c>
      <c r="D501" s="65">
        <v>96400951504</v>
      </c>
      <c r="E501" s="9">
        <v>292</v>
      </c>
      <c r="F501" s="25">
        <v>43168</v>
      </c>
      <c r="G501" s="66" t="s">
        <v>6400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7194</v>
      </c>
      <c r="B502" s="65">
        <v>27863381827</v>
      </c>
      <c r="C502" s="67" t="s">
        <v>7195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7196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6394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7197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7198</v>
      </c>
      <c r="B505" s="63">
        <v>25856034821</v>
      </c>
      <c r="C505" s="68" t="s">
        <v>7199</v>
      </c>
      <c r="D505" s="65">
        <v>74821083353</v>
      </c>
      <c r="E505" s="9">
        <v>810</v>
      </c>
      <c r="F505" s="25">
        <v>42915</v>
      </c>
      <c r="G505" s="66" t="s">
        <v>6394</v>
      </c>
      <c r="H505" s="9"/>
      <c r="I505" s="8"/>
      <c r="J505" s="8"/>
      <c r="K505" s="8"/>
      <c r="L505" s="9" t="s">
        <v>6511</v>
      </c>
      <c r="M505" s="8"/>
    </row>
    <row r="506" spans="1:13">
      <c r="A506" s="67" t="s">
        <v>7200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6672</v>
      </c>
      <c r="M506" s="8"/>
    </row>
    <row r="507" spans="1:13">
      <c r="A507" s="67" t="s">
        <v>7201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7202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6672</v>
      </c>
      <c r="M508" s="8"/>
    </row>
    <row r="509" spans="1:13">
      <c r="A509" s="27" t="s">
        <v>7203</v>
      </c>
      <c r="B509" s="63">
        <v>4802267843</v>
      </c>
      <c r="C509" s="27" t="s">
        <v>7204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7205</v>
      </c>
      <c r="B510" s="63">
        <v>6672502807</v>
      </c>
      <c r="C510" s="68" t="s">
        <v>7206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6672</v>
      </c>
      <c r="M510" s="8"/>
    </row>
    <row r="511" spans="1:13">
      <c r="A511" s="18" t="s">
        <v>7207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7208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7209</v>
      </c>
      <c r="B513" s="63">
        <v>37233245843</v>
      </c>
      <c r="C513" s="27" t="s">
        <v>7210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7211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7212</v>
      </c>
      <c r="B515" s="63">
        <v>33456412835</v>
      </c>
      <c r="C515" s="68" t="s">
        <v>7213</v>
      </c>
      <c r="D515" s="65">
        <v>9387669882</v>
      </c>
      <c r="E515" s="9">
        <v>229</v>
      </c>
      <c r="F515" s="25">
        <v>43151</v>
      </c>
      <c r="G515" s="66" t="s">
        <v>6408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7214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6394</v>
      </c>
      <c r="H516" s="9"/>
      <c r="I516" s="8"/>
      <c r="J516" s="8"/>
      <c r="K516" s="8"/>
      <c r="L516" s="8"/>
      <c r="M516" s="8"/>
    </row>
    <row r="517" spans="1:13">
      <c r="A517" s="68" t="s">
        <v>7215</v>
      </c>
      <c r="B517" s="63">
        <v>10317452894</v>
      </c>
      <c r="C517" s="68" t="s">
        <v>7216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7217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6394</v>
      </c>
      <c r="H518" s="9"/>
      <c r="I518" s="8"/>
      <c r="J518" s="8"/>
      <c r="K518" s="8"/>
      <c r="L518" s="8"/>
      <c r="M518" s="8"/>
    </row>
    <row r="519" spans="1:13">
      <c r="A519" s="27" t="s">
        <v>7218</v>
      </c>
      <c r="B519" s="63"/>
      <c r="C519" s="27" t="s">
        <v>7219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7220</v>
      </c>
      <c r="B520" s="63">
        <v>42782953591</v>
      </c>
      <c r="C520" s="68" t="s">
        <v>7221</v>
      </c>
      <c r="D520" s="65">
        <v>53921186587</v>
      </c>
      <c r="E520" s="9">
        <v>85</v>
      </c>
      <c r="F520" s="25">
        <v>43109</v>
      </c>
      <c r="G520" s="66" t="s">
        <v>6394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7222</v>
      </c>
      <c r="B521" s="63">
        <v>3086762896</v>
      </c>
      <c r="C521" s="68" t="s">
        <v>7223</v>
      </c>
      <c r="D521" s="65">
        <v>89632877853</v>
      </c>
      <c r="E521" s="9">
        <v>810</v>
      </c>
      <c r="F521" s="25">
        <v>42915</v>
      </c>
      <c r="G521" s="66" t="s">
        <v>6394</v>
      </c>
      <c r="H521" s="9"/>
      <c r="I521" s="8"/>
      <c r="J521" s="8"/>
      <c r="K521" s="8"/>
      <c r="L521" s="9" t="s">
        <v>6511</v>
      </c>
      <c r="M521" s="8"/>
    </row>
    <row r="522" spans="1:13">
      <c r="A522" s="67" t="s">
        <v>7224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6394</v>
      </c>
      <c r="H522" s="9"/>
      <c r="I522" s="8"/>
      <c r="J522" s="8"/>
      <c r="K522" s="8"/>
      <c r="L522" s="8"/>
      <c r="M522" s="8"/>
    </row>
    <row r="523" spans="1:13">
      <c r="A523" s="13" t="s">
        <v>7225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6394</v>
      </c>
      <c r="H523" s="9"/>
      <c r="I523" s="8"/>
      <c r="J523" s="8"/>
      <c r="K523" s="8"/>
      <c r="L523" s="9" t="s">
        <v>6626</v>
      </c>
      <c r="M523" s="8"/>
    </row>
    <row r="524" spans="1:13">
      <c r="A524" s="31" t="s">
        <v>7226</v>
      </c>
      <c r="B524" s="63">
        <v>22624049843</v>
      </c>
      <c r="C524" s="30" t="s">
        <v>7227</v>
      </c>
      <c r="D524" s="65">
        <v>32978302801</v>
      </c>
      <c r="E524" s="9">
        <v>1570</v>
      </c>
      <c r="F524" s="25">
        <v>43077</v>
      </c>
      <c r="G524" s="66" t="s">
        <v>6394</v>
      </c>
      <c r="H524" s="9"/>
      <c r="I524" s="8"/>
      <c r="J524" s="8"/>
      <c r="K524" s="8"/>
      <c r="L524" s="8"/>
      <c r="M524" s="8"/>
    </row>
    <row r="525" spans="1:13">
      <c r="A525" s="15" t="s">
        <v>7228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7229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6394</v>
      </c>
      <c r="H526" s="9"/>
      <c r="I526" s="8"/>
      <c r="J526" s="8"/>
      <c r="K526" s="8"/>
      <c r="L526" s="9" t="s">
        <v>6533</v>
      </c>
      <c r="M526" s="8"/>
    </row>
    <row r="527" spans="1:13">
      <c r="A527" s="67" t="s">
        <v>7230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6394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7231</v>
      </c>
      <c r="B528" s="63">
        <v>27112847869</v>
      </c>
      <c r="C528" s="68" t="s">
        <v>7232</v>
      </c>
      <c r="D528" s="65">
        <v>37782363420</v>
      </c>
      <c r="E528" s="9">
        <v>1106</v>
      </c>
      <c r="F528" s="25">
        <v>42965</v>
      </c>
      <c r="G528" s="66" t="s">
        <v>6394</v>
      </c>
      <c r="H528" s="9"/>
      <c r="I528" s="8"/>
      <c r="J528" s="8"/>
      <c r="K528" s="8"/>
      <c r="L528" s="8"/>
      <c r="M528" s="8"/>
    </row>
    <row r="529" spans="1:13">
      <c r="A529" s="15" t="s">
        <v>7233</v>
      </c>
      <c r="B529" s="63">
        <v>32811648895</v>
      </c>
      <c r="C529" s="68" t="s">
        <v>7234</v>
      </c>
      <c r="D529" s="65">
        <v>25428395818</v>
      </c>
      <c r="E529" s="9">
        <v>85</v>
      </c>
      <c r="F529" s="25">
        <v>43109</v>
      </c>
      <c r="G529" s="66" t="s">
        <v>6394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7235</v>
      </c>
      <c r="B530" s="63">
        <v>12811159835</v>
      </c>
      <c r="C530" s="68" t="s">
        <v>7236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7237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7238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7239</v>
      </c>
      <c r="B533" s="63">
        <v>83941010468</v>
      </c>
      <c r="C533" s="18" t="s">
        <v>7240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7241</v>
      </c>
      <c r="B534" s="63">
        <v>43152462808</v>
      </c>
      <c r="C534" s="27" t="s">
        <v>7242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7243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7244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6394</v>
      </c>
      <c r="H536" s="9"/>
      <c r="I536" s="8"/>
      <c r="J536" s="8"/>
      <c r="K536" s="8"/>
      <c r="L536" s="8"/>
      <c r="M536" s="8"/>
    </row>
    <row r="537" spans="1:13">
      <c r="A537" s="27" t="s">
        <v>7245</v>
      </c>
      <c r="B537" s="63"/>
      <c r="C537" s="18" t="s">
        <v>4783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7246</v>
      </c>
      <c r="B538" s="63">
        <v>41249931886</v>
      </c>
      <c r="C538" s="68" t="s">
        <v>7247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7248</v>
      </c>
      <c r="B539" s="63">
        <v>34361118809</v>
      </c>
      <c r="C539" s="68" t="s">
        <v>7249</v>
      </c>
      <c r="D539" s="65">
        <v>14784595813</v>
      </c>
      <c r="E539" s="9">
        <v>85</v>
      </c>
      <c r="F539" s="25">
        <v>43109</v>
      </c>
      <c r="G539" s="66" t="s">
        <v>6394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7250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6394</v>
      </c>
      <c r="H540" s="9"/>
      <c r="I540" s="8"/>
      <c r="J540" s="8"/>
      <c r="K540" s="8"/>
      <c r="L540" s="9" t="s">
        <v>6875</v>
      </c>
      <c r="M540" s="8"/>
    </row>
    <row r="541" spans="1:13">
      <c r="A541" s="67" t="s">
        <v>7251</v>
      </c>
      <c r="B541" s="63">
        <v>45469747875</v>
      </c>
      <c r="C541" s="68" t="s">
        <v>7252</v>
      </c>
      <c r="D541" s="65">
        <v>39042679816</v>
      </c>
      <c r="E541" s="9">
        <v>117</v>
      </c>
      <c r="F541" s="25">
        <v>43117</v>
      </c>
      <c r="G541" s="66" t="s">
        <v>6394</v>
      </c>
      <c r="H541" s="9"/>
      <c r="I541" s="8"/>
      <c r="J541" s="8"/>
      <c r="K541" s="8"/>
      <c r="L541" s="9" t="s">
        <v>6543</v>
      </c>
      <c r="M541" s="8"/>
    </row>
    <row r="542" spans="1:13">
      <c r="A542" s="67" t="s">
        <v>7253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7254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6394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7255</v>
      </c>
      <c r="B544" s="63">
        <v>33199855822</v>
      </c>
      <c r="C544" s="18" t="s">
        <v>7256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7257</v>
      </c>
      <c r="B545" s="63">
        <v>32878318870</v>
      </c>
      <c r="C545" s="18" t="s">
        <v>7258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7259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6394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7260</v>
      </c>
      <c r="B547" s="63">
        <v>31328839800</v>
      </c>
      <c r="C547" s="68" t="s">
        <v>7261</v>
      </c>
      <c r="D547" s="65">
        <v>13482435898</v>
      </c>
      <c r="E547" s="9">
        <v>262</v>
      </c>
      <c r="F547" s="25">
        <v>43160</v>
      </c>
      <c r="G547" s="66" t="s">
        <v>6394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7262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6394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7263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6394</v>
      </c>
      <c r="H549" s="9"/>
      <c r="I549" s="8"/>
      <c r="J549" s="8"/>
      <c r="K549" s="8"/>
      <c r="L549" s="9" t="s">
        <v>6543</v>
      </c>
      <c r="M549" s="8"/>
    </row>
    <row r="550" spans="1:13">
      <c r="A550" s="69" t="s">
        <v>7264</v>
      </c>
      <c r="B550" s="63">
        <v>33311756843</v>
      </c>
      <c r="C550" s="68" t="s">
        <v>7265</v>
      </c>
      <c r="D550" s="65">
        <v>31561945811</v>
      </c>
      <c r="E550" s="9">
        <v>1106</v>
      </c>
      <c r="F550" s="25">
        <v>42965</v>
      </c>
      <c r="G550" s="66" t="s">
        <v>6394</v>
      </c>
      <c r="H550" s="9"/>
      <c r="I550" s="8"/>
      <c r="J550" s="8"/>
      <c r="K550" s="8"/>
      <c r="L550" s="8"/>
      <c r="M550" s="8"/>
    </row>
    <row r="551" spans="1:13">
      <c r="A551" s="67" t="s">
        <v>7266</v>
      </c>
      <c r="B551" s="63" t="s">
        <v>7267</v>
      </c>
      <c r="C551" s="73" t="s">
        <v>7268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7269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6394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7270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6394</v>
      </c>
      <c r="H553" s="9"/>
      <c r="I553" s="8"/>
      <c r="J553" s="8"/>
      <c r="K553" s="8"/>
      <c r="L553" s="8"/>
      <c r="M553" s="8"/>
    </row>
    <row r="554" spans="1:13">
      <c r="A554" s="27" t="s">
        <v>7271</v>
      </c>
      <c r="B554" s="63"/>
      <c r="C554" s="18" t="s">
        <v>4783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7272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6394</v>
      </c>
      <c r="H555" s="9"/>
      <c r="I555" s="8"/>
      <c r="J555" s="8"/>
      <c r="K555" s="8"/>
      <c r="L555" s="8"/>
      <c r="M555" s="8"/>
    </row>
    <row r="556" spans="1:13">
      <c r="A556" s="13" t="s">
        <v>7273</v>
      </c>
      <c r="B556" s="63">
        <v>37608246847</v>
      </c>
      <c r="C556" s="64" t="s">
        <v>7274</v>
      </c>
      <c r="D556" s="65">
        <v>27976942875</v>
      </c>
      <c r="E556" s="9">
        <v>608</v>
      </c>
      <c r="F556" s="25">
        <v>43012</v>
      </c>
      <c r="G556" s="66" t="s">
        <v>6394</v>
      </c>
      <c r="H556" s="9"/>
      <c r="I556" s="8"/>
      <c r="J556" s="8"/>
      <c r="K556" s="8"/>
      <c r="L556" s="8"/>
      <c r="M556" s="8"/>
    </row>
    <row r="557" spans="1:13">
      <c r="A557" s="14" t="s">
        <v>7275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7276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7277</v>
      </c>
      <c r="B559" s="63">
        <v>39990709866</v>
      </c>
      <c r="C559" s="68" t="s">
        <v>7278</v>
      </c>
      <c r="D559" s="65">
        <v>46936249850</v>
      </c>
      <c r="E559" s="9">
        <v>229</v>
      </c>
      <c r="F559" s="25">
        <v>43151</v>
      </c>
      <c r="G559" s="66" t="s">
        <v>6394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7279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7280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6394</v>
      </c>
      <c r="H561" s="9"/>
      <c r="I561" s="8"/>
      <c r="J561" s="8"/>
      <c r="K561" s="8"/>
      <c r="L561" s="8"/>
      <c r="M561" s="8"/>
    </row>
    <row r="562" spans="1:13">
      <c r="A562" s="67" t="s">
        <v>7281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6394</v>
      </c>
      <c r="H562" s="9"/>
      <c r="I562" s="8"/>
      <c r="J562" s="8"/>
      <c r="K562" s="8"/>
      <c r="L562" s="9" t="s">
        <v>6511</v>
      </c>
      <c r="M562" s="8"/>
    </row>
    <row r="563" spans="1:13">
      <c r="A563" s="67" t="s">
        <v>7282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7283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7284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6394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7285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7286</v>
      </c>
      <c r="B567" s="63">
        <v>9056201867</v>
      </c>
      <c r="C567" s="68" t="s">
        <v>7287</v>
      </c>
      <c r="D567" s="65">
        <v>59754605815</v>
      </c>
      <c r="E567" s="9">
        <v>810</v>
      </c>
      <c r="F567" s="25">
        <v>42915</v>
      </c>
      <c r="G567" s="66" t="s">
        <v>6394</v>
      </c>
      <c r="H567" s="9"/>
      <c r="I567" s="8"/>
      <c r="J567" s="8"/>
      <c r="K567" s="8"/>
      <c r="L567" s="9" t="s">
        <v>6511</v>
      </c>
      <c r="M567" s="8"/>
    </row>
    <row r="568" spans="1:13">
      <c r="A568" s="67" t="s">
        <v>7288</v>
      </c>
      <c r="B568" s="63">
        <v>4434698656</v>
      </c>
      <c r="C568" s="68" t="s">
        <v>7289</v>
      </c>
      <c r="D568" s="65">
        <v>75851300400</v>
      </c>
      <c r="E568" s="9">
        <v>810</v>
      </c>
      <c r="F568" s="25">
        <v>42915</v>
      </c>
      <c r="G568" s="66" t="s">
        <v>6394</v>
      </c>
      <c r="H568" s="9"/>
      <c r="I568" s="8"/>
      <c r="J568" s="8"/>
      <c r="K568" s="8"/>
      <c r="L568" s="9" t="s">
        <v>6511</v>
      </c>
      <c r="M568" s="8"/>
    </row>
    <row r="569" spans="1:13">
      <c r="A569" s="67" t="s">
        <v>7290</v>
      </c>
      <c r="B569" s="63">
        <v>27030279824</v>
      </c>
      <c r="C569" s="68" t="s">
        <v>7291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7292</v>
      </c>
      <c r="B570" s="63">
        <v>30478760884</v>
      </c>
      <c r="C570" s="73" t="s">
        <v>7293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7294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6394</v>
      </c>
      <c r="H571" s="72">
        <v>43213</v>
      </c>
      <c r="I571" s="8"/>
      <c r="J571" s="8"/>
      <c r="K571" s="8"/>
      <c r="L571" s="9" t="s">
        <v>6511</v>
      </c>
      <c r="M571" s="8"/>
    </row>
    <row r="572" spans="1:13">
      <c r="A572" s="67" t="s">
        <v>7295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6394</v>
      </c>
      <c r="H572" s="72">
        <v>43213</v>
      </c>
      <c r="I572" s="8"/>
      <c r="J572" s="8"/>
      <c r="K572" s="8"/>
      <c r="L572" s="9" t="s">
        <v>6626</v>
      </c>
      <c r="M572" s="8"/>
    </row>
    <row r="573" spans="1:13">
      <c r="A573" s="68" t="s">
        <v>7296</v>
      </c>
      <c r="B573" s="63">
        <v>16583214806</v>
      </c>
      <c r="C573" s="68" t="s">
        <v>7297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7298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7299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6394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7300</v>
      </c>
      <c r="B576" s="63">
        <v>6882969639</v>
      </c>
      <c r="C576" s="27" t="s">
        <v>7301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7302</v>
      </c>
      <c r="B577" s="63">
        <v>22449339892</v>
      </c>
      <c r="C577" s="27" t="s">
        <v>7303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7304</v>
      </c>
      <c r="B578" s="63"/>
      <c r="C578" s="18" t="s">
        <v>4783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7305</v>
      </c>
      <c r="B579" s="63">
        <v>22854740831</v>
      </c>
      <c r="C579" s="68" t="s">
        <v>7306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7307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7308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6394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7309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6394</v>
      </c>
      <c r="H582" s="9"/>
      <c r="I582" s="8"/>
      <c r="J582" s="8"/>
      <c r="K582" s="8"/>
      <c r="L582" s="9" t="s">
        <v>6511</v>
      </c>
      <c r="M582" s="8"/>
    </row>
    <row r="583" spans="1:13">
      <c r="A583" s="67" t="s">
        <v>7310</v>
      </c>
      <c r="B583" s="63">
        <v>47110994848</v>
      </c>
      <c r="C583" s="67" t="s">
        <v>7311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7312</v>
      </c>
      <c r="B584" s="63">
        <v>39353276845</v>
      </c>
      <c r="C584" s="68" t="s">
        <v>7313</v>
      </c>
      <c r="D584" s="65">
        <v>33343612847</v>
      </c>
      <c r="E584" s="9">
        <v>1417</v>
      </c>
      <c r="F584" s="25">
        <v>43017</v>
      </c>
      <c r="G584" s="66" t="s">
        <v>6400</v>
      </c>
      <c r="H584" s="9"/>
      <c r="I584" s="8"/>
      <c r="J584" s="8"/>
      <c r="K584" s="8"/>
      <c r="L584" s="9" t="s">
        <v>6626</v>
      </c>
      <c r="M584" s="8"/>
    </row>
    <row r="585" spans="1:13">
      <c r="A585" s="13" t="s">
        <v>7314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6394</v>
      </c>
      <c r="H585" s="9"/>
      <c r="I585" s="8"/>
      <c r="J585" s="8"/>
      <c r="K585" s="8"/>
      <c r="L585" s="8"/>
      <c r="M585" s="8"/>
    </row>
    <row r="586" spans="1:13">
      <c r="A586" s="13" t="s">
        <v>7315</v>
      </c>
      <c r="B586" s="63">
        <v>39937482801</v>
      </c>
      <c r="C586" s="64" t="s">
        <v>7316</v>
      </c>
      <c r="D586" s="65">
        <v>36243454860</v>
      </c>
      <c r="E586" s="9">
        <v>1128</v>
      </c>
      <c r="F586" s="25">
        <v>42972</v>
      </c>
      <c r="G586" s="66" t="s">
        <v>6394</v>
      </c>
      <c r="H586" s="9"/>
      <c r="I586" s="8"/>
      <c r="J586" s="8"/>
      <c r="K586" s="8"/>
      <c r="L586" s="8"/>
      <c r="M586" s="8"/>
    </row>
    <row r="587" spans="1:13">
      <c r="A587" s="13" t="s">
        <v>7317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6394</v>
      </c>
      <c r="H587" s="9"/>
      <c r="I587" s="8"/>
      <c r="J587" s="8"/>
      <c r="K587" s="8"/>
      <c r="L587" s="8"/>
      <c r="M587" s="8"/>
    </row>
    <row r="588" spans="1:13">
      <c r="A588" s="67" t="s">
        <v>7318</v>
      </c>
      <c r="B588" s="63">
        <v>4090078466</v>
      </c>
      <c r="C588" s="68" t="s">
        <v>7319</v>
      </c>
      <c r="D588" s="65">
        <v>31135278806</v>
      </c>
      <c r="E588" s="9">
        <v>1555</v>
      </c>
      <c r="F588" s="25">
        <v>43049</v>
      </c>
      <c r="G588" s="66" t="s">
        <v>6400</v>
      </c>
      <c r="H588" s="9"/>
      <c r="I588" s="8"/>
      <c r="J588" s="8"/>
      <c r="K588" s="8"/>
      <c r="L588" s="9" t="s">
        <v>6771</v>
      </c>
      <c r="M588" s="8"/>
    </row>
    <row r="589" spans="1:13">
      <c r="A589" s="68" t="s">
        <v>7320</v>
      </c>
      <c r="B589" s="63">
        <v>22857706855</v>
      </c>
      <c r="C589" s="68" t="s">
        <v>7321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7322</v>
      </c>
      <c r="B590" s="63">
        <v>30278629873</v>
      </c>
      <c r="C590" s="68" t="s">
        <v>7323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7324</v>
      </c>
      <c r="B591" s="63"/>
      <c r="C591" s="27" t="s">
        <v>7325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7326</v>
      </c>
      <c r="B592" s="63">
        <v>35569130896</v>
      </c>
      <c r="C592" s="68" t="s">
        <v>7327</v>
      </c>
      <c r="D592" s="65">
        <v>34252178878</v>
      </c>
      <c r="E592" s="9">
        <v>262</v>
      </c>
      <c r="F592" s="25">
        <v>43160</v>
      </c>
      <c r="G592" s="9" t="s">
        <v>6394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7328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6394</v>
      </c>
      <c r="H593" s="9"/>
      <c r="I593" s="8"/>
      <c r="J593" s="8"/>
      <c r="K593" s="8"/>
      <c r="L593" s="8"/>
      <c r="M593" s="8"/>
    </row>
    <row r="594" spans="1:13">
      <c r="A594" s="67" t="s">
        <v>7329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6394</v>
      </c>
      <c r="H594" s="9"/>
      <c r="I594" s="8"/>
      <c r="J594" s="8"/>
      <c r="K594" s="8"/>
      <c r="L594" s="9" t="s">
        <v>6771</v>
      </c>
      <c r="M594" s="8"/>
    </row>
    <row r="595" spans="1:13">
      <c r="A595" s="68" t="s">
        <v>7330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7331</v>
      </c>
      <c r="B596" s="63">
        <v>5704186580</v>
      </c>
      <c r="C596" s="68" t="s">
        <v>7332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7333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6394</v>
      </c>
      <c r="H597" s="9"/>
      <c r="I597" s="8"/>
      <c r="J597" s="8"/>
      <c r="K597" s="8"/>
      <c r="L597" s="8"/>
      <c r="M597" s="8"/>
    </row>
    <row r="598" spans="1:13">
      <c r="A598" s="13" t="s">
        <v>7334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6394</v>
      </c>
      <c r="H598" s="9"/>
      <c r="I598" s="8"/>
      <c r="J598" s="8"/>
      <c r="K598" s="8"/>
      <c r="L598" s="8"/>
      <c r="M598" s="8"/>
    </row>
    <row r="599" spans="1:13">
      <c r="A599" s="67" t="s">
        <v>7335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7336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6394</v>
      </c>
      <c r="H600" s="9"/>
      <c r="I600" s="8"/>
      <c r="J600" s="8"/>
      <c r="K600" s="8"/>
      <c r="L600" s="8"/>
      <c r="M600" s="8"/>
    </row>
    <row r="601" spans="1:13">
      <c r="A601" s="67" t="s">
        <v>7337</v>
      </c>
      <c r="B601" s="63">
        <v>38453816808</v>
      </c>
      <c r="C601" s="68" t="s">
        <v>7338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7339</v>
      </c>
      <c r="B602" s="63">
        <v>46366084882</v>
      </c>
      <c r="C602" s="18" t="s">
        <v>4783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7340</v>
      </c>
      <c r="B603" s="63"/>
      <c r="C603" s="18" t="s">
        <v>4783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7341</v>
      </c>
      <c r="B604" s="63">
        <v>40415212898</v>
      </c>
      <c r="C604" s="68" t="s">
        <v>7342</v>
      </c>
      <c r="D604" s="65">
        <v>35522659882</v>
      </c>
      <c r="E604" s="9">
        <v>262</v>
      </c>
      <c r="F604" s="25">
        <v>43160</v>
      </c>
      <c r="G604" s="66" t="s">
        <v>6394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7343</v>
      </c>
      <c r="B605" s="63">
        <v>41957432810</v>
      </c>
      <c r="C605" s="68" t="s">
        <v>7344</v>
      </c>
      <c r="D605" s="65">
        <v>22992085855</v>
      </c>
      <c r="E605" s="9">
        <v>1824</v>
      </c>
      <c r="F605" s="25">
        <v>43091</v>
      </c>
      <c r="G605" s="66" t="s">
        <v>6394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7345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6394</v>
      </c>
      <c r="H606" s="9"/>
      <c r="I606" s="8"/>
      <c r="J606" s="8"/>
      <c r="K606" s="8"/>
      <c r="L606" s="9" t="s">
        <v>6543</v>
      </c>
      <c r="M606" s="8"/>
    </row>
    <row r="607" spans="1:13">
      <c r="A607" s="15" t="s">
        <v>7346</v>
      </c>
      <c r="B607" s="63">
        <v>36252717886</v>
      </c>
      <c r="C607" s="68" t="s">
        <v>7347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7348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6394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7349</v>
      </c>
      <c r="B609" s="63">
        <v>23436019844</v>
      </c>
      <c r="C609" s="68" t="s">
        <v>7350</v>
      </c>
      <c r="D609" s="65">
        <v>35927095852</v>
      </c>
      <c r="E609" s="9">
        <v>810</v>
      </c>
      <c r="F609" s="25">
        <v>42915</v>
      </c>
      <c r="G609" s="66" t="s">
        <v>6394</v>
      </c>
      <c r="H609" s="9"/>
      <c r="I609" s="8"/>
      <c r="J609" s="8"/>
      <c r="K609" s="8"/>
      <c r="L609" s="9" t="s">
        <v>6511</v>
      </c>
      <c r="M609" s="8"/>
    </row>
    <row r="610" spans="1:13">
      <c r="A610" s="67" t="s">
        <v>7351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6394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7352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6394</v>
      </c>
      <c r="H611" s="9"/>
      <c r="I611" s="8"/>
      <c r="J611" s="8"/>
      <c r="K611" s="8"/>
      <c r="L611" s="8"/>
      <c r="M611" s="8"/>
    </row>
    <row r="612" spans="1:13">
      <c r="A612" s="67" t="s">
        <v>7353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6394</v>
      </c>
      <c r="H612" s="9"/>
      <c r="I612" s="8"/>
      <c r="J612" s="8"/>
      <c r="K612" s="8"/>
      <c r="L612" s="8"/>
      <c r="M612" s="8"/>
    </row>
    <row r="613" spans="1:13">
      <c r="A613" s="67" t="s">
        <v>7354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7355</v>
      </c>
      <c r="B614" s="63">
        <v>32114645819</v>
      </c>
      <c r="C614" s="68" t="s">
        <v>7356</v>
      </c>
      <c r="D614" s="65">
        <v>33183764857</v>
      </c>
      <c r="E614" s="9">
        <v>810</v>
      </c>
      <c r="F614" s="25">
        <v>42915</v>
      </c>
      <c r="G614" s="66" t="s">
        <v>6394</v>
      </c>
      <c r="H614" s="9"/>
      <c r="I614" s="8"/>
      <c r="J614" s="8"/>
      <c r="K614" s="8"/>
      <c r="L614" s="9" t="s">
        <v>6511</v>
      </c>
      <c r="M614" s="8"/>
    </row>
    <row r="615" spans="1:13">
      <c r="A615" s="27" t="s">
        <v>7357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7358</v>
      </c>
      <c r="B616" s="63">
        <v>4836720508</v>
      </c>
      <c r="C616" s="18" t="s">
        <v>7359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7360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6394</v>
      </c>
      <c r="H617" s="9"/>
      <c r="I617" s="8"/>
      <c r="J617" s="8"/>
      <c r="K617" s="8"/>
      <c r="L617" s="8"/>
      <c r="M617" s="8"/>
    </row>
    <row r="618" spans="1:13">
      <c r="A618" s="27" t="s">
        <v>7361</v>
      </c>
      <c r="B618" s="63">
        <v>42187654800</v>
      </c>
      <c r="C618" s="27" t="s">
        <v>7362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7363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6394</v>
      </c>
      <c r="H619" s="9"/>
      <c r="I619" s="8"/>
      <c r="J619" s="8"/>
      <c r="K619" s="8"/>
      <c r="L619" s="9" t="s">
        <v>6875</v>
      </c>
      <c r="M619" s="8"/>
    </row>
    <row r="620" spans="1:13">
      <c r="A620" s="67" t="s">
        <v>7364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7365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7366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7367</v>
      </c>
      <c r="B623" s="63">
        <v>1283631504</v>
      </c>
      <c r="C623" s="68" t="s">
        <v>7368</v>
      </c>
      <c r="D623" s="65">
        <v>62180886349</v>
      </c>
      <c r="E623" s="9">
        <v>1824</v>
      </c>
      <c r="F623" s="25">
        <v>43091</v>
      </c>
      <c r="G623" s="66" t="s">
        <v>6394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7369</v>
      </c>
      <c r="B624" s="63">
        <v>5389709527</v>
      </c>
      <c r="C624" s="82" t="s">
        <v>7370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7371</v>
      </c>
      <c r="B625" s="63">
        <v>1262412528</v>
      </c>
      <c r="C625" s="64" t="s">
        <v>7372</v>
      </c>
      <c r="D625" s="65">
        <v>3045815502</v>
      </c>
      <c r="E625" s="9">
        <v>1241</v>
      </c>
      <c r="F625" s="25">
        <v>42992</v>
      </c>
      <c r="G625" s="66" t="s">
        <v>6394</v>
      </c>
      <c r="H625" s="9"/>
      <c r="I625" s="8"/>
      <c r="J625" s="8"/>
      <c r="K625" s="8"/>
      <c r="L625" s="8"/>
      <c r="M625" s="8"/>
    </row>
    <row r="626" spans="1:13">
      <c r="A626" s="67" t="s">
        <v>7373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6672</v>
      </c>
      <c r="M626" s="8"/>
    </row>
    <row r="627" spans="1:13">
      <c r="A627" s="67" t="s">
        <v>7374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6597</v>
      </c>
      <c r="B628" s="63">
        <v>9704111460</v>
      </c>
      <c r="C628" s="68" t="s">
        <v>7375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7376</v>
      </c>
      <c r="B629" s="63">
        <v>41653576855</v>
      </c>
      <c r="C629" s="68" t="s">
        <v>7377</v>
      </c>
      <c r="D629" s="65">
        <v>33219880894</v>
      </c>
      <c r="E629" s="9">
        <v>1439</v>
      </c>
      <c r="F629" s="25">
        <v>43025</v>
      </c>
      <c r="G629" s="66" t="s">
        <v>6394</v>
      </c>
      <c r="H629" s="9"/>
      <c r="I629" s="8"/>
      <c r="J629" s="8"/>
      <c r="K629" s="8"/>
      <c r="L629" s="9" t="s">
        <v>6875</v>
      </c>
      <c r="M629" s="8"/>
    </row>
    <row r="630" spans="1:13">
      <c r="A630" s="67" t="s">
        <v>7378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6394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7379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6394</v>
      </c>
      <c r="H631" s="9"/>
      <c r="I631" s="8"/>
      <c r="J631" s="8"/>
      <c r="K631" s="8"/>
      <c r="L631" s="9" t="s">
        <v>6511</v>
      </c>
      <c r="M631" s="8"/>
    </row>
    <row r="632" spans="1:13">
      <c r="A632" s="27" t="s">
        <v>7380</v>
      </c>
      <c r="B632" s="63">
        <v>29065742875</v>
      </c>
      <c r="C632" s="27" t="s">
        <v>7381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7382</v>
      </c>
      <c r="B633" s="63">
        <v>39491305867</v>
      </c>
      <c r="C633" s="68" t="s">
        <v>7383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7384</v>
      </c>
      <c r="B634" s="63">
        <v>35049140846</v>
      </c>
      <c r="C634" s="18" t="s">
        <v>7385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7386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6394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7387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6672</v>
      </c>
      <c r="M636" s="8"/>
    </row>
    <row r="637" spans="1:13">
      <c r="A637" s="67" t="s">
        <v>7388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6394</v>
      </c>
      <c r="H637" s="9"/>
      <c r="I637" s="8"/>
      <c r="J637" s="8"/>
      <c r="K637" s="8"/>
      <c r="L637" s="8"/>
      <c r="M637" s="8"/>
    </row>
    <row r="638" spans="1:13">
      <c r="A638" s="18" t="s">
        <v>7389</v>
      </c>
      <c r="B638" s="63"/>
      <c r="C638" s="18" t="s">
        <v>7390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7391</v>
      </c>
      <c r="B639" s="63">
        <v>198674503</v>
      </c>
      <c r="C639" s="18" t="s">
        <v>7392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7393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7394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7395</v>
      </c>
      <c r="B642" s="63">
        <v>28074733858</v>
      </c>
      <c r="C642" s="68" t="s">
        <v>7396</v>
      </c>
      <c r="D642" s="65">
        <v>18033766867</v>
      </c>
      <c r="E642" s="9">
        <v>810</v>
      </c>
      <c r="F642" s="25">
        <v>42915</v>
      </c>
      <c r="G642" s="66" t="s">
        <v>6394</v>
      </c>
      <c r="H642" s="9"/>
      <c r="I642" s="8"/>
      <c r="J642" s="8"/>
      <c r="K642" s="8"/>
      <c r="L642" s="9" t="s">
        <v>6511</v>
      </c>
      <c r="M642" s="8"/>
    </row>
    <row r="643" spans="1:13">
      <c r="A643" s="67" t="s">
        <v>7397</v>
      </c>
      <c r="B643" s="63">
        <v>41583475800</v>
      </c>
      <c r="C643" s="68" t="s">
        <v>7398</v>
      </c>
      <c r="D643" s="65">
        <v>47688665817</v>
      </c>
      <c r="E643" s="9">
        <v>810</v>
      </c>
      <c r="F643" s="25">
        <v>42915</v>
      </c>
      <c r="G643" s="66" t="s">
        <v>6394</v>
      </c>
      <c r="H643" s="9"/>
      <c r="I643" s="8"/>
      <c r="J643" s="8"/>
      <c r="K643" s="8"/>
      <c r="L643" s="9" t="s">
        <v>6511</v>
      </c>
      <c r="M643" s="8"/>
    </row>
    <row r="644" spans="1:13">
      <c r="A644" s="67" t="s">
        <v>7399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6394</v>
      </c>
      <c r="H644" s="9"/>
      <c r="I644" s="8"/>
      <c r="J644" s="8"/>
      <c r="K644" s="8"/>
      <c r="L644" s="9" t="s">
        <v>6511</v>
      </c>
      <c r="M644" s="8"/>
    </row>
    <row r="645" spans="1:13">
      <c r="A645" s="13" t="s">
        <v>7400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6394</v>
      </c>
      <c r="H645" s="9"/>
      <c r="I645" s="8"/>
      <c r="J645" s="8"/>
      <c r="K645" s="8"/>
      <c r="L645" s="8"/>
      <c r="M645" s="8"/>
    </row>
    <row r="646" spans="1:13">
      <c r="A646" s="27" t="s">
        <v>7401</v>
      </c>
      <c r="B646" s="63"/>
      <c r="C646" s="18" t="s">
        <v>4783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7402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6394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7403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6394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7404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7405</v>
      </c>
      <c r="B650" s="63">
        <v>80234836334</v>
      </c>
      <c r="C650" s="68" t="s">
        <v>7406</v>
      </c>
      <c r="D650" s="65">
        <v>22522250841</v>
      </c>
      <c r="E650" s="9">
        <v>1267</v>
      </c>
      <c r="F650" s="25">
        <v>42998</v>
      </c>
      <c r="G650" s="66" t="s">
        <v>6394</v>
      </c>
      <c r="H650" s="9"/>
      <c r="I650" s="8"/>
      <c r="J650" s="8"/>
      <c r="K650" s="8"/>
      <c r="L650" s="8"/>
      <c r="M650" s="8"/>
    </row>
    <row r="651" spans="1:13">
      <c r="A651" s="67" t="s">
        <v>7407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6394</v>
      </c>
      <c r="H651" s="9"/>
      <c r="I651" s="8"/>
      <c r="J651" s="8"/>
      <c r="K651" s="8"/>
      <c r="L651" s="8"/>
      <c r="M651" s="8"/>
    </row>
    <row r="652" spans="1:13">
      <c r="A652" s="67" t="s">
        <v>7408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6394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7409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7410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6394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7411</v>
      </c>
      <c r="B655" s="63">
        <v>7385460895</v>
      </c>
      <c r="C655" s="68" t="s">
        <v>7412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7413</v>
      </c>
      <c r="B656" s="63">
        <v>31828009814</v>
      </c>
      <c r="C656" s="18" t="s">
        <v>7414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7415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6394</v>
      </c>
      <c r="H657" s="9"/>
      <c r="I657" s="8"/>
      <c r="J657" s="8"/>
      <c r="K657" s="8"/>
      <c r="L657" s="8"/>
      <c r="M657" s="8"/>
    </row>
    <row r="658" spans="1:13">
      <c r="A658" s="67" t="s">
        <v>7416</v>
      </c>
      <c r="B658" s="63">
        <v>15090098840</v>
      </c>
      <c r="C658" s="68" t="s">
        <v>7417</v>
      </c>
      <c r="D658" s="65">
        <v>3376233845</v>
      </c>
      <c r="E658" s="9">
        <v>1752</v>
      </c>
      <c r="F658" s="25">
        <v>43051</v>
      </c>
      <c r="G658" s="66" t="s">
        <v>6394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7418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6394</v>
      </c>
      <c r="H659" s="9"/>
      <c r="I659" s="8"/>
      <c r="J659" s="8"/>
      <c r="K659" s="8"/>
      <c r="L659" s="8"/>
      <c r="M659" s="8"/>
    </row>
    <row r="660" spans="1:13">
      <c r="A660" s="67" t="s">
        <v>7419</v>
      </c>
      <c r="B660" s="63">
        <v>30652965865</v>
      </c>
      <c r="C660" s="68" t="s">
        <v>7420</v>
      </c>
      <c r="D660" s="65">
        <v>23330127813</v>
      </c>
      <c r="E660" s="9">
        <v>1214</v>
      </c>
      <c r="F660" s="25">
        <v>42989</v>
      </c>
      <c r="G660" s="66" t="s">
        <v>6394</v>
      </c>
      <c r="H660" s="9"/>
      <c r="I660" s="8"/>
      <c r="J660" s="8"/>
      <c r="K660" s="8"/>
      <c r="L660" s="8"/>
      <c r="M660" s="8"/>
    </row>
    <row r="661" spans="1:13">
      <c r="A661" s="14" t="s">
        <v>7421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6394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7422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7423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6394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7424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6672</v>
      </c>
      <c r="M664" s="8"/>
    </row>
    <row r="665" spans="1:13">
      <c r="A665" s="67" t="s">
        <v>7425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6394</v>
      </c>
      <c r="H665" s="9"/>
      <c r="I665" s="8"/>
      <c r="J665" s="8"/>
      <c r="K665" s="8"/>
      <c r="L665" s="8"/>
      <c r="M665" s="8"/>
    </row>
    <row r="666" spans="1:13">
      <c r="A666" s="13" t="s">
        <v>7426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6394</v>
      </c>
      <c r="H666" s="9"/>
      <c r="I666" s="8"/>
      <c r="J666" s="8"/>
      <c r="K666" s="8"/>
      <c r="L666" s="8"/>
      <c r="M666" s="8"/>
    </row>
    <row r="667" spans="1:13">
      <c r="A667" s="67" t="s">
        <v>7427</v>
      </c>
      <c r="B667" s="63">
        <v>39898491825</v>
      </c>
      <c r="C667" s="68" t="s">
        <v>7428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7429</v>
      </c>
      <c r="B668" s="63">
        <v>96629428587</v>
      </c>
      <c r="C668" s="27" t="s">
        <v>7430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7431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6394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7432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6394</v>
      </c>
      <c r="H670" s="9"/>
      <c r="I670" s="8"/>
      <c r="J670" s="8"/>
      <c r="K670" s="8"/>
      <c r="L670" s="8"/>
      <c r="M670" s="8"/>
    </row>
    <row r="671" spans="1:13">
      <c r="A671" s="14" t="s">
        <v>7433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7434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6394</v>
      </c>
      <c r="H672" s="9"/>
      <c r="I672" s="8"/>
      <c r="J672" s="8"/>
      <c r="K672" s="8"/>
      <c r="L672" s="9" t="s">
        <v>6626</v>
      </c>
      <c r="M672" s="8"/>
    </row>
    <row r="673" spans="1:13">
      <c r="A673" s="67" t="s">
        <v>7435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6394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7436</v>
      </c>
      <c r="B674" s="63">
        <v>11438313810</v>
      </c>
      <c r="C674" s="68" t="s">
        <v>7437</v>
      </c>
      <c r="D674" s="65">
        <v>11400812844</v>
      </c>
      <c r="E674" s="9">
        <v>292</v>
      </c>
      <c r="F674" s="25">
        <v>43168</v>
      </c>
      <c r="G674" s="66" t="s">
        <v>6394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7438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7439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6394</v>
      </c>
      <c r="H676" s="9"/>
      <c r="I676" s="8"/>
      <c r="J676" s="8"/>
      <c r="K676" s="8"/>
      <c r="L676" s="8"/>
      <c r="M676" s="8"/>
    </row>
    <row r="677" spans="1:13">
      <c r="A677" s="14" t="s">
        <v>7440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6394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7441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7442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7443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6394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7444</v>
      </c>
      <c r="B681" s="32">
        <v>31970473894</v>
      </c>
      <c r="C681" s="17" t="s">
        <v>7445</v>
      </c>
      <c r="D681" s="33">
        <v>22945039885</v>
      </c>
      <c r="E681" s="34">
        <v>1128</v>
      </c>
      <c r="F681" s="35">
        <v>42972</v>
      </c>
      <c r="G681" s="36" t="s">
        <v>6394</v>
      </c>
      <c r="H681" s="9"/>
      <c r="I681" s="8"/>
      <c r="J681" s="8"/>
      <c r="K681" s="8"/>
      <c r="L681" s="8"/>
      <c r="M681" s="8"/>
    </row>
    <row r="682" spans="1:13">
      <c r="A682" s="68" t="s">
        <v>7446</v>
      </c>
      <c r="B682" s="63">
        <v>29486419850</v>
      </c>
      <c r="C682" s="68" t="s">
        <v>7447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7448</v>
      </c>
      <c r="B683" s="63">
        <v>73699993272</v>
      </c>
      <c r="C683" s="68" t="s">
        <v>7449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7450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6394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7451</v>
      </c>
      <c r="B685" s="63">
        <v>34833459817</v>
      </c>
      <c r="C685" s="64" t="s">
        <v>7452</v>
      </c>
      <c r="D685" s="65">
        <v>32077064870</v>
      </c>
      <c r="E685" s="9">
        <v>1128</v>
      </c>
      <c r="F685" s="25">
        <v>42972</v>
      </c>
      <c r="G685" s="66" t="s">
        <v>6394</v>
      </c>
      <c r="H685" s="9"/>
      <c r="I685" s="8"/>
      <c r="J685" s="8"/>
      <c r="K685" s="8"/>
      <c r="L685" s="8"/>
      <c r="M685" s="8"/>
    </row>
    <row r="686" spans="1:13">
      <c r="A686" s="13" t="s">
        <v>7453</v>
      </c>
      <c r="B686" s="63">
        <v>15203953880</v>
      </c>
      <c r="C686" s="68" t="s">
        <v>7454</v>
      </c>
      <c r="D686" s="65">
        <v>16339364810</v>
      </c>
      <c r="E686" s="9">
        <v>229</v>
      </c>
      <c r="F686" s="25">
        <v>43151</v>
      </c>
      <c r="G686" s="66" t="s">
        <v>6400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7455</v>
      </c>
      <c r="B687" s="63">
        <v>23891239882</v>
      </c>
      <c r="C687" s="68" t="s">
        <v>7456</v>
      </c>
      <c r="D687" s="65">
        <v>22474449892</v>
      </c>
      <c r="E687" s="9">
        <v>1555</v>
      </c>
      <c r="F687" s="25">
        <v>43049</v>
      </c>
      <c r="G687" s="66" t="s">
        <v>6394</v>
      </c>
      <c r="H687" s="9"/>
      <c r="I687" s="8"/>
      <c r="J687" s="8"/>
      <c r="K687" s="8"/>
      <c r="L687" s="9" t="s">
        <v>6771</v>
      </c>
      <c r="M687" s="8"/>
    </row>
    <row r="688" spans="1:13">
      <c r="A688" s="15" t="s">
        <v>7457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6394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7458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6394</v>
      </c>
      <c r="H689" s="9"/>
      <c r="I689" s="8"/>
      <c r="J689" s="8"/>
      <c r="K689" s="8"/>
      <c r="L689" s="9" t="s">
        <v>6511</v>
      </c>
      <c r="M689" s="8"/>
    </row>
    <row r="690" spans="1:13">
      <c r="A690" s="68" t="s">
        <v>7459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6672</v>
      </c>
      <c r="M690" s="8"/>
    </row>
    <row r="691" spans="1:13">
      <c r="A691" s="13" t="s">
        <v>7460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6394</v>
      </c>
      <c r="H691" s="9"/>
      <c r="I691" s="8"/>
      <c r="J691" s="8"/>
      <c r="K691" s="8"/>
      <c r="L691" s="8"/>
      <c r="M691" s="8"/>
    </row>
    <row r="692" spans="1:13">
      <c r="A692" s="28" t="s">
        <v>7461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7462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6394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7463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7464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6394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7465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6400</v>
      </c>
      <c r="H696" s="9"/>
      <c r="I696" s="8"/>
      <c r="J696" s="8"/>
      <c r="K696" s="8"/>
      <c r="L696" s="8"/>
      <c r="M696" s="8"/>
    </row>
    <row r="697" spans="1:13">
      <c r="A697" s="67" t="s">
        <v>7466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6394</v>
      </c>
      <c r="H697" s="9"/>
      <c r="I697" s="8"/>
      <c r="J697" s="8"/>
      <c r="K697" s="8"/>
      <c r="L697" s="8"/>
      <c r="M697" s="8"/>
    </row>
    <row r="698" spans="1:13">
      <c r="A698" s="67" t="s">
        <v>7467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6394</v>
      </c>
      <c r="H698" s="9"/>
      <c r="I698" s="8"/>
      <c r="J698" s="8"/>
      <c r="K698" s="8"/>
      <c r="L698" s="9" t="s">
        <v>6511</v>
      </c>
      <c r="M698" s="8"/>
    </row>
    <row r="699" spans="1:13">
      <c r="A699" s="67" t="s">
        <v>7468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7469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6394</v>
      </c>
      <c r="H700" s="9"/>
      <c r="I700" s="8"/>
      <c r="J700" s="8"/>
      <c r="K700" s="8"/>
      <c r="L700" s="9" t="s">
        <v>6533</v>
      </c>
      <c r="M700" s="8"/>
    </row>
    <row r="701" spans="1:13">
      <c r="A701" s="67" t="s">
        <v>7470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7471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7472</v>
      </c>
      <c r="B703" s="63">
        <v>25698933820</v>
      </c>
      <c r="C703" s="68" t="s">
        <v>7473</v>
      </c>
      <c r="D703" s="65">
        <v>14047433837</v>
      </c>
      <c r="E703" s="9">
        <v>810</v>
      </c>
      <c r="F703" s="25">
        <v>42915</v>
      </c>
      <c r="G703" s="66" t="s">
        <v>6394</v>
      </c>
      <c r="H703" s="72">
        <v>43213</v>
      </c>
      <c r="I703" s="8"/>
      <c r="J703" s="8"/>
      <c r="K703" s="8"/>
      <c r="L703" s="9" t="s">
        <v>6511</v>
      </c>
      <c r="M703" s="8"/>
    </row>
    <row r="704" spans="1:13">
      <c r="A704" s="67" t="s">
        <v>7474</v>
      </c>
      <c r="B704" s="63">
        <v>34806644315</v>
      </c>
      <c r="C704" s="68" t="s">
        <v>7475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7476</v>
      </c>
      <c r="B705" s="63">
        <v>33189488886</v>
      </c>
      <c r="C705" s="68" t="s">
        <v>7477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7478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6394</v>
      </c>
      <c r="H706" s="72">
        <v>43213</v>
      </c>
      <c r="I706" s="8"/>
      <c r="J706" s="8"/>
      <c r="K706" s="8"/>
      <c r="L706" s="9" t="s">
        <v>6511</v>
      </c>
      <c r="M706" s="8"/>
    </row>
    <row r="707" spans="1:13">
      <c r="A707" s="67" t="s">
        <v>7479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6394</v>
      </c>
      <c r="H707" s="72">
        <v>43213</v>
      </c>
      <c r="I707" s="8"/>
      <c r="J707" s="8"/>
      <c r="K707" s="8"/>
      <c r="L707" s="9" t="s">
        <v>6771</v>
      </c>
      <c r="M707" s="8"/>
    </row>
    <row r="708" spans="1:13">
      <c r="A708" s="13" t="s">
        <v>7480</v>
      </c>
      <c r="B708" s="63">
        <v>28390636549</v>
      </c>
      <c r="C708" s="68" t="s">
        <v>7481</v>
      </c>
      <c r="D708" s="65">
        <v>49042904534</v>
      </c>
      <c r="E708" s="9">
        <v>1343</v>
      </c>
      <c r="F708" s="25">
        <v>43004</v>
      </c>
      <c r="G708" s="66" t="s">
        <v>6394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7482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7483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6394</v>
      </c>
      <c r="H710" s="72">
        <v>43213</v>
      </c>
      <c r="I710" s="8"/>
      <c r="J710" s="8"/>
      <c r="K710" s="8"/>
      <c r="L710" s="9" t="s">
        <v>6511</v>
      </c>
      <c r="M710" s="8"/>
    </row>
    <row r="711" spans="1:13">
      <c r="A711" s="67" t="s">
        <v>7484</v>
      </c>
      <c r="B711" s="63">
        <v>27863123534</v>
      </c>
      <c r="C711" s="68" t="s">
        <v>7485</v>
      </c>
      <c r="D711" s="65">
        <v>33480142800</v>
      </c>
      <c r="E711" s="9">
        <v>1214</v>
      </c>
      <c r="F711" s="25">
        <v>42989</v>
      </c>
      <c r="G711" s="66" t="s">
        <v>6394</v>
      </c>
      <c r="H711" s="9"/>
      <c r="I711" s="8"/>
      <c r="J711" s="8"/>
      <c r="K711" s="8"/>
      <c r="L711" s="8"/>
      <c r="M711" s="8"/>
    </row>
    <row r="712" spans="1:13">
      <c r="A712" s="68" t="s">
        <v>7486</v>
      </c>
      <c r="B712" s="63">
        <v>39454972804</v>
      </c>
      <c r="C712" s="68" t="s">
        <v>7487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7488</v>
      </c>
      <c r="B713" s="63"/>
      <c r="C713" s="27" t="s">
        <v>7489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7490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6394</v>
      </c>
      <c r="H714" s="9"/>
      <c r="I714" s="8"/>
      <c r="J714" s="8"/>
      <c r="K714" s="8"/>
      <c r="L714" s="8"/>
      <c r="M714" s="8"/>
    </row>
    <row r="715" spans="1:13">
      <c r="A715" s="15" t="s">
        <v>7491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6394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7492</v>
      </c>
      <c r="B716" s="63">
        <v>17810014803</v>
      </c>
      <c r="C716" s="68" t="s">
        <v>7493</v>
      </c>
      <c r="D716" s="65">
        <v>28934526807</v>
      </c>
      <c r="E716" s="9">
        <v>292</v>
      </c>
      <c r="F716" s="25">
        <v>43168</v>
      </c>
      <c r="G716" s="9" t="s">
        <v>6394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7494</v>
      </c>
      <c r="B717" s="63">
        <v>724258574</v>
      </c>
      <c r="C717" s="68" t="s">
        <v>7495</v>
      </c>
      <c r="D717" s="65">
        <v>18303361856</v>
      </c>
      <c r="E717" s="9">
        <v>262</v>
      </c>
      <c r="F717" s="25">
        <v>43160</v>
      </c>
      <c r="G717" s="66" t="s">
        <v>6394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7496</v>
      </c>
      <c r="B718" s="63">
        <v>37453999863</v>
      </c>
      <c r="C718" s="68" t="s">
        <v>5298</v>
      </c>
      <c r="D718" s="65"/>
      <c r="E718" s="9">
        <v>1241</v>
      </c>
      <c r="F718" s="25">
        <v>42992</v>
      </c>
      <c r="G718" s="66" t="s">
        <v>6394</v>
      </c>
      <c r="H718" s="9"/>
      <c r="I718" s="8"/>
      <c r="J718" s="8"/>
      <c r="K718" s="8"/>
      <c r="L718" s="8"/>
      <c r="M718" s="8"/>
    </row>
    <row r="719" spans="1:13">
      <c r="A719" s="67" t="s">
        <v>7497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7498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6394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7499</v>
      </c>
      <c r="B721" s="63">
        <v>30308539850</v>
      </c>
      <c r="C721" s="68" t="s">
        <v>7500</v>
      </c>
      <c r="D721" s="65">
        <v>84739517434</v>
      </c>
      <c r="E721" s="9">
        <v>810</v>
      </c>
      <c r="F721" s="25">
        <v>42915</v>
      </c>
      <c r="G721" s="66" t="s">
        <v>6394</v>
      </c>
      <c r="H721" s="9"/>
      <c r="I721" s="8"/>
      <c r="J721" s="8"/>
      <c r="K721" s="8"/>
      <c r="L721" s="9" t="s">
        <v>6511</v>
      </c>
      <c r="M721" s="8"/>
    </row>
    <row r="722" spans="1:13">
      <c r="A722" s="67" t="s">
        <v>7501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7502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7503</v>
      </c>
      <c r="B724" s="63">
        <v>21716687845</v>
      </c>
      <c r="C724" s="15" t="s">
        <v>7504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7505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6394</v>
      </c>
      <c r="H725" s="9"/>
      <c r="I725" s="8"/>
      <c r="J725" s="8"/>
      <c r="K725" s="8"/>
      <c r="L725" s="8"/>
      <c r="M725" s="8"/>
    </row>
    <row r="726" spans="1:13">
      <c r="A726" s="14" t="s">
        <v>7506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6394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7507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6394</v>
      </c>
      <c r="H727" s="9"/>
      <c r="I727" s="8"/>
      <c r="J727" s="8"/>
      <c r="K727" s="8"/>
      <c r="L727" s="9" t="s">
        <v>6626</v>
      </c>
      <c r="M727" s="8"/>
    </row>
    <row r="728" spans="1:13">
      <c r="A728" s="14" t="s">
        <v>7508</v>
      </c>
      <c r="B728" s="63">
        <v>99658925553</v>
      </c>
      <c r="C728" s="68" t="s">
        <v>7509</v>
      </c>
      <c r="D728" s="65">
        <v>99610108504</v>
      </c>
      <c r="E728" s="9">
        <v>262</v>
      </c>
      <c r="F728" s="25">
        <v>43160</v>
      </c>
      <c r="G728" s="66" t="s">
        <v>6394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7510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6394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7511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6394</v>
      </c>
      <c r="H730" s="9"/>
      <c r="I730" s="8"/>
      <c r="J730" s="8"/>
      <c r="K730" s="8"/>
      <c r="L730" s="8"/>
      <c r="M730" s="8"/>
    </row>
    <row r="731" spans="1:13">
      <c r="A731" s="27" t="s">
        <v>7512</v>
      </c>
      <c r="B731" s="63"/>
      <c r="C731" s="18" t="s">
        <v>4783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7513</v>
      </c>
      <c r="B732" s="63">
        <v>25905224870</v>
      </c>
      <c r="C732" s="64" t="s">
        <v>7514</v>
      </c>
      <c r="D732" s="65">
        <v>36185256304</v>
      </c>
      <c r="E732" s="9">
        <v>1824</v>
      </c>
      <c r="F732" s="25">
        <v>43091</v>
      </c>
      <c r="G732" s="66" t="s">
        <v>6394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7515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6394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7516</v>
      </c>
      <c r="B734" s="63">
        <v>33160363856</v>
      </c>
      <c r="C734" s="68" t="s">
        <v>7517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7518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6394</v>
      </c>
      <c r="H735" s="9"/>
      <c r="I735" s="8"/>
      <c r="J735" s="8"/>
      <c r="K735" s="8"/>
      <c r="L735" s="9" t="s">
        <v>6626</v>
      </c>
      <c r="M735" s="8"/>
    </row>
    <row r="736" spans="1:13">
      <c r="A736" s="15" t="s">
        <v>7519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6394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7520</v>
      </c>
      <c r="B737" s="63">
        <v>71752722434</v>
      </c>
      <c r="C737" s="18" t="s">
        <v>4783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7521</v>
      </c>
      <c r="B738" s="63">
        <v>8590565890</v>
      </c>
      <c r="C738" s="68" t="s">
        <v>7522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6672</v>
      </c>
      <c r="M738" s="8"/>
    </row>
    <row r="739" spans="1:13">
      <c r="A739" s="67" t="s">
        <v>7523</v>
      </c>
      <c r="B739" s="63">
        <v>35556660883</v>
      </c>
      <c r="C739" s="68" t="s">
        <v>7524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7525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7526</v>
      </c>
      <c r="B741" s="63">
        <v>25905305870</v>
      </c>
      <c r="C741" s="68" t="s">
        <v>7527</v>
      </c>
      <c r="D741" s="65">
        <v>11480794830</v>
      </c>
      <c r="E741" s="9">
        <v>1267</v>
      </c>
      <c r="F741" s="25">
        <v>42998</v>
      </c>
      <c r="G741" s="66" t="s">
        <v>6394</v>
      </c>
      <c r="H741" s="9"/>
      <c r="I741" s="8"/>
      <c r="J741" s="8"/>
      <c r="K741" s="8"/>
      <c r="L741" s="8"/>
      <c r="M741" s="8"/>
    </row>
    <row r="742" spans="1:13">
      <c r="A742" s="67" t="s">
        <v>7528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7529</v>
      </c>
      <c r="B743" s="63">
        <v>18360141800</v>
      </c>
      <c r="C743" s="68" t="s">
        <v>7530</v>
      </c>
      <c r="D743" s="65">
        <v>48201979591</v>
      </c>
      <c r="E743" s="9">
        <v>117</v>
      </c>
      <c r="F743" s="25">
        <v>43117</v>
      </c>
      <c r="G743" s="66" t="s">
        <v>6394</v>
      </c>
      <c r="H743" s="9"/>
      <c r="I743" s="8"/>
      <c r="J743" s="8"/>
      <c r="K743" s="8"/>
      <c r="L743" s="9" t="s">
        <v>6543</v>
      </c>
      <c r="M743" s="8"/>
    </row>
    <row r="744" spans="1:13">
      <c r="A744" s="15" t="s">
        <v>7531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6543</v>
      </c>
      <c r="M744" s="8"/>
    </row>
    <row r="745" spans="1:13">
      <c r="A745" s="67" t="s">
        <v>7532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7533</v>
      </c>
      <c r="B746" s="63">
        <v>36613647829</v>
      </c>
      <c r="C746" s="68" t="s">
        <v>7534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7535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6394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7536</v>
      </c>
      <c r="B748" s="63">
        <v>25332480881</v>
      </c>
      <c r="C748" s="18" t="s">
        <v>4783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7537</v>
      </c>
      <c r="B749" s="63">
        <v>16365042809</v>
      </c>
      <c r="C749" s="68" t="s">
        <v>7538</v>
      </c>
      <c r="D749" s="65">
        <v>26488933850</v>
      </c>
      <c r="E749" s="9">
        <v>117</v>
      </c>
      <c r="F749" s="25">
        <v>43117</v>
      </c>
      <c r="G749" s="66" t="s">
        <v>6394</v>
      </c>
      <c r="H749" s="25">
        <v>43151</v>
      </c>
      <c r="I749" s="8"/>
      <c r="J749" s="8"/>
      <c r="K749" s="8"/>
      <c r="L749" s="9" t="s">
        <v>6543</v>
      </c>
      <c r="M749" s="8"/>
    </row>
    <row r="750" spans="1:13">
      <c r="A750" s="15" t="s">
        <v>7539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6394</v>
      </c>
      <c r="H750" s="25">
        <v>43151</v>
      </c>
      <c r="I750" s="8"/>
      <c r="J750" s="8"/>
      <c r="K750" s="8"/>
      <c r="L750" s="9" t="s">
        <v>6543</v>
      </c>
      <c r="M750" s="8"/>
    </row>
    <row r="751" spans="1:13">
      <c r="A751" s="67" t="s">
        <v>7540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7541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6400</v>
      </c>
      <c r="H752" s="9"/>
      <c r="I752" s="8"/>
      <c r="J752" s="8"/>
      <c r="K752" s="8"/>
      <c r="L752" s="8"/>
      <c r="M752" s="8"/>
    </row>
    <row r="753" spans="1:13">
      <c r="A753" s="67" t="s">
        <v>7542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6394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7543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6394</v>
      </c>
      <c r="H754" s="9"/>
      <c r="I754" s="8"/>
      <c r="J754" s="8"/>
      <c r="K754" s="8"/>
      <c r="L754" s="8"/>
      <c r="M754" s="8"/>
    </row>
    <row r="755" spans="1:13">
      <c r="A755" s="27" t="s">
        <v>7544</v>
      </c>
      <c r="B755" s="63"/>
      <c r="C755" s="18" t="s">
        <v>4783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7545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7546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6394</v>
      </c>
      <c r="H757" s="9"/>
      <c r="I757" s="8"/>
      <c r="J757" s="8"/>
      <c r="K757" s="8"/>
      <c r="L757" s="8"/>
      <c r="M757" s="8"/>
    </row>
    <row r="758" spans="1:13">
      <c r="A758" s="67" t="s">
        <v>7547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7548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6511</v>
      </c>
      <c r="M759" s="8"/>
    </row>
    <row r="760" spans="1:13">
      <c r="A760" s="67" t="s">
        <v>7549</v>
      </c>
      <c r="B760" s="63">
        <v>41756319847</v>
      </c>
      <c r="C760" s="68" t="s">
        <v>7550</v>
      </c>
      <c r="D760" s="65">
        <v>28780799817</v>
      </c>
      <c r="E760" s="9">
        <v>1489</v>
      </c>
      <c r="F760" s="25">
        <v>43038</v>
      </c>
      <c r="G760" s="66" t="s">
        <v>6408</v>
      </c>
      <c r="H760" s="9"/>
      <c r="I760" s="8"/>
      <c r="J760" s="8"/>
      <c r="K760" s="8"/>
      <c r="L760" s="9" t="s">
        <v>6533</v>
      </c>
      <c r="M760" s="8"/>
    </row>
    <row r="761" spans="1:13">
      <c r="A761" s="67" t="s">
        <v>7551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6394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7552</v>
      </c>
      <c r="B762" s="63"/>
      <c r="C762" s="27" t="s">
        <v>4783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7553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7554</v>
      </c>
      <c r="B764" s="63">
        <v>39762019873</v>
      </c>
      <c r="C764" s="64" t="s">
        <v>7555</v>
      </c>
      <c r="D764" s="65">
        <v>28639452890</v>
      </c>
      <c r="E764" s="9">
        <v>1128</v>
      </c>
      <c r="F764" s="25">
        <v>42972</v>
      </c>
      <c r="G764" s="66" t="s">
        <v>6394</v>
      </c>
      <c r="H764" s="9"/>
      <c r="I764" s="8"/>
      <c r="J764" s="8"/>
      <c r="K764" s="8"/>
      <c r="L764" s="8"/>
      <c r="M764" s="8"/>
    </row>
    <row r="765" spans="1:13">
      <c r="A765" s="67" t="s">
        <v>7556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6394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7557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7558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6394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7559</v>
      </c>
      <c r="B768" s="63">
        <v>21914504828</v>
      </c>
      <c r="C768" s="68" t="s">
        <v>7560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7561</v>
      </c>
      <c r="B769" s="63">
        <v>11259745830</v>
      </c>
      <c r="C769" s="68" t="s">
        <v>7562</v>
      </c>
      <c r="D769" s="65">
        <v>49121901368</v>
      </c>
      <c r="E769" s="9">
        <v>262</v>
      </c>
      <c r="F769" s="25">
        <v>43160</v>
      </c>
      <c r="G769" s="66" t="s">
        <v>6394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7563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6394</v>
      </c>
      <c r="H770" s="9"/>
      <c r="I770" s="8"/>
      <c r="J770" s="8"/>
      <c r="K770" s="8"/>
      <c r="L770" s="8"/>
      <c r="M770" s="8"/>
    </row>
    <row r="771" spans="1:13">
      <c r="A771" s="68" t="s">
        <v>7564</v>
      </c>
      <c r="B771" s="63">
        <v>22547591839</v>
      </c>
      <c r="C771" s="68" t="s">
        <v>7565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7566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7567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7568</v>
      </c>
      <c r="B774" s="63">
        <v>9881940400</v>
      </c>
      <c r="C774" s="68" t="s">
        <v>7569</v>
      </c>
      <c r="D774" s="65">
        <v>1778905501</v>
      </c>
      <c r="E774" s="9">
        <v>262</v>
      </c>
      <c r="F774" s="25">
        <v>43160</v>
      </c>
      <c r="G774" s="66" t="s">
        <v>6400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7570</v>
      </c>
      <c r="B775" s="63">
        <v>18240627889</v>
      </c>
      <c r="C775" s="73" t="s">
        <v>7571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7572</v>
      </c>
      <c r="B776" s="63">
        <v>34715955890</v>
      </c>
      <c r="C776" s="68" t="s">
        <v>7573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7574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6394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7575</v>
      </c>
      <c r="B778" s="63">
        <v>2413902490</v>
      </c>
      <c r="C778" s="73" t="s">
        <v>7576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7577</v>
      </c>
      <c r="B779" s="63">
        <v>30558706894</v>
      </c>
      <c r="C779" s="68" t="s">
        <v>7578</v>
      </c>
      <c r="D779" s="65">
        <v>87700352372</v>
      </c>
      <c r="E779" s="9">
        <v>810</v>
      </c>
      <c r="F779" s="25">
        <v>42915</v>
      </c>
      <c r="G779" s="66" t="s">
        <v>6394</v>
      </c>
      <c r="H779" s="9"/>
      <c r="I779" s="8"/>
      <c r="J779" s="8"/>
      <c r="K779" s="8"/>
      <c r="L779" s="9" t="s">
        <v>6511</v>
      </c>
      <c r="M779" s="8"/>
    </row>
    <row r="780" spans="1:13">
      <c r="A780" s="67" t="s">
        <v>7579</v>
      </c>
      <c r="B780" s="63">
        <v>27926471836</v>
      </c>
      <c r="C780" s="68" t="s">
        <v>7580</v>
      </c>
      <c r="D780" s="65">
        <v>2210309484</v>
      </c>
      <c r="E780" s="9">
        <v>1439</v>
      </c>
      <c r="F780" s="25">
        <v>43025</v>
      </c>
      <c r="G780" s="66" t="s">
        <v>6400</v>
      </c>
      <c r="H780" s="9"/>
      <c r="I780" s="8"/>
      <c r="J780" s="8"/>
      <c r="K780" s="8"/>
      <c r="L780" s="9" t="s">
        <v>6875</v>
      </c>
      <c r="M780" s="8"/>
    </row>
    <row r="781" spans="1:13">
      <c r="A781" s="15" t="s">
        <v>7581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6394</v>
      </c>
      <c r="H781" s="9"/>
      <c r="I781" s="8"/>
      <c r="J781" s="8"/>
      <c r="K781" s="8"/>
      <c r="L781" s="9" t="s">
        <v>6543</v>
      </c>
      <c r="M781" s="8"/>
    </row>
    <row r="782" spans="1:13">
      <c r="A782" s="67" t="s">
        <v>7582</v>
      </c>
      <c r="B782" s="63">
        <v>47361352391</v>
      </c>
      <c r="C782" s="68" t="s">
        <v>7583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7584</v>
      </c>
      <c r="B783" s="63">
        <v>32763223826</v>
      </c>
      <c r="C783" s="68" t="s">
        <v>7585</v>
      </c>
      <c r="D783" s="65">
        <v>27936363807</v>
      </c>
      <c r="E783" s="9">
        <v>608</v>
      </c>
      <c r="F783" s="25">
        <v>43012</v>
      </c>
      <c r="G783" s="66" t="s">
        <v>6394</v>
      </c>
      <c r="H783" s="9"/>
      <c r="I783" s="8"/>
      <c r="J783" s="8"/>
      <c r="K783" s="8"/>
      <c r="L783" s="8"/>
      <c r="M783" s="8"/>
    </row>
    <row r="784" spans="1:13">
      <c r="A784" s="18" t="s">
        <v>7586</v>
      </c>
      <c r="B784" s="63"/>
      <c r="C784" s="18" t="s">
        <v>7587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7588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6394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7589</v>
      </c>
      <c r="B786" s="63">
        <v>39068600869</v>
      </c>
      <c r="C786" s="68"/>
      <c r="D786" s="65"/>
      <c r="E786" s="9"/>
      <c r="F786" s="25"/>
      <c r="G786" s="66" t="s">
        <v>6394</v>
      </c>
      <c r="H786" s="9"/>
      <c r="I786" s="8"/>
      <c r="J786" s="8"/>
      <c r="K786" s="8"/>
      <c r="L786" s="8"/>
      <c r="M786" s="8"/>
    </row>
    <row r="787" spans="1:13">
      <c r="A787" s="27" t="s">
        <v>7590</v>
      </c>
      <c r="B787" s="63">
        <v>31875471847</v>
      </c>
      <c r="C787" s="18" t="s">
        <v>7591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7592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7593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7594</v>
      </c>
      <c r="B790" s="63">
        <v>11634805844</v>
      </c>
      <c r="C790" s="27" t="s">
        <v>4783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7595</v>
      </c>
      <c r="B791" s="63">
        <v>39485124856</v>
      </c>
      <c r="C791" s="68" t="s">
        <v>7596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7597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7598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7599</v>
      </c>
      <c r="B794" s="63">
        <v>32221516877</v>
      </c>
      <c r="C794" s="68" t="s">
        <v>7600</v>
      </c>
      <c r="D794" s="65">
        <v>18338419800</v>
      </c>
      <c r="E794" s="9">
        <v>1752</v>
      </c>
      <c r="F794" s="25">
        <v>43051</v>
      </c>
      <c r="G794" s="66" t="s">
        <v>6394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7601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7602</v>
      </c>
      <c r="B796" s="63">
        <v>43951626810</v>
      </c>
      <c r="C796" s="68" t="s">
        <v>7603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7604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7605</v>
      </c>
      <c r="B798" s="63">
        <v>40840895836</v>
      </c>
      <c r="C798" s="68" t="s">
        <v>7606</v>
      </c>
      <c r="D798" s="65">
        <v>39329913890</v>
      </c>
      <c r="E798" s="9">
        <v>1106</v>
      </c>
      <c r="F798" s="25">
        <v>42965</v>
      </c>
      <c r="G798" s="66" t="s">
        <v>6394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7607</v>
      </c>
      <c r="B799" s="63">
        <v>30969194809</v>
      </c>
      <c r="C799" s="68" t="s">
        <v>7608</v>
      </c>
      <c r="D799" s="65">
        <v>13013456876</v>
      </c>
      <c r="E799" s="9">
        <v>810</v>
      </c>
      <c r="F799" s="25">
        <v>42915</v>
      </c>
      <c r="G799" s="66" t="s">
        <v>6394</v>
      </c>
      <c r="H799" s="72">
        <v>43213</v>
      </c>
      <c r="I799" s="8"/>
      <c r="J799" s="8"/>
      <c r="K799" s="8"/>
      <c r="L799" s="9" t="s">
        <v>6511</v>
      </c>
      <c r="M799" s="8"/>
    </row>
    <row r="800" spans="1:13">
      <c r="A800" s="67" t="s">
        <v>7609</v>
      </c>
      <c r="B800" s="63">
        <v>33186484855</v>
      </c>
      <c r="C800" s="73" t="s">
        <v>7610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7611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6394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7612</v>
      </c>
      <c r="B802" s="63">
        <v>27298776819</v>
      </c>
      <c r="C802" s="68" t="s">
        <v>7613</v>
      </c>
      <c r="D802" s="65">
        <v>31387900544</v>
      </c>
      <c r="E802" s="9">
        <v>229</v>
      </c>
      <c r="F802" s="25">
        <v>43151</v>
      </c>
      <c r="G802" s="66" t="s">
        <v>6394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7614</v>
      </c>
      <c r="B803" s="63">
        <v>28802120811</v>
      </c>
      <c r="C803" s="68" t="s">
        <v>7615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7616</v>
      </c>
      <c r="B804" s="63">
        <v>34581351898</v>
      </c>
      <c r="C804" s="18" t="s">
        <v>7617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7618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7619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6394</v>
      </c>
      <c r="H806" s="9"/>
      <c r="I806" s="8"/>
      <c r="J806" s="8"/>
      <c r="K806" s="8"/>
      <c r="L806" s="8"/>
      <c r="M806" s="8"/>
    </row>
    <row r="807" spans="1:13">
      <c r="A807" s="27" t="s">
        <v>7620</v>
      </c>
      <c r="B807" s="63"/>
      <c r="C807" s="27" t="s">
        <v>4783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7621</v>
      </c>
      <c r="B808" s="63">
        <v>40324052391</v>
      </c>
      <c r="C808" s="68" t="s">
        <v>7622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7623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6394</v>
      </c>
      <c r="H809" s="9"/>
      <c r="I809" s="8"/>
      <c r="J809" s="8"/>
      <c r="K809" s="8"/>
      <c r="L809" s="9" t="s">
        <v>6511</v>
      </c>
      <c r="M809" s="8"/>
    </row>
    <row r="810" spans="1:13">
      <c r="A810" s="67" t="s">
        <v>7624</v>
      </c>
      <c r="B810" s="63">
        <v>29022777847</v>
      </c>
      <c r="C810" s="68" t="s">
        <v>7625</v>
      </c>
      <c r="D810" s="65">
        <v>33430349400</v>
      </c>
      <c r="E810" s="9">
        <v>262</v>
      </c>
      <c r="F810" s="25">
        <v>43160</v>
      </c>
      <c r="G810" s="66" t="s">
        <v>6394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7626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6394</v>
      </c>
      <c r="H811" s="9"/>
      <c r="I811" s="8"/>
      <c r="J811" s="8"/>
      <c r="K811" s="8"/>
      <c r="L811" s="8"/>
      <c r="M811" s="8"/>
    </row>
    <row r="812" spans="1:13">
      <c r="A812" s="67" t="s">
        <v>7627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7628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6394</v>
      </c>
      <c r="H813" s="9"/>
      <c r="I813" s="8"/>
      <c r="J813" s="8"/>
      <c r="K813" s="8"/>
      <c r="L813" s="8"/>
      <c r="M813" s="8"/>
    </row>
    <row r="814" spans="1:13">
      <c r="A814" s="67" t="s">
        <v>7629</v>
      </c>
      <c r="B814" s="63">
        <v>43523026865</v>
      </c>
      <c r="C814" s="68" t="s">
        <v>7630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7631</v>
      </c>
      <c r="B815" s="63"/>
      <c r="C815" s="27" t="s">
        <v>4783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7632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6394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7633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6394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7634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6394</v>
      </c>
      <c r="H818" s="9"/>
      <c r="I818" s="8"/>
      <c r="J818" s="8"/>
      <c r="K818" s="8"/>
      <c r="L818" s="9" t="s">
        <v>6511</v>
      </c>
      <c r="M818" s="8"/>
    </row>
    <row r="819" spans="1:13">
      <c r="A819" s="67" t="s">
        <v>7635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7636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7637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6394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7638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6394</v>
      </c>
      <c r="H822" s="9"/>
      <c r="I822" s="8"/>
      <c r="J822" s="8"/>
      <c r="K822" s="8"/>
      <c r="L822" s="8"/>
      <c r="M822" s="8"/>
    </row>
    <row r="823" spans="1:13">
      <c r="A823" s="67" t="s">
        <v>7639</v>
      </c>
      <c r="B823" s="63">
        <v>5102923480</v>
      </c>
      <c r="C823" s="68" t="s">
        <v>7640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7641</v>
      </c>
      <c r="B824" s="63">
        <v>7268622406</v>
      </c>
      <c r="C824" s="68" t="s">
        <v>7642</v>
      </c>
      <c r="D824" s="65">
        <v>40507630874</v>
      </c>
      <c r="E824" s="9">
        <v>1267</v>
      </c>
      <c r="F824" s="25">
        <v>42998</v>
      </c>
      <c r="G824" s="66" t="s">
        <v>6394</v>
      </c>
      <c r="H824" s="9"/>
      <c r="I824" s="8"/>
      <c r="J824" s="8"/>
      <c r="K824" s="8"/>
      <c r="L824" s="8"/>
      <c r="M824" s="8"/>
    </row>
    <row r="825" spans="1:13">
      <c r="A825" s="67" t="s">
        <v>7643</v>
      </c>
      <c r="B825" s="63" t="s">
        <v>7644</v>
      </c>
      <c r="C825" s="73" t="s">
        <v>7645</v>
      </c>
      <c r="D825" s="65" t="s">
        <v>7646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7647</v>
      </c>
      <c r="B826" s="63"/>
      <c r="C826" s="27" t="s">
        <v>4783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7648</v>
      </c>
      <c r="B827" s="63">
        <v>31429224827</v>
      </c>
      <c r="C827" s="68" t="s">
        <v>7649</v>
      </c>
      <c r="D827" s="65">
        <v>27263725894</v>
      </c>
      <c r="E827" s="9">
        <v>292</v>
      </c>
      <c r="F827" s="25">
        <v>43168</v>
      </c>
      <c r="G827" s="66" t="s">
        <v>6400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7650</v>
      </c>
      <c r="B828" s="63">
        <v>3753540420</v>
      </c>
      <c r="C828" s="68" t="s">
        <v>7587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7651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7652</v>
      </c>
      <c r="B830" s="63">
        <v>36723660803</v>
      </c>
      <c r="C830" s="68" t="s">
        <v>7653</v>
      </c>
      <c r="D830" s="65">
        <v>32763586899</v>
      </c>
      <c r="E830" s="9">
        <v>608</v>
      </c>
      <c r="F830" s="25">
        <v>43012</v>
      </c>
      <c r="G830" s="66" t="s">
        <v>6394</v>
      </c>
      <c r="H830" s="9"/>
      <c r="I830" s="8"/>
      <c r="J830" s="8"/>
      <c r="K830" s="8"/>
      <c r="L830" s="8"/>
      <c r="M830" s="8"/>
    </row>
    <row r="831" spans="1:13">
      <c r="A831" s="13" t="s">
        <v>7654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6394</v>
      </c>
      <c r="H831" s="9"/>
      <c r="I831" s="8"/>
      <c r="J831" s="8"/>
      <c r="K831" s="8"/>
      <c r="L831" s="8"/>
      <c r="M831" s="8"/>
    </row>
    <row r="832" spans="1:13">
      <c r="A832" s="68" t="s">
        <v>7655</v>
      </c>
      <c r="B832" s="63">
        <v>166405462</v>
      </c>
      <c r="C832" s="15" t="s">
        <v>7656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7657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6394</v>
      </c>
      <c r="H833" s="9"/>
      <c r="I833" s="8"/>
      <c r="J833" s="8"/>
      <c r="K833" s="8"/>
      <c r="L833" s="9" t="s">
        <v>6511</v>
      </c>
      <c r="M833" s="8"/>
    </row>
    <row r="834" spans="1:13">
      <c r="A834" s="15" t="s">
        <v>7658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6394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7659</v>
      </c>
      <c r="B835" s="63">
        <v>13621159835</v>
      </c>
      <c r="C835" s="68" t="s">
        <v>7660</v>
      </c>
      <c r="D835" s="65">
        <v>35124170867</v>
      </c>
      <c r="E835" s="9">
        <v>229</v>
      </c>
      <c r="F835" s="25">
        <v>43151</v>
      </c>
      <c r="G835" s="66" t="s">
        <v>6394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7661</v>
      </c>
      <c r="B836" s="63">
        <v>34649647878</v>
      </c>
      <c r="C836" s="68" t="s">
        <v>7662</v>
      </c>
      <c r="D836" s="65">
        <v>17811429802</v>
      </c>
      <c r="E836" s="9">
        <v>810</v>
      </c>
      <c r="F836" s="25">
        <v>42915</v>
      </c>
      <c r="G836" s="66" t="s">
        <v>6394</v>
      </c>
      <c r="H836" s="9"/>
      <c r="I836" s="8"/>
      <c r="J836" s="8"/>
      <c r="K836" s="8"/>
      <c r="L836" s="9" t="s">
        <v>6511</v>
      </c>
      <c r="M836" s="8"/>
    </row>
    <row r="837" spans="1:13">
      <c r="A837" s="67" t="s">
        <v>7663</v>
      </c>
      <c r="B837" s="63">
        <v>25809517846</v>
      </c>
      <c r="C837" s="69" t="s">
        <v>7664</v>
      </c>
      <c r="D837" s="65">
        <v>68856830434</v>
      </c>
      <c r="E837" s="9">
        <v>292</v>
      </c>
      <c r="F837" s="25">
        <v>43168</v>
      </c>
      <c r="G837" s="66" t="s">
        <v>6400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7665</v>
      </c>
      <c r="B838" s="63">
        <v>6952730435</v>
      </c>
      <c r="C838" s="68" t="s">
        <v>7666</v>
      </c>
      <c r="D838" s="65">
        <v>8004608477</v>
      </c>
      <c r="E838" s="9">
        <v>810</v>
      </c>
      <c r="F838" s="25">
        <v>42915</v>
      </c>
      <c r="G838" s="66" t="s">
        <v>6394</v>
      </c>
      <c r="H838" s="9"/>
      <c r="I838" s="8"/>
      <c r="J838" s="8"/>
      <c r="K838" s="8"/>
      <c r="L838" s="9" t="s">
        <v>6511</v>
      </c>
      <c r="M838" s="8"/>
    </row>
    <row r="839" spans="1:13">
      <c r="A839" s="67" t="s">
        <v>7667</v>
      </c>
      <c r="B839" s="63">
        <v>23440697800</v>
      </c>
      <c r="C839" s="68" t="s">
        <v>7668</v>
      </c>
      <c r="D839" s="65">
        <v>93690177553</v>
      </c>
      <c r="E839" s="9">
        <v>292</v>
      </c>
      <c r="F839" s="25">
        <v>43168</v>
      </c>
      <c r="G839" s="66" t="s">
        <v>6394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7669</v>
      </c>
      <c r="B840" s="63">
        <v>93567421549</v>
      </c>
      <c r="C840" s="68" t="s">
        <v>7670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7671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7672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6394</v>
      </c>
      <c r="H842" s="9"/>
      <c r="I842" s="8"/>
      <c r="J842" s="8"/>
      <c r="K842" s="8"/>
      <c r="L842" s="9" t="s">
        <v>6543</v>
      </c>
      <c r="M842" s="8"/>
    </row>
    <row r="843" spans="1:13">
      <c r="A843" s="67" t="s">
        <v>7673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6394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7674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7675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6394</v>
      </c>
      <c r="H845" s="9"/>
      <c r="I845" s="8"/>
      <c r="J845" s="8"/>
      <c r="K845" s="8"/>
      <c r="L845" s="9" t="s">
        <v>6543</v>
      </c>
      <c r="M845" s="8"/>
    </row>
    <row r="846" spans="1:13">
      <c r="A846" s="67" t="s">
        <v>7676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6394</v>
      </c>
      <c r="H846" s="9"/>
      <c r="I846" s="8"/>
      <c r="J846" s="8"/>
      <c r="K846" s="8"/>
      <c r="L846" s="9" t="s">
        <v>6626</v>
      </c>
      <c r="M846" s="8"/>
    </row>
    <row r="847" spans="1:13">
      <c r="A847" s="67" t="s">
        <v>7677</v>
      </c>
      <c r="B847" s="63">
        <v>10762166843</v>
      </c>
      <c r="C847" s="68" t="s">
        <v>7678</v>
      </c>
      <c r="D847" s="65">
        <v>18471490811</v>
      </c>
      <c r="E847" s="9">
        <v>1752</v>
      </c>
      <c r="F847" s="25">
        <v>43051</v>
      </c>
      <c r="G847" s="79" t="s">
        <v>6394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7679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7680</v>
      </c>
      <c r="B849" s="63">
        <v>38988535863</v>
      </c>
      <c r="C849" s="68" t="s">
        <v>7681</v>
      </c>
      <c r="D849" s="65">
        <v>34543536886</v>
      </c>
      <c r="E849" s="9">
        <v>1555</v>
      </c>
      <c r="F849" s="25">
        <v>43049</v>
      </c>
      <c r="G849" s="66" t="s">
        <v>6394</v>
      </c>
      <c r="H849" s="9"/>
      <c r="I849" s="8"/>
      <c r="J849" s="8"/>
      <c r="K849" s="8"/>
      <c r="L849" s="9" t="s">
        <v>6771</v>
      </c>
      <c r="M849" s="8"/>
    </row>
    <row r="850" spans="1:13">
      <c r="A850" s="67" t="s">
        <v>7682</v>
      </c>
      <c r="B850" s="63">
        <v>81902581334</v>
      </c>
      <c r="C850" s="68" t="s">
        <v>7683</v>
      </c>
      <c r="D850" s="65">
        <v>42305020368</v>
      </c>
      <c r="E850" s="9">
        <v>1752</v>
      </c>
      <c r="F850" s="25">
        <v>43051</v>
      </c>
      <c r="G850" s="66" t="s">
        <v>6394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7684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7685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6394</v>
      </c>
      <c r="H852" s="9"/>
      <c r="I852" s="8"/>
      <c r="J852" s="8"/>
      <c r="K852" s="8"/>
      <c r="L852" s="8"/>
      <c r="M852" s="8"/>
    </row>
    <row r="853" spans="1:13">
      <c r="A853" s="68" t="s">
        <v>7686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6394</v>
      </c>
      <c r="H853" s="9"/>
      <c r="I853" s="8"/>
      <c r="J853" s="8"/>
      <c r="K853" s="8"/>
      <c r="L853" s="8"/>
      <c r="M853" s="8"/>
    </row>
    <row r="854" spans="1:13">
      <c r="A854" s="15" t="s">
        <v>7687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7688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6394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7689</v>
      </c>
      <c r="B856" s="63">
        <v>36135801520</v>
      </c>
      <c r="C856" s="15" t="s">
        <v>7690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7691</v>
      </c>
      <c r="B857" s="63">
        <v>43231450802</v>
      </c>
      <c r="C857" s="68" t="s">
        <v>7692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7693</v>
      </c>
      <c r="B858" s="63">
        <v>38163601817</v>
      </c>
      <c r="C858" s="68" t="s">
        <v>7694</v>
      </c>
      <c r="D858" s="65">
        <v>36840584836</v>
      </c>
      <c r="E858" s="9">
        <v>292</v>
      </c>
      <c r="F858" s="25">
        <v>43168</v>
      </c>
      <c r="G858" s="66" t="s">
        <v>6394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7695</v>
      </c>
      <c r="B859" s="63">
        <v>40853154805</v>
      </c>
      <c r="C859" s="68" t="s">
        <v>7696</v>
      </c>
      <c r="D859" s="65">
        <v>23596403804</v>
      </c>
      <c r="E859" s="9">
        <v>229</v>
      </c>
      <c r="F859" s="25">
        <v>43151</v>
      </c>
      <c r="G859" s="66" t="s">
        <v>6394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7697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6394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7698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7699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6394</v>
      </c>
      <c r="H862" s="9"/>
      <c r="I862" s="8"/>
      <c r="J862" s="8"/>
      <c r="K862" s="8"/>
      <c r="L862" s="9" t="s">
        <v>6771</v>
      </c>
      <c r="M862" s="8"/>
    </row>
    <row r="863" spans="1:13">
      <c r="A863" s="14" t="s">
        <v>7700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6394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7701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6394</v>
      </c>
      <c r="H864" s="9"/>
      <c r="I864" s="8"/>
      <c r="J864" s="8"/>
      <c r="K864" s="8"/>
      <c r="L864" s="8"/>
      <c r="M864" s="8"/>
    </row>
    <row r="865" spans="1:13">
      <c r="A865" s="67" t="s">
        <v>7702</v>
      </c>
      <c r="B865" s="63">
        <v>30708968805</v>
      </c>
      <c r="C865" s="68" t="s">
        <v>7703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7704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7705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6394</v>
      </c>
      <c r="H867" s="9"/>
      <c r="I867" s="8"/>
      <c r="J867" s="8"/>
      <c r="K867" s="8"/>
      <c r="L867" s="9" t="s">
        <v>6511</v>
      </c>
      <c r="M867" s="8"/>
    </row>
    <row r="868" spans="1:13">
      <c r="A868" s="67" t="s">
        <v>7706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7707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6394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7708</v>
      </c>
      <c r="B870" s="63">
        <v>41379878829</v>
      </c>
      <c r="C870" s="68" t="s">
        <v>7709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7710</v>
      </c>
      <c r="B871" s="63">
        <v>31471499863</v>
      </c>
      <c r="C871" s="68" t="s">
        <v>7711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7712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6394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7713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6394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7714</v>
      </c>
      <c r="B874" s="63">
        <v>27878860866</v>
      </c>
      <c r="C874" s="68" t="s">
        <v>7715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7716</v>
      </c>
      <c r="B875" s="63">
        <v>25002291813</v>
      </c>
      <c r="C875" s="68" t="s">
        <v>7717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7718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7719</v>
      </c>
      <c r="B877" s="63"/>
      <c r="C877" s="27" t="s">
        <v>7720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7721</v>
      </c>
      <c r="B878" s="63">
        <v>7205116589</v>
      </c>
      <c r="C878" s="68" t="s">
        <v>7722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7723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7724</v>
      </c>
      <c r="B880" s="63">
        <v>82084602491</v>
      </c>
      <c r="C880" s="68" t="s">
        <v>7725</v>
      </c>
      <c r="D880" s="65">
        <v>74937758420</v>
      </c>
      <c r="E880" s="9">
        <v>292</v>
      </c>
      <c r="F880" s="25">
        <v>43168</v>
      </c>
      <c r="G880" s="9" t="s">
        <v>6394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7726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7727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7728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6394</v>
      </c>
      <c r="H883" s="9"/>
      <c r="I883" s="8"/>
      <c r="J883" s="8"/>
      <c r="K883" s="8"/>
      <c r="L883" s="8"/>
      <c r="M883" s="8"/>
    </row>
    <row r="884" spans="1:13">
      <c r="A884" s="13" t="s">
        <v>7729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6394</v>
      </c>
      <c r="H884" s="9"/>
      <c r="I884" s="8"/>
      <c r="J884" s="8"/>
      <c r="K884" s="8"/>
      <c r="L884" s="8"/>
      <c r="M884" s="8"/>
    </row>
    <row r="885" spans="1:13">
      <c r="A885" s="67" t="s">
        <v>7730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7731</v>
      </c>
      <c r="B886" s="63">
        <v>63234904553</v>
      </c>
      <c r="C886" s="64" t="s">
        <v>7732</v>
      </c>
      <c r="D886" s="65">
        <v>1193464870</v>
      </c>
      <c r="E886" s="9">
        <v>1128</v>
      </c>
      <c r="F886" s="25">
        <v>42972</v>
      </c>
      <c r="G886" s="66" t="s">
        <v>6394</v>
      </c>
      <c r="H886" s="9"/>
      <c r="I886" s="8"/>
      <c r="J886" s="8"/>
      <c r="K886" s="8"/>
      <c r="L886" s="8"/>
      <c r="M886" s="8"/>
    </row>
    <row r="887" spans="1:13">
      <c r="A887" s="67" t="s">
        <v>7733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7734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7735</v>
      </c>
      <c r="B889" s="63">
        <v>30967680808</v>
      </c>
      <c r="C889" s="18" t="s">
        <v>7736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7737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6394</v>
      </c>
      <c r="H890" s="9"/>
      <c r="I890" s="8"/>
      <c r="J890" s="8"/>
      <c r="K890" s="8"/>
      <c r="L890" s="9" t="s">
        <v>6511</v>
      </c>
      <c r="M890" s="8"/>
    </row>
    <row r="891" spans="1:13">
      <c r="A891" s="15" t="s">
        <v>7738</v>
      </c>
      <c r="B891" s="63">
        <v>3570397696</v>
      </c>
      <c r="C891" s="68" t="s">
        <v>7739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7740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7741</v>
      </c>
      <c r="B893" s="63">
        <v>1170658547</v>
      </c>
      <c r="C893" s="68" t="s">
        <v>7742</v>
      </c>
      <c r="D893" s="65">
        <v>2695281560</v>
      </c>
      <c r="E893" s="9">
        <v>1824</v>
      </c>
      <c r="F893" s="25">
        <v>43091</v>
      </c>
      <c r="G893" s="66" t="s">
        <v>6400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7743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6394</v>
      </c>
      <c r="H894" s="9"/>
      <c r="I894" s="8"/>
      <c r="J894" s="8"/>
      <c r="K894" s="8"/>
      <c r="L894" s="9" t="s">
        <v>6511</v>
      </c>
      <c r="M894" s="8"/>
    </row>
    <row r="895" spans="1:13">
      <c r="A895" s="67" t="s">
        <v>7744</v>
      </c>
      <c r="B895" s="63">
        <v>29927032811</v>
      </c>
      <c r="C895" s="68" t="s">
        <v>7745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7746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7747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6394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7748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6394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7749</v>
      </c>
      <c r="B899" s="63">
        <v>37064427877</v>
      </c>
      <c r="C899" s="64" t="s">
        <v>7750</v>
      </c>
      <c r="D899" s="65">
        <v>34881680854</v>
      </c>
      <c r="E899" s="9">
        <v>1128</v>
      </c>
      <c r="F899" s="25">
        <v>42972</v>
      </c>
      <c r="G899" s="66" t="s">
        <v>6394</v>
      </c>
      <c r="H899" s="9"/>
      <c r="I899" s="8"/>
      <c r="J899" s="8"/>
      <c r="K899" s="8"/>
      <c r="L899" s="8"/>
      <c r="M899" s="8"/>
    </row>
    <row r="900" spans="1:13">
      <c r="A900" s="15" t="s">
        <v>7751</v>
      </c>
      <c r="B900" s="63">
        <v>34712023821</v>
      </c>
      <c r="C900" s="68" t="s">
        <v>7752</v>
      </c>
      <c r="D900" s="65">
        <v>80700918868</v>
      </c>
      <c r="E900" s="9">
        <v>117</v>
      </c>
      <c r="F900" s="25">
        <v>43117</v>
      </c>
      <c r="G900" s="66" t="s">
        <v>6394</v>
      </c>
      <c r="H900" s="9"/>
      <c r="I900" s="8"/>
      <c r="J900" s="8"/>
      <c r="K900" s="8"/>
      <c r="L900" s="9" t="s">
        <v>6543</v>
      </c>
      <c r="M900" s="8"/>
    </row>
    <row r="901" spans="1:13">
      <c r="A901" s="67" t="s">
        <v>7753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6394</v>
      </c>
      <c r="H901" s="9"/>
      <c r="I901" s="8"/>
      <c r="J901" s="8"/>
      <c r="K901" s="8"/>
      <c r="L901" s="9" t="s">
        <v>6511</v>
      </c>
      <c r="M901" s="8"/>
    </row>
    <row r="902" spans="1:13">
      <c r="A902" s="67" t="s">
        <v>7754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7755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6394</v>
      </c>
      <c r="H903" s="9"/>
      <c r="I903" s="8"/>
      <c r="J903" s="8"/>
      <c r="K903" s="8"/>
      <c r="L903" s="8"/>
      <c r="M903" s="8"/>
    </row>
    <row r="904" spans="1:13">
      <c r="A904" s="68" t="s">
        <v>7756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6394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7757</v>
      </c>
      <c r="B905" s="63">
        <v>42517278865</v>
      </c>
      <c r="C905" s="68" t="s">
        <v>7758</v>
      </c>
      <c r="D905" s="65">
        <v>45677965863</v>
      </c>
      <c r="E905" s="9">
        <v>117</v>
      </c>
      <c r="F905" s="25">
        <v>43117</v>
      </c>
      <c r="G905" s="66" t="s">
        <v>6394</v>
      </c>
      <c r="H905" s="9"/>
      <c r="I905" s="8"/>
      <c r="J905" s="8"/>
      <c r="K905" s="8"/>
      <c r="L905" s="9" t="s">
        <v>6543</v>
      </c>
      <c r="M905" s="8"/>
    </row>
    <row r="906" spans="1:13">
      <c r="A906" s="18" t="s">
        <v>7759</v>
      </c>
      <c r="B906" s="63">
        <v>34053574897</v>
      </c>
      <c r="C906" s="8" t="s">
        <v>7760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7761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6394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7762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6394</v>
      </c>
      <c r="H908" s="9"/>
      <c r="I908" s="8"/>
      <c r="J908" s="8"/>
      <c r="K908" s="8"/>
      <c r="L908" s="8"/>
      <c r="M908" s="8"/>
    </row>
    <row r="909" spans="1:13">
      <c r="A909" s="67" t="s">
        <v>7763</v>
      </c>
      <c r="B909" s="63">
        <v>32391122802</v>
      </c>
      <c r="C909" s="68" t="s">
        <v>7764</v>
      </c>
      <c r="D909" s="65">
        <v>21653624825</v>
      </c>
      <c r="E909" s="9">
        <v>262</v>
      </c>
      <c r="F909" s="25">
        <v>43160</v>
      </c>
      <c r="G909" s="9" t="s">
        <v>6394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7765</v>
      </c>
      <c r="B910" s="63"/>
      <c r="C910" s="27" t="s">
        <v>7766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7767</v>
      </c>
      <c r="B911" s="63">
        <v>39641812858</v>
      </c>
      <c r="C911" s="68" t="s">
        <v>7768</v>
      </c>
      <c r="D911" s="65">
        <v>23425114859</v>
      </c>
      <c r="E911" s="9">
        <v>262</v>
      </c>
      <c r="F911" s="25">
        <v>43160</v>
      </c>
      <c r="G911" s="66" t="s">
        <v>6394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7769</v>
      </c>
      <c r="B912" s="63">
        <v>7664892481</v>
      </c>
      <c r="C912" s="68" t="s">
        <v>7770</v>
      </c>
      <c r="D912" s="65">
        <v>37120937804</v>
      </c>
      <c r="E912" s="9">
        <v>1570</v>
      </c>
      <c r="F912" s="25">
        <v>43077</v>
      </c>
      <c r="G912" s="66" t="s">
        <v>6394</v>
      </c>
      <c r="H912" s="9"/>
      <c r="I912" s="8"/>
      <c r="J912" s="8"/>
      <c r="K912" s="8"/>
      <c r="L912" s="8"/>
      <c r="M912" s="8"/>
    </row>
    <row r="913" spans="1:13">
      <c r="A913" s="67" t="s">
        <v>7771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6394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7772</v>
      </c>
      <c r="B914" s="63">
        <v>35535310883</v>
      </c>
      <c r="C914" s="68" t="s">
        <v>7773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7774</v>
      </c>
      <c r="B915" s="63">
        <v>40993785867</v>
      </c>
      <c r="C915" s="68" t="s">
        <v>7775</v>
      </c>
      <c r="D915" s="65">
        <v>39284894883</v>
      </c>
      <c r="E915" s="9">
        <v>262</v>
      </c>
      <c r="F915" s="25">
        <v>43160</v>
      </c>
      <c r="G915" s="66" t="s">
        <v>6394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7776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6394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7777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6394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7778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6394</v>
      </c>
      <c r="H918" s="9"/>
      <c r="I918" s="8"/>
      <c r="J918" s="8"/>
      <c r="K918" s="8"/>
      <c r="L918" s="8"/>
      <c r="M918" s="8"/>
    </row>
    <row r="919" spans="1:13">
      <c r="A919" s="67" t="s">
        <v>7779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6394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7780</v>
      </c>
      <c r="B920" s="63">
        <v>39485589816</v>
      </c>
      <c r="C920" s="68" t="s">
        <v>7781</v>
      </c>
      <c r="D920" s="65">
        <v>6884648589</v>
      </c>
      <c r="E920" s="9">
        <v>85</v>
      </c>
      <c r="F920" s="25">
        <v>43109</v>
      </c>
      <c r="G920" s="66" t="s">
        <v>6394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7782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7783</v>
      </c>
      <c r="B922" s="63">
        <v>39454700804</v>
      </c>
      <c r="C922" s="68" t="s">
        <v>7784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7785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7786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7787</v>
      </c>
      <c r="B925" s="63">
        <v>19681993810</v>
      </c>
      <c r="C925" s="68" t="s">
        <v>7788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7789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6394</v>
      </c>
      <c r="H926" s="9"/>
      <c r="I926" s="8"/>
      <c r="J926" s="8"/>
      <c r="K926" s="8"/>
      <c r="L926" s="9" t="s">
        <v>6511</v>
      </c>
      <c r="M926" s="8"/>
    </row>
    <row r="927" spans="1:13">
      <c r="A927" s="67" t="s">
        <v>7790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7791</v>
      </c>
      <c r="B928" s="63">
        <v>32424255881</v>
      </c>
      <c r="C928" s="68" t="s">
        <v>7792</v>
      </c>
      <c r="D928" s="65">
        <v>4615874596</v>
      </c>
      <c r="E928" s="9">
        <v>229</v>
      </c>
      <c r="F928" s="25">
        <v>43151</v>
      </c>
      <c r="G928" s="66" t="s">
        <v>6394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7793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6394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7794</v>
      </c>
      <c r="B930" s="63">
        <v>77663551591</v>
      </c>
      <c r="C930" s="68" t="s">
        <v>7795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7796</v>
      </c>
      <c r="B931" s="63">
        <v>30768670837</v>
      </c>
      <c r="C931" s="68" t="s">
        <v>7797</v>
      </c>
      <c r="D931" s="65">
        <v>17858599860</v>
      </c>
      <c r="E931" s="9">
        <v>810</v>
      </c>
      <c r="F931" s="25">
        <v>42915</v>
      </c>
      <c r="G931" s="66" t="s">
        <v>6394</v>
      </c>
      <c r="H931" s="9"/>
      <c r="I931" s="8"/>
      <c r="J931" s="8"/>
      <c r="K931" s="8"/>
      <c r="L931" s="9" t="s">
        <v>6511</v>
      </c>
      <c r="M931" s="8"/>
    </row>
    <row r="932" spans="1:13">
      <c r="A932" s="67" t="s">
        <v>7798</v>
      </c>
      <c r="B932" s="63">
        <v>40801562864</v>
      </c>
      <c r="C932" s="68" t="s">
        <v>7799</v>
      </c>
      <c r="D932" s="65">
        <v>40630792879</v>
      </c>
      <c r="E932" s="9">
        <v>117</v>
      </c>
      <c r="F932" s="25">
        <v>43117</v>
      </c>
      <c r="G932" s="66" t="s">
        <v>6400</v>
      </c>
      <c r="H932" s="9"/>
      <c r="I932" s="8"/>
      <c r="J932" s="8"/>
      <c r="K932" s="8"/>
      <c r="L932" s="9" t="s">
        <v>6543</v>
      </c>
      <c r="M932" s="8"/>
    </row>
    <row r="933" spans="1:13">
      <c r="A933" s="67" t="s">
        <v>7800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6394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7801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6394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7802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7803</v>
      </c>
      <c r="B936" s="63">
        <v>33897782847</v>
      </c>
      <c r="C936" s="68" t="s">
        <v>7804</v>
      </c>
      <c r="D936" s="65">
        <v>22207136876</v>
      </c>
      <c r="E936" s="9">
        <v>1267</v>
      </c>
      <c r="F936" s="25">
        <v>42998</v>
      </c>
      <c r="G936" s="66" t="s">
        <v>6394</v>
      </c>
      <c r="H936" s="9"/>
      <c r="I936" s="8"/>
      <c r="J936" s="8"/>
      <c r="K936" s="8"/>
      <c r="L936" s="8"/>
      <c r="M936" s="8"/>
    </row>
    <row r="937" spans="1:13">
      <c r="A937" s="68" t="s">
        <v>7805</v>
      </c>
      <c r="B937" s="63">
        <v>31219124885</v>
      </c>
      <c r="C937" s="68" t="s">
        <v>7806</v>
      </c>
      <c r="D937" s="65">
        <v>53808967315</v>
      </c>
      <c r="E937" s="9">
        <v>292</v>
      </c>
      <c r="F937" s="25">
        <v>43168</v>
      </c>
      <c r="G937" s="66" t="s">
        <v>6394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7807</v>
      </c>
      <c r="B938" s="63">
        <v>32332935851</v>
      </c>
      <c r="C938" s="18" t="s">
        <v>7808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7809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7810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6408</v>
      </c>
      <c r="H940" s="45"/>
      <c r="I940" s="47"/>
      <c r="J940" s="47"/>
      <c r="K940" s="47"/>
      <c r="L940" s="9" t="s">
        <v>6543</v>
      </c>
      <c r="M940" s="47"/>
    </row>
    <row r="941" spans="1:13">
      <c r="A941" s="67" t="s">
        <v>7811</v>
      </c>
      <c r="B941" s="63">
        <v>35124692804</v>
      </c>
      <c r="C941" s="68" t="s">
        <v>7812</v>
      </c>
      <c r="D941" s="65">
        <v>17091274814</v>
      </c>
      <c r="E941" s="9">
        <v>262</v>
      </c>
      <c r="F941" s="25">
        <v>43160</v>
      </c>
      <c r="G941" s="66" t="s">
        <v>6394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7813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7814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7815</v>
      </c>
      <c r="B944" s="63">
        <v>35271393895</v>
      </c>
      <c r="C944" s="68" t="s">
        <v>7816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7817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6394</v>
      </c>
      <c r="H945" s="9"/>
      <c r="I945" s="8"/>
      <c r="J945" s="8"/>
      <c r="K945" s="8"/>
      <c r="L945" s="8"/>
      <c r="M945" s="8"/>
    </row>
    <row r="946" spans="1:13">
      <c r="A946" s="15" t="s">
        <v>7818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6672</v>
      </c>
      <c r="M946" s="8"/>
    </row>
    <row r="947" spans="1:13">
      <c r="A947" s="67" t="s">
        <v>7819</v>
      </c>
      <c r="B947" s="63">
        <v>899199399</v>
      </c>
      <c r="C947" s="68" t="s">
        <v>7820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7821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6394</v>
      </c>
      <c r="H948" s="9"/>
      <c r="I948" s="8"/>
      <c r="J948" s="8"/>
      <c r="K948" s="8"/>
      <c r="L948" s="9" t="s">
        <v>6511</v>
      </c>
      <c r="M948" s="8"/>
    </row>
    <row r="949" spans="1:13">
      <c r="A949" s="15" t="s">
        <v>7822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7823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6394</v>
      </c>
      <c r="H950" s="9"/>
      <c r="I950" s="8"/>
      <c r="J950" s="8"/>
      <c r="K950" s="8"/>
      <c r="L950" s="8"/>
      <c r="M950" s="8"/>
    </row>
    <row r="951" spans="1:13">
      <c r="A951" s="15" t="s">
        <v>7824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6400</v>
      </c>
      <c r="H951" s="9"/>
      <c r="I951" s="8"/>
      <c r="J951" s="8"/>
      <c r="K951" s="8"/>
      <c r="L951" s="9" t="s">
        <v>6543</v>
      </c>
      <c r="M951" s="8"/>
    </row>
    <row r="952" spans="1:13">
      <c r="A952" s="15" t="s">
        <v>7825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6394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7826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6394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7827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6394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7828</v>
      </c>
      <c r="B955" s="63">
        <v>19584308890</v>
      </c>
      <c r="C955" s="68" t="s">
        <v>7829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7830</v>
      </c>
      <c r="B956" s="63">
        <v>3220872441</v>
      </c>
      <c r="C956" s="68" t="s">
        <v>7831</v>
      </c>
      <c r="D956" s="65">
        <v>11805166808</v>
      </c>
      <c r="E956" s="9">
        <v>810</v>
      </c>
      <c r="F956" s="25">
        <v>42915</v>
      </c>
      <c r="G956" s="66" t="s">
        <v>6394</v>
      </c>
      <c r="H956" s="9"/>
      <c r="I956" s="8"/>
      <c r="J956" s="8"/>
      <c r="K956" s="8"/>
      <c r="L956" s="9" t="s">
        <v>6511</v>
      </c>
      <c r="M956" s="8"/>
    </row>
    <row r="957" spans="1:13">
      <c r="A957" s="69" t="s">
        <v>7832</v>
      </c>
      <c r="B957" s="63">
        <v>29773950832</v>
      </c>
      <c r="C957" s="68" t="s">
        <v>7833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7834</v>
      </c>
      <c r="B958" s="74" t="s">
        <v>7835</v>
      </c>
      <c r="C958" s="68" t="s">
        <v>7836</v>
      </c>
      <c r="D958" s="65">
        <v>84102780300</v>
      </c>
      <c r="E958" s="9">
        <v>292</v>
      </c>
      <c r="F958" s="25">
        <v>43168</v>
      </c>
      <c r="G958" s="9" t="s">
        <v>6394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7837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6394</v>
      </c>
      <c r="H959" s="9"/>
      <c r="I959" s="8"/>
      <c r="J959" s="8"/>
      <c r="K959" s="8"/>
      <c r="L959" s="8"/>
      <c r="M959" s="8"/>
    </row>
    <row r="960" spans="1:13">
      <c r="A960" s="67" t="s">
        <v>7838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7839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6394</v>
      </c>
      <c r="H961" s="9"/>
      <c r="I961" s="8"/>
      <c r="J961" s="8"/>
      <c r="K961" s="8"/>
      <c r="L961" s="8"/>
      <c r="M961" s="8"/>
    </row>
    <row r="962" spans="1:13">
      <c r="A962" s="67" t="s">
        <v>7840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6394</v>
      </c>
      <c r="H962" s="9"/>
      <c r="I962" s="8"/>
      <c r="J962" s="8"/>
      <c r="K962" s="8"/>
      <c r="L962" s="9" t="s">
        <v>6771</v>
      </c>
      <c r="M962" s="8"/>
    </row>
    <row r="963" spans="1:13">
      <c r="A963" s="15" t="s">
        <v>7841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6394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7842</v>
      </c>
      <c r="B964" s="63">
        <v>46248420300</v>
      </c>
      <c r="C964" s="68" t="s">
        <v>7843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7844</v>
      </c>
      <c r="B965" s="63">
        <v>84090294304</v>
      </c>
      <c r="C965" s="68" t="s">
        <v>7845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7846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7847</v>
      </c>
      <c r="B967" s="63">
        <v>918071313</v>
      </c>
      <c r="C967" s="68" t="s">
        <v>7848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7849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6394</v>
      </c>
      <c r="H968" s="9"/>
      <c r="I968" s="8"/>
      <c r="J968" s="8"/>
      <c r="K968" s="8"/>
      <c r="L968" s="9" t="s">
        <v>6543</v>
      </c>
      <c r="M968" s="8"/>
    </row>
    <row r="969" spans="1:13">
      <c r="A969" s="67" t="s">
        <v>7850</v>
      </c>
      <c r="B969" s="63">
        <v>86465651300</v>
      </c>
      <c r="C969" s="68" t="s">
        <v>7851</v>
      </c>
      <c r="D969" s="65">
        <v>7091216792</v>
      </c>
      <c r="E969" s="9">
        <v>1350</v>
      </c>
      <c r="F969" s="25">
        <v>43006</v>
      </c>
      <c r="G969" s="66" t="s">
        <v>6394</v>
      </c>
      <c r="H969" s="9"/>
      <c r="I969" s="8"/>
      <c r="J969" s="8"/>
      <c r="K969" s="8"/>
      <c r="L969" s="8"/>
      <c r="M969" s="8"/>
    </row>
    <row r="970" spans="1:13">
      <c r="A970" s="68" t="s">
        <v>7852</v>
      </c>
      <c r="B970" s="63">
        <v>22893362893</v>
      </c>
      <c r="C970" s="68" t="s">
        <v>7853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7854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6394</v>
      </c>
      <c r="H971" s="9"/>
      <c r="I971" s="8"/>
      <c r="J971" s="8"/>
      <c r="K971" s="8"/>
      <c r="L971" s="9" t="s">
        <v>6626</v>
      </c>
      <c r="M971" s="8"/>
    </row>
    <row r="972" spans="1:13">
      <c r="A972" s="27" t="s">
        <v>7855</v>
      </c>
      <c r="B972" s="63">
        <v>9964640854</v>
      </c>
      <c r="C972" s="18" t="s">
        <v>4783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7856</v>
      </c>
      <c r="B973" s="63">
        <v>46593499854</v>
      </c>
      <c r="C973" s="27" t="s">
        <v>7857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7858</v>
      </c>
      <c r="B974" s="63">
        <v>34412339807</v>
      </c>
      <c r="C974" s="68" t="s">
        <v>7859</v>
      </c>
      <c r="D974" s="65">
        <v>30849792860</v>
      </c>
      <c r="E974" s="9">
        <v>1824</v>
      </c>
      <c r="F974" s="25">
        <v>43091</v>
      </c>
      <c r="G974" s="66" t="s">
        <v>6394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7860</v>
      </c>
      <c r="B975" s="63">
        <v>63905825449</v>
      </c>
      <c r="C975" s="68" t="s">
        <v>7861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7862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6394</v>
      </c>
      <c r="H976" s="9"/>
      <c r="I976" s="8"/>
      <c r="J976" s="8"/>
      <c r="K976" s="8"/>
      <c r="L976" s="9" t="s">
        <v>6511</v>
      </c>
      <c r="M976" s="8"/>
    </row>
    <row r="977" spans="1:13">
      <c r="A977" s="67" t="s">
        <v>7863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6394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7864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6394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7865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6394</v>
      </c>
      <c r="H979" s="9"/>
      <c r="I979" s="8"/>
      <c r="J979" s="8"/>
      <c r="K979" s="8"/>
      <c r="L979" s="9" t="s">
        <v>6511</v>
      </c>
      <c r="M979" s="8"/>
    </row>
    <row r="980" spans="1:13">
      <c r="A980" s="18" t="s">
        <v>7866</v>
      </c>
      <c r="B980" s="63">
        <v>18473037812</v>
      </c>
      <c r="C980" s="18" t="s">
        <v>7867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7868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7869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6394</v>
      </c>
      <c r="H982" s="9"/>
      <c r="I982" s="8"/>
      <c r="J982" s="8"/>
      <c r="K982" s="8"/>
      <c r="L982" s="8"/>
      <c r="M982" s="8"/>
    </row>
    <row r="983" spans="1:13">
      <c r="A983" s="67" t="s">
        <v>7870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7871</v>
      </c>
      <c r="B984" s="63">
        <v>30458696889</v>
      </c>
      <c r="C984" s="64" t="s">
        <v>7872</v>
      </c>
      <c r="D984" s="65">
        <v>25196748814</v>
      </c>
      <c r="E984" s="9">
        <v>1267</v>
      </c>
      <c r="F984" s="25">
        <v>42998</v>
      </c>
      <c r="G984" s="66" t="s">
        <v>6400</v>
      </c>
      <c r="H984" s="9"/>
      <c r="I984" s="8"/>
      <c r="J984" s="8"/>
      <c r="K984" s="8"/>
      <c r="L984" s="8"/>
      <c r="M984" s="8"/>
    </row>
    <row r="985" spans="1:13">
      <c r="A985" s="67" t="s">
        <v>7873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6394</v>
      </c>
      <c r="H985" s="9"/>
      <c r="I985" s="8"/>
      <c r="J985" s="8"/>
      <c r="K985" s="8"/>
      <c r="L985" s="8"/>
      <c r="M985" s="8"/>
    </row>
    <row r="986" spans="1:13">
      <c r="A986" s="27" t="s">
        <v>7874</v>
      </c>
      <c r="B986" s="63"/>
      <c r="C986" s="27" t="s">
        <v>7875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7876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7877</v>
      </c>
      <c r="B988" s="63" t="s">
        <v>7878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7879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7880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7881</v>
      </c>
      <c r="B991" s="63"/>
      <c r="C991" s="18" t="s">
        <v>4783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7882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7883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7884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6394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7885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7886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6394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7887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7888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7889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7890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6394</v>
      </c>
      <c r="H1000" s="9"/>
      <c r="I1000" s="8"/>
      <c r="J1000" s="8"/>
      <c r="K1000" s="8"/>
      <c r="L1000" s="8"/>
      <c r="M1000" s="8"/>
    </row>
    <row r="1001" spans="1:13">
      <c r="A1001" s="15" t="s">
        <v>7891</v>
      </c>
      <c r="B1001" s="63">
        <v>39651975334</v>
      </c>
      <c r="C1001" s="68" t="s">
        <v>7892</v>
      </c>
      <c r="D1001" s="65">
        <v>35104799808</v>
      </c>
      <c r="E1001" s="9">
        <v>229</v>
      </c>
      <c r="F1001" s="25">
        <v>43151</v>
      </c>
      <c r="G1001" s="66" t="s">
        <v>6394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7893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6394</v>
      </c>
      <c r="H1002" s="9"/>
      <c r="I1002" s="8"/>
      <c r="J1002" s="8"/>
      <c r="K1002" s="8"/>
      <c r="L1002" s="8"/>
      <c r="M1002" s="8"/>
    </row>
    <row r="1003" spans="1:13">
      <c r="A1003" s="67" t="s">
        <v>7894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6394</v>
      </c>
      <c r="H1003" s="9"/>
      <c r="I1003" s="8"/>
      <c r="J1003" s="8"/>
      <c r="K1003" s="8"/>
      <c r="L1003" s="8"/>
      <c r="M1003" s="8"/>
    </row>
    <row r="1004" spans="1:13">
      <c r="A1004" s="14" t="s">
        <v>7895</v>
      </c>
      <c r="B1004" s="63">
        <v>46226383801</v>
      </c>
      <c r="C1004" s="68" t="s">
        <v>7896</v>
      </c>
      <c r="D1004" s="65">
        <v>46166460821</v>
      </c>
      <c r="E1004" s="9">
        <v>292</v>
      </c>
      <c r="F1004" s="25">
        <v>43168</v>
      </c>
      <c r="G1004" s="66" t="s">
        <v>6394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7897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6394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7898</v>
      </c>
      <c r="B1006" s="63">
        <v>37051448803</v>
      </c>
      <c r="C1006" s="68" t="s">
        <v>7899</v>
      </c>
      <c r="D1006" s="65">
        <v>22442223813</v>
      </c>
      <c r="E1006" s="9">
        <v>1489</v>
      </c>
      <c r="F1006" s="25">
        <v>43038</v>
      </c>
      <c r="G1006" s="66" t="s">
        <v>6394</v>
      </c>
      <c r="H1006" s="9"/>
      <c r="I1006" s="8"/>
      <c r="J1006" s="8"/>
      <c r="K1006" s="8"/>
      <c r="L1006" s="9" t="s">
        <v>6533</v>
      </c>
      <c r="M1006" s="8"/>
    </row>
    <row r="1007" spans="1:13">
      <c r="A1007" s="67" t="s">
        <v>7900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7901</v>
      </c>
      <c r="B1008" s="63">
        <v>50092450865</v>
      </c>
      <c r="C1008" s="68" t="s">
        <v>7902</v>
      </c>
      <c r="D1008" s="65">
        <v>34366320827</v>
      </c>
      <c r="E1008" s="9">
        <v>608</v>
      </c>
      <c r="F1008" s="25">
        <v>43012</v>
      </c>
      <c r="G1008" s="66" t="s">
        <v>6394</v>
      </c>
      <c r="H1008" s="9"/>
      <c r="I1008" s="8"/>
      <c r="J1008" s="8"/>
      <c r="K1008" s="8"/>
      <c r="L1008" s="8"/>
      <c r="M1008" s="8"/>
    </row>
    <row r="1009" spans="1:13">
      <c r="A1009" s="67" t="s">
        <v>7903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6394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7904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6394</v>
      </c>
      <c r="H1010" s="9"/>
      <c r="I1010" s="8"/>
      <c r="J1010" s="8"/>
      <c r="K1010" s="8"/>
      <c r="L1010" s="8"/>
      <c r="M1010" s="8"/>
    </row>
    <row r="1011" spans="1:13">
      <c r="A1011" s="15" t="s">
        <v>7905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6394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7906</v>
      </c>
      <c r="B1012" s="63">
        <v>36501110807</v>
      </c>
      <c r="C1012" s="68" t="s">
        <v>7907</v>
      </c>
      <c r="D1012" s="65">
        <v>36592467860</v>
      </c>
      <c r="E1012" s="9">
        <v>262</v>
      </c>
      <c r="F1012" s="25">
        <v>43160</v>
      </c>
      <c r="G1012" s="66" t="s">
        <v>6394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7908</v>
      </c>
      <c r="B1013" s="63">
        <v>34470374822</v>
      </c>
      <c r="C1013" s="27" t="s">
        <v>7909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7910</v>
      </c>
      <c r="B1014" s="63">
        <v>40814125883</v>
      </c>
      <c r="C1014" s="68" t="s">
        <v>7911</v>
      </c>
      <c r="D1014" s="65">
        <v>27095684898</v>
      </c>
      <c r="E1014" s="9">
        <v>810</v>
      </c>
      <c r="F1014" s="25">
        <v>42915</v>
      </c>
      <c r="G1014" s="66" t="s">
        <v>6394</v>
      </c>
      <c r="H1014" s="9"/>
      <c r="I1014" s="8"/>
      <c r="J1014" s="8"/>
      <c r="K1014" s="8"/>
      <c r="L1014" s="9" t="s">
        <v>6511</v>
      </c>
      <c r="M1014" s="8"/>
    </row>
    <row r="1015" spans="1:13">
      <c r="A1015" s="67" t="s">
        <v>7912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7913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6394</v>
      </c>
      <c r="H1016" s="9"/>
      <c r="I1016" s="8"/>
      <c r="J1016" s="8"/>
      <c r="K1016" s="8"/>
      <c r="L1016" s="8"/>
      <c r="M1016" s="8"/>
    </row>
    <row r="1017" spans="1:13">
      <c r="A1017" s="67" t="s">
        <v>7914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7915</v>
      </c>
      <c r="B1018" s="63"/>
      <c r="C1018" s="18" t="s">
        <v>4783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7916</v>
      </c>
      <c r="B1019" s="63">
        <v>26492754808</v>
      </c>
      <c r="C1019" s="9" t="s">
        <v>4783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7917</v>
      </c>
      <c r="B1020" s="63">
        <v>526417595</v>
      </c>
      <c r="C1020" s="68" t="s">
        <v>7918</v>
      </c>
      <c r="D1020" s="65">
        <v>25810630847</v>
      </c>
      <c r="E1020" s="9">
        <v>262</v>
      </c>
      <c r="F1020" s="25">
        <v>43160</v>
      </c>
      <c r="G1020" s="9" t="s">
        <v>6394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7919</v>
      </c>
      <c r="B1021" s="63">
        <v>26362064852</v>
      </c>
      <c r="C1021" s="73" t="s">
        <v>7920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6672</v>
      </c>
      <c r="M1021" s="8"/>
    </row>
    <row r="1022" spans="1:13">
      <c r="A1022" s="67" t="s">
        <v>7921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6394</v>
      </c>
      <c r="H1022" s="9"/>
      <c r="I1022" s="8"/>
      <c r="J1022" s="8"/>
      <c r="K1022" s="8"/>
      <c r="L1022" s="9" t="s">
        <v>6533</v>
      </c>
      <c r="M1022" s="8"/>
    </row>
    <row r="1023" spans="1:13">
      <c r="A1023" s="67" t="s">
        <v>7922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6394</v>
      </c>
      <c r="H1023" s="9"/>
      <c r="I1023" s="8"/>
      <c r="J1023" s="8"/>
      <c r="K1023" s="8"/>
      <c r="L1023" s="9" t="s">
        <v>6511</v>
      </c>
      <c r="M1023" s="8"/>
    </row>
    <row r="1024" spans="1:13">
      <c r="A1024" s="67" t="s">
        <v>7923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7924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7925</v>
      </c>
      <c r="B1026" s="63">
        <v>41791708846</v>
      </c>
      <c r="C1026" s="68" t="s">
        <v>7926</v>
      </c>
      <c r="D1026" s="65">
        <v>41003253806</v>
      </c>
      <c r="E1026" s="9">
        <v>262</v>
      </c>
      <c r="F1026" s="25">
        <v>43160</v>
      </c>
      <c r="G1026" s="66" t="s">
        <v>6394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7927</v>
      </c>
      <c r="B1027" s="63"/>
      <c r="C1027" s="27" t="s">
        <v>7928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7929</v>
      </c>
      <c r="B1028" s="63">
        <v>34575373800</v>
      </c>
      <c r="C1028" s="68" t="s">
        <v>7930</v>
      </c>
      <c r="D1028" s="65">
        <v>22427117846</v>
      </c>
      <c r="E1028" s="9">
        <v>1350</v>
      </c>
      <c r="F1028" s="25">
        <v>43006</v>
      </c>
      <c r="G1028" s="66" t="s">
        <v>6394</v>
      </c>
      <c r="H1028" s="9"/>
      <c r="I1028" s="8"/>
      <c r="J1028" s="8"/>
      <c r="K1028" s="8"/>
      <c r="L1028" s="8"/>
      <c r="M1028" s="8"/>
    </row>
    <row r="1029" spans="1:13">
      <c r="A1029" s="67" t="s">
        <v>7931</v>
      </c>
      <c r="B1029" s="63">
        <v>79215262334</v>
      </c>
      <c r="C1029" s="68" t="s">
        <v>7932</v>
      </c>
      <c r="D1029" s="65">
        <v>76370372315</v>
      </c>
      <c r="E1029" s="9">
        <v>1451</v>
      </c>
      <c r="F1029" s="25">
        <v>43027</v>
      </c>
      <c r="G1029" s="66" t="s">
        <v>6400</v>
      </c>
      <c r="H1029" s="9"/>
      <c r="I1029" s="8"/>
      <c r="J1029" s="8"/>
      <c r="K1029" s="8"/>
      <c r="L1029" s="8"/>
      <c r="M1029" s="8"/>
    </row>
    <row r="1030" spans="1:13">
      <c r="A1030" s="13" t="s">
        <v>7933</v>
      </c>
      <c r="B1030" s="63">
        <v>15208922843</v>
      </c>
      <c r="C1030" s="68" t="s">
        <v>7934</v>
      </c>
      <c r="D1030" s="65">
        <v>34068960810</v>
      </c>
      <c r="E1030" s="9">
        <v>229</v>
      </c>
      <c r="F1030" s="25">
        <v>43151</v>
      </c>
      <c r="G1030" s="66" t="s">
        <v>6408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7935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7936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7937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6394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7938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6672</v>
      </c>
      <c r="M1034" s="8"/>
    </row>
    <row r="1035" spans="1:13">
      <c r="A1035" s="67" t="s">
        <v>7939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7940</v>
      </c>
      <c r="B1036" s="63">
        <v>99570467304</v>
      </c>
      <c r="C1036" s="68" t="s">
        <v>7941</v>
      </c>
      <c r="D1036" s="65">
        <v>7702980877</v>
      </c>
      <c r="E1036" s="9">
        <v>229</v>
      </c>
      <c r="F1036" s="25">
        <v>43151</v>
      </c>
      <c r="G1036" s="66" t="s">
        <v>6394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7942</v>
      </c>
      <c r="B1037" s="63">
        <v>18710956549</v>
      </c>
      <c r="C1037" s="68" t="s">
        <v>7943</v>
      </c>
      <c r="D1037" s="65">
        <v>85859141572</v>
      </c>
      <c r="E1037" s="9">
        <v>1417</v>
      </c>
      <c r="F1037" s="25">
        <v>43017</v>
      </c>
      <c r="G1037" s="66" t="s">
        <v>6394</v>
      </c>
      <c r="H1037" s="72">
        <v>43213</v>
      </c>
      <c r="I1037" s="8"/>
      <c r="J1037" s="8"/>
      <c r="K1037" s="8"/>
      <c r="L1037" s="9" t="s">
        <v>6626</v>
      </c>
      <c r="M1037" s="8"/>
    </row>
    <row r="1038" spans="1:13">
      <c r="A1038" s="67" t="s">
        <v>7944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7945</v>
      </c>
      <c r="B1039" s="63">
        <v>42748662890</v>
      </c>
      <c r="C1039" s="18" t="s">
        <v>7946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7947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6394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7948</v>
      </c>
      <c r="B1041" s="63">
        <v>23367537829</v>
      </c>
      <c r="C1041" s="68" t="s">
        <v>7949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7950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6394</v>
      </c>
      <c r="H1042" s="9"/>
      <c r="I1042" s="8"/>
      <c r="J1042" s="8"/>
      <c r="K1042" s="8"/>
      <c r="L1042" s="8"/>
      <c r="M1042" s="8"/>
    </row>
    <row r="1043" spans="1:13">
      <c r="A1043" s="15" t="s">
        <v>7951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7952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6394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7953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6394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7954</v>
      </c>
      <c r="B1046" s="63">
        <v>74603671415</v>
      </c>
      <c r="C1046" s="68" t="s">
        <v>7955</v>
      </c>
      <c r="D1046" s="65">
        <v>28040569885</v>
      </c>
      <c r="E1046" s="9">
        <v>1267</v>
      </c>
      <c r="F1046" s="25">
        <v>42998</v>
      </c>
      <c r="G1046" s="66" t="s">
        <v>6400</v>
      </c>
      <c r="H1046" s="9"/>
      <c r="I1046" s="8"/>
      <c r="J1046" s="8"/>
      <c r="K1046" s="8"/>
      <c r="L1046" s="8"/>
      <c r="M1046" s="8"/>
    </row>
    <row r="1047" spans="1:13">
      <c r="A1047" s="68" t="s">
        <v>7956</v>
      </c>
      <c r="B1047" s="63">
        <v>41590060865</v>
      </c>
      <c r="C1047" s="68" t="s">
        <v>7957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7958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6394</v>
      </c>
      <c r="H1048" s="9"/>
      <c r="I1048" s="8"/>
      <c r="J1048" s="8"/>
      <c r="K1048" s="8"/>
      <c r="L1048" s="9" t="s">
        <v>6511</v>
      </c>
      <c r="M1048" s="8"/>
    </row>
    <row r="1049" spans="1:13">
      <c r="A1049" s="13" t="s">
        <v>7959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6394</v>
      </c>
      <c r="H1049" s="9"/>
      <c r="I1049" s="8"/>
      <c r="J1049" s="8"/>
      <c r="K1049" s="8"/>
      <c r="L1049" s="8"/>
      <c r="M1049" s="8"/>
    </row>
    <row r="1050" spans="1:13">
      <c r="A1050" s="67" t="s">
        <v>7960</v>
      </c>
      <c r="B1050" s="63">
        <v>35741867898</v>
      </c>
      <c r="C1050" s="68" t="s">
        <v>7961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7962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7963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7964</v>
      </c>
      <c r="B1053" s="63">
        <v>27928359820</v>
      </c>
      <c r="C1053" s="68" t="s">
        <v>7965</v>
      </c>
      <c r="D1053" s="65">
        <v>61803766468</v>
      </c>
      <c r="E1053" s="9">
        <v>810</v>
      </c>
      <c r="F1053" s="25">
        <v>42915</v>
      </c>
      <c r="G1053" s="66" t="s">
        <v>6394</v>
      </c>
      <c r="H1053" s="9"/>
      <c r="I1053" s="8"/>
      <c r="J1053" s="8"/>
      <c r="K1053" s="8"/>
      <c r="L1053" s="9" t="s">
        <v>6511</v>
      </c>
      <c r="M1053" s="8"/>
    </row>
    <row r="1054" spans="1:13">
      <c r="A1054" s="67" t="s">
        <v>7966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6394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7967</v>
      </c>
      <c r="B1055" s="63">
        <v>59431920506</v>
      </c>
      <c r="C1055" s="18" t="s">
        <v>4783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7968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6394</v>
      </c>
      <c r="H1056" s="9"/>
      <c r="I1056" s="8"/>
      <c r="J1056" s="8"/>
      <c r="K1056" s="8"/>
      <c r="L1056" s="8"/>
      <c r="M1056" s="8"/>
    </row>
    <row r="1057" spans="1:13">
      <c r="A1057" s="67" t="s">
        <v>7969</v>
      </c>
      <c r="B1057" s="63" t="s">
        <v>7970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7971</v>
      </c>
      <c r="B1058" s="63">
        <v>34366747880</v>
      </c>
      <c r="C1058" s="73" t="s">
        <v>7972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6672</v>
      </c>
      <c r="M1058" s="8"/>
    </row>
    <row r="1059" spans="1:13">
      <c r="A1059" s="67" t="s">
        <v>7973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6394</v>
      </c>
      <c r="H1059" s="9"/>
      <c r="I1059" s="8"/>
      <c r="J1059" s="8"/>
      <c r="K1059" s="8"/>
      <c r="L1059" s="9" t="s">
        <v>6533</v>
      </c>
      <c r="M1059" s="8"/>
    </row>
    <row r="1060" spans="1:13">
      <c r="A1060" s="14" t="s">
        <v>7974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6394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7975</v>
      </c>
      <c r="B1061" s="63">
        <v>19580560811</v>
      </c>
      <c r="C1061" s="64" t="s">
        <v>7976</v>
      </c>
      <c r="D1061" s="65">
        <v>28925414848</v>
      </c>
      <c r="E1061" s="9">
        <v>1359</v>
      </c>
      <c r="F1061" s="25">
        <v>43006</v>
      </c>
      <c r="G1061" s="66" t="s">
        <v>6400</v>
      </c>
      <c r="H1061" s="9"/>
      <c r="I1061" s="8"/>
      <c r="J1061" s="8"/>
      <c r="K1061" s="8"/>
      <c r="L1061" s="8"/>
      <c r="M1061" s="8"/>
    </row>
    <row r="1062" spans="1:13">
      <c r="A1062" s="27" t="s">
        <v>7977</v>
      </c>
      <c r="B1062" s="63">
        <v>34230472838</v>
      </c>
      <c r="C1062" s="9" t="s">
        <v>4783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7978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7979</v>
      </c>
      <c r="B1064" s="63">
        <v>42398811883</v>
      </c>
      <c r="C1064" s="68" t="s">
        <v>7980</v>
      </c>
      <c r="D1064" s="65">
        <v>33876650836</v>
      </c>
      <c r="E1064" s="9">
        <v>117</v>
      </c>
      <c r="F1064" s="25">
        <v>43117</v>
      </c>
      <c r="G1064" s="66" t="s">
        <v>6400</v>
      </c>
      <c r="H1064" s="9"/>
      <c r="I1064" s="8"/>
      <c r="J1064" s="8"/>
      <c r="K1064" s="8"/>
      <c r="L1064" s="9" t="s">
        <v>6543</v>
      </c>
      <c r="M1064" s="8"/>
    </row>
    <row r="1065" spans="1:13">
      <c r="A1065" s="13" t="s">
        <v>7981</v>
      </c>
      <c r="B1065" s="63">
        <v>3876363829</v>
      </c>
      <c r="C1065" s="68" t="s">
        <v>7982</v>
      </c>
      <c r="D1065" s="65">
        <v>9491364847</v>
      </c>
      <c r="E1065" s="9">
        <v>1359</v>
      </c>
      <c r="F1065" s="25">
        <v>43006</v>
      </c>
      <c r="G1065" s="66" t="s">
        <v>6394</v>
      </c>
      <c r="H1065" s="9"/>
      <c r="I1065" s="8"/>
      <c r="J1065" s="8"/>
      <c r="K1065" s="8"/>
      <c r="L1065" s="8"/>
      <c r="M1065" s="8"/>
    </row>
    <row r="1066" spans="1:13">
      <c r="A1066" s="67" t="s">
        <v>7983</v>
      </c>
      <c r="B1066" s="63">
        <v>27340044884</v>
      </c>
      <c r="C1066" s="68" t="s">
        <v>7984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7985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7986</v>
      </c>
      <c r="B1068" s="63">
        <v>38422303892</v>
      </c>
      <c r="C1068" s="68" t="s">
        <v>7987</v>
      </c>
      <c r="D1068" s="65">
        <v>33753889857</v>
      </c>
      <c r="E1068" s="9">
        <v>608</v>
      </c>
      <c r="F1068" s="25">
        <v>43012</v>
      </c>
      <c r="G1068" s="66" t="s">
        <v>6394</v>
      </c>
      <c r="H1068" s="9"/>
      <c r="I1068" s="8"/>
      <c r="J1068" s="8"/>
      <c r="K1068" s="8"/>
      <c r="L1068" s="8"/>
      <c r="M1068" s="8"/>
    </row>
    <row r="1069" spans="1:13">
      <c r="A1069" s="13" t="s">
        <v>7988</v>
      </c>
      <c r="B1069" s="63">
        <v>36171676837</v>
      </c>
      <c r="C1069" s="64" t="s">
        <v>7989</v>
      </c>
      <c r="D1069" s="65">
        <v>1470162580</v>
      </c>
      <c r="E1069" s="9">
        <v>1128</v>
      </c>
      <c r="F1069" s="25">
        <v>42972</v>
      </c>
      <c r="G1069" s="66" t="s">
        <v>6394</v>
      </c>
      <c r="H1069" s="9"/>
      <c r="I1069" s="8"/>
      <c r="J1069" s="8"/>
      <c r="K1069" s="8"/>
      <c r="L1069" s="8"/>
      <c r="M1069" s="8"/>
    </row>
    <row r="1070" spans="1:13">
      <c r="A1070" s="14" t="s">
        <v>7990</v>
      </c>
      <c r="B1070" s="63">
        <v>42047014859</v>
      </c>
      <c r="C1070" s="68" t="s">
        <v>7991</v>
      </c>
      <c r="D1070" s="65">
        <v>9300065424</v>
      </c>
      <c r="E1070" s="9">
        <v>1417</v>
      </c>
      <c r="F1070" s="25">
        <v>43017</v>
      </c>
      <c r="G1070" s="66" t="s">
        <v>6400</v>
      </c>
      <c r="H1070" s="9"/>
      <c r="I1070" s="8"/>
      <c r="J1070" s="8"/>
      <c r="K1070" s="8"/>
      <c r="L1070" s="9" t="s">
        <v>6626</v>
      </c>
      <c r="M1070" s="8"/>
    </row>
    <row r="1071" spans="1:13">
      <c r="A1071" s="27" t="s">
        <v>7992</v>
      </c>
      <c r="B1071" s="63">
        <v>34822545830</v>
      </c>
      <c r="C1071" s="18" t="s">
        <v>4783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7993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7994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6394</v>
      </c>
      <c r="H1073" s="9"/>
      <c r="I1073" s="8"/>
      <c r="J1073" s="8"/>
      <c r="K1073" s="8"/>
      <c r="L1073" s="8"/>
      <c r="M1073" s="8"/>
    </row>
    <row r="1074" spans="1:13">
      <c r="A1074" s="67" t="s">
        <v>7995</v>
      </c>
      <c r="B1074" s="63">
        <v>1737249308</v>
      </c>
      <c r="C1074" s="68" t="s">
        <v>7996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7997</v>
      </c>
      <c r="B1075" s="63">
        <v>3844142576</v>
      </c>
      <c r="C1075" s="68" t="s">
        <v>7998</v>
      </c>
      <c r="D1075" s="65">
        <v>35502503801</v>
      </c>
      <c r="E1075" s="9">
        <v>810</v>
      </c>
      <c r="F1075" s="25">
        <v>42915</v>
      </c>
      <c r="G1075" s="66" t="s">
        <v>6394</v>
      </c>
      <c r="H1075" s="9"/>
      <c r="I1075" s="8"/>
      <c r="J1075" s="8"/>
      <c r="K1075" s="8"/>
      <c r="L1075" s="9" t="s">
        <v>6511</v>
      </c>
      <c r="M1075" s="8"/>
    </row>
    <row r="1076" spans="1:13">
      <c r="A1076" s="67" t="s">
        <v>7999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8000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6394</v>
      </c>
      <c r="H1077" s="9"/>
      <c r="I1077" s="8"/>
      <c r="J1077" s="8"/>
      <c r="K1077" s="8"/>
      <c r="L1077" s="8"/>
      <c r="M1077" s="8"/>
    </row>
    <row r="1078" spans="1:13">
      <c r="A1078" s="28" t="s">
        <v>8001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8002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6394</v>
      </c>
      <c r="H1079" s="9"/>
      <c r="I1079" s="8"/>
      <c r="J1079" s="8"/>
      <c r="K1079" s="8"/>
      <c r="L1079" s="9" t="s">
        <v>6543</v>
      </c>
      <c r="M1079" s="8"/>
    </row>
    <row r="1080" spans="1:13">
      <c r="A1080" s="18" t="s">
        <v>8003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8004</v>
      </c>
      <c r="B1081" s="63">
        <v>44410556843</v>
      </c>
      <c r="C1081" s="68" t="s">
        <v>8005</v>
      </c>
      <c r="D1081" s="65">
        <v>39436457898</v>
      </c>
      <c r="E1081" s="9">
        <v>262</v>
      </c>
      <c r="F1081" s="25">
        <v>43160</v>
      </c>
      <c r="G1081" s="66" t="s">
        <v>6394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8006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6394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8007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8008</v>
      </c>
      <c r="B1084" s="63">
        <v>7838810884</v>
      </c>
      <c r="C1084" s="68" t="s">
        <v>8009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8010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6394</v>
      </c>
      <c r="H1085" s="9"/>
      <c r="I1085" s="8"/>
      <c r="J1085" s="8"/>
      <c r="K1085" s="8"/>
      <c r="L1085" s="8"/>
      <c r="M1085" s="8"/>
    </row>
    <row r="1086" spans="1:13">
      <c r="A1086" s="69" t="s">
        <v>8011</v>
      </c>
      <c r="B1086" s="63">
        <v>18239878857</v>
      </c>
      <c r="C1086" s="68" t="s">
        <v>8012</v>
      </c>
      <c r="D1086" s="65">
        <v>18871709870</v>
      </c>
      <c r="E1086" s="9">
        <v>85</v>
      </c>
      <c r="F1086" s="25">
        <v>43109</v>
      </c>
      <c r="G1086" s="66" t="s">
        <v>6394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8013</v>
      </c>
      <c r="B1087" s="63">
        <v>33213821802</v>
      </c>
      <c r="C1087" s="18" t="s">
        <v>4783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8014</v>
      </c>
      <c r="B1088" s="63">
        <v>39075719833</v>
      </c>
      <c r="C1088" s="68" t="s">
        <v>8015</v>
      </c>
      <c r="D1088" s="65">
        <v>29754975809</v>
      </c>
      <c r="E1088" s="9">
        <v>810</v>
      </c>
      <c r="F1088" s="25">
        <v>42915</v>
      </c>
      <c r="G1088" s="66" t="s">
        <v>6400</v>
      </c>
      <c r="H1088" s="9"/>
      <c r="I1088" s="8"/>
      <c r="J1088" s="8"/>
      <c r="K1088" s="8"/>
      <c r="L1088" s="9" t="s">
        <v>6511</v>
      </c>
      <c r="M1088" s="8"/>
    </row>
    <row r="1089" spans="1:13">
      <c r="A1089" s="67" t="s">
        <v>8016</v>
      </c>
      <c r="B1089" s="63">
        <v>22599824842</v>
      </c>
      <c r="C1089" s="69" t="s">
        <v>8017</v>
      </c>
      <c r="D1089" s="65" t="s">
        <v>8018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8019</v>
      </c>
      <c r="B1090" s="63">
        <v>41719739889</v>
      </c>
      <c r="C1090" s="68" t="s">
        <v>8020</v>
      </c>
      <c r="D1090" s="65">
        <v>35883252800</v>
      </c>
      <c r="E1090" s="9">
        <v>1752</v>
      </c>
      <c r="F1090" s="25">
        <v>43051</v>
      </c>
      <c r="G1090" s="66" t="s">
        <v>6394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8021</v>
      </c>
      <c r="B1091" s="63">
        <v>31524778800</v>
      </c>
      <c r="C1091" s="68" t="s">
        <v>8022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8023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8024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8025</v>
      </c>
      <c r="B1094" s="63">
        <v>6614830376</v>
      </c>
      <c r="C1094" s="68" t="s">
        <v>8026</v>
      </c>
      <c r="D1094" s="65">
        <v>6372277352</v>
      </c>
      <c r="E1094" s="9">
        <v>229</v>
      </c>
      <c r="F1094" s="25">
        <v>43151</v>
      </c>
      <c r="G1094" s="66" t="s">
        <v>6394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8027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8028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6394</v>
      </c>
      <c r="H1096" s="9"/>
      <c r="I1096" s="8"/>
      <c r="J1096" s="8"/>
      <c r="K1096" s="8"/>
      <c r="L1096" s="8"/>
      <c r="M1096" s="8"/>
    </row>
    <row r="1097" spans="1:13">
      <c r="A1097" s="67" t="s">
        <v>8029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8030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6394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8031</v>
      </c>
      <c r="B1099" s="63">
        <v>23047254818</v>
      </c>
      <c r="C1099" s="18" t="s">
        <v>4783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8032</v>
      </c>
      <c r="B1100" s="65">
        <v>15755371504</v>
      </c>
      <c r="C1100" s="67" t="s">
        <v>8033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8034</v>
      </c>
      <c r="B1101" s="63"/>
      <c r="C1101" s="27" t="s">
        <v>4783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8035</v>
      </c>
      <c r="B1102" s="63">
        <v>37975016845</v>
      </c>
      <c r="C1102" s="68" t="s">
        <v>8036</v>
      </c>
      <c r="D1102" s="65">
        <v>31274964865</v>
      </c>
      <c r="E1102" s="9">
        <v>810</v>
      </c>
      <c r="F1102" s="25">
        <v>42915</v>
      </c>
      <c r="G1102" s="66" t="s">
        <v>6394</v>
      </c>
      <c r="H1102" s="9"/>
      <c r="I1102" s="8"/>
      <c r="J1102" s="8"/>
      <c r="K1102" s="8"/>
      <c r="L1102" s="9" t="s">
        <v>6511</v>
      </c>
      <c r="M1102" s="8"/>
    </row>
    <row r="1103" spans="1:13">
      <c r="A1103" s="67" t="s">
        <v>8037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8038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8039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6394</v>
      </c>
      <c r="H1105" s="9"/>
      <c r="I1105" s="8"/>
      <c r="J1105" s="8"/>
      <c r="K1105" s="8"/>
      <c r="L1105" s="9" t="s">
        <v>6543</v>
      </c>
      <c r="M1105" s="8"/>
    </row>
    <row r="1106" spans="1:13">
      <c r="A1106" s="14" t="s">
        <v>8040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6394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8041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8042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6394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8043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8044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8045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6394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8046</v>
      </c>
      <c r="B1112" s="63"/>
      <c r="C1112" s="27" t="s">
        <v>8047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8048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8049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8050</v>
      </c>
      <c r="B1115" s="63">
        <v>31228148899</v>
      </c>
      <c r="C1115" s="18" t="s">
        <v>8051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8052</v>
      </c>
      <c r="B1116" s="63">
        <v>28077309810</v>
      </c>
      <c r="C1116" s="68" t="s">
        <v>8053</v>
      </c>
      <c r="D1116" s="65">
        <v>62568370530</v>
      </c>
      <c r="E1116" s="9">
        <v>229</v>
      </c>
      <c r="F1116" s="25">
        <v>43151</v>
      </c>
      <c r="G1116" s="66" t="s">
        <v>6394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8054</v>
      </c>
      <c r="B1117" s="63">
        <v>43681754845</v>
      </c>
      <c r="C1117" s="68" t="s">
        <v>8055</v>
      </c>
      <c r="D1117" s="65">
        <v>51120226805</v>
      </c>
      <c r="E1117" s="9">
        <v>1555</v>
      </c>
      <c r="F1117" s="25">
        <v>43049</v>
      </c>
      <c r="G1117" s="66" t="s">
        <v>6394</v>
      </c>
      <c r="H1117" s="9"/>
      <c r="I1117" s="8"/>
      <c r="J1117" s="8"/>
      <c r="K1117" s="8"/>
      <c r="L1117" s="9" t="s">
        <v>6771</v>
      </c>
      <c r="M1117" s="8"/>
    </row>
    <row r="1118" spans="1:13">
      <c r="A1118" s="27" t="s">
        <v>8056</v>
      </c>
      <c r="B1118" s="63"/>
      <c r="C1118" s="27" t="s">
        <v>8057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8058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8059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6394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8060</v>
      </c>
      <c r="B1121" s="63">
        <v>44708151870</v>
      </c>
      <c r="C1121" s="84" t="s">
        <v>8061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8062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8063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8064</v>
      </c>
      <c r="B1124" s="63">
        <v>8368671817</v>
      </c>
      <c r="C1124" s="68" t="s">
        <v>8065</v>
      </c>
      <c r="D1124" s="65">
        <v>19184424877</v>
      </c>
      <c r="E1124" s="9">
        <v>292</v>
      </c>
      <c r="F1124" s="25">
        <v>43168</v>
      </c>
      <c r="G1124" s="66" t="s">
        <v>6394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8066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6394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8067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6394</v>
      </c>
      <c r="H1126" s="9"/>
      <c r="I1126" s="8"/>
      <c r="J1126" s="8"/>
      <c r="K1126" s="8"/>
      <c r="L1126" s="9" t="s">
        <v>6511</v>
      </c>
      <c r="M1126" s="8"/>
    </row>
    <row r="1127" spans="1:13">
      <c r="A1127" s="18" t="s">
        <v>8068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8069</v>
      </c>
      <c r="B1128" s="63">
        <v>45127604825</v>
      </c>
      <c r="C1128" s="68" t="s">
        <v>8070</v>
      </c>
      <c r="D1128" s="65" t="s">
        <v>8071</v>
      </c>
      <c r="E1128" s="9">
        <v>229</v>
      </c>
      <c r="F1128" s="25">
        <v>43151</v>
      </c>
      <c r="G1128" s="66" t="s">
        <v>6408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8072</v>
      </c>
      <c r="B1129" s="63">
        <v>42987674856</v>
      </c>
      <c r="C1129" s="68" t="s">
        <v>8073</v>
      </c>
      <c r="D1129" s="65">
        <v>38745840890</v>
      </c>
      <c r="E1129" s="9">
        <v>85</v>
      </c>
      <c r="F1129" s="25">
        <v>43109</v>
      </c>
      <c r="G1129" s="66" t="s">
        <v>6394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8074</v>
      </c>
      <c r="B1130" s="63">
        <v>36406558855</v>
      </c>
      <c r="C1130" s="68" t="s">
        <v>8075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8076</v>
      </c>
      <c r="B1131" s="63">
        <v>22758320843</v>
      </c>
      <c r="C1131" s="68" t="s">
        <v>8077</v>
      </c>
      <c r="D1131" s="65">
        <v>14229403810</v>
      </c>
      <c r="E1131" s="9">
        <v>1752</v>
      </c>
      <c r="F1131" s="25">
        <v>43051</v>
      </c>
      <c r="G1131" s="66" t="s">
        <v>6394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8078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8079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6394</v>
      </c>
      <c r="H1133" s="9"/>
      <c r="I1133" s="8"/>
      <c r="J1133" s="8"/>
      <c r="K1133" s="8"/>
      <c r="L1133" s="8"/>
      <c r="M1133" s="8"/>
    </row>
    <row r="1134" spans="1:13">
      <c r="A1134" s="67" t="s">
        <v>8080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6394</v>
      </c>
      <c r="H1134" s="9"/>
      <c r="I1134" s="8"/>
      <c r="J1134" s="8"/>
      <c r="K1134" s="8"/>
      <c r="L1134" s="8"/>
      <c r="M1134" s="8"/>
    </row>
    <row r="1135" spans="1:13">
      <c r="A1135" s="13" t="s">
        <v>8081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6394</v>
      </c>
      <c r="H1135" s="9"/>
      <c r="I1135" s="8"/>
      <c r="J1135" s="8"/>
      <c r="K1135" s="8"/>
      <c r="L1135" s="8"/>
      <c r="M1135" s="8"/>
    </row>
    <row r="1136" spans="1:13">
      <c r="A1136" s="69" t="s">
        <v>8082</v>
      </c>
      <c r="B1136" s="63">
        <v>32518683810</v>
      </c>
      <c r="C1136" s="68" t="s">
        <v>8083</v>
      </c>
      <c r="D1136" s="65">
        <v>32570919829</v>
      </c>
      <c r="E1136" s="9">
        <v>262</v>
      </c>
      <c r="F1136" s="25">
        <v>43160</v>
      </c>
      <c r="G1136" s="66" t="s">
        <v>6400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8084</v>
      </c>
      <c r="B1137" s="63">
        <v>35723911805</v>
      </c>
      <c r="C1137" s="18" t="s">
        <v>4783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8085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6394</v>
      </c>
      <c r="H1138" s="9"/>
      <c r="I1138" s="8"/>
      <c r="J1138" s="8"/>
      <c r="K1138" s="8"/>
      <c r="L1138" s="8"/>
      <c r="M1138" s="8"/>
    </row>
    <row r="1139" spans="1:13">
      <c r="A1139" s="67" t="s">
        <v>8086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6394</v>
      </c>
      <c r="H1139" s="9"/>
      <c r="I1139" s="8"/>
      <c r="J1139" s="8"/>
      <c r="K1139" s="8"/>
      <c r="L1139" s="8"/>
      <c r="M1139" s="8"/>
    </row>
    <row r="1140" spans="1:13">
      <c r="A1140" s="67" t="s">
        <v>8087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6394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8088</v>
      </c>
      <c r="B1141" s="63">
        <v>9527670667</v>
      </c>
      <c r="C1141" s="18" t="s">
        <v>8089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8090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6394</v>
      </c>
      <c r="H1142" s="9"/>
      <c r="I1142" s="8"/>
      <c r="J1142" s="8"/>
      <c r="K1142" s="8"/>
      <c r="L1142" s="8"/>
      <c r="M1142" s="8"/>
    </row>
    <row r="1143" spans="1:13">
      <c r="A1143" s="49" t="s">
        <v>8091</v>
      </c>
      <c r="B1143" s="76">
        <v>15404916842</v>
      </c>
      <c r="C1143" s="77" t="s">
        <v>8092</v>
      </c>
      <c r="D1143" s="78">
        <v>26437120487</v>
      </c>
      <c r="E1143" s="45">
        <v>1752</v>
      </c>
      <c r="F1143" s="46">
        <v>43051</v>
      </c>
      <c r="G1143" s="79" t="s">
        <v>6408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8093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6394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8094</v>
      </c>
      <c r="B1145" s="63">
        <v>16618981816</v>
      </c>
      <c r="C1145" s="73" t="s">
        <v>8095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8096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6394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8097</v>
      </c>
      <c r="B1147" s="63">
        <v>14396561857</v>
      </c>
      <c r="C1147" s="68" t="s">
        <v>8098</v>
      </c>
      <c r="D1147" s="65">
        <v>26877955854</v>
      </c>
      <c r="E1147" s="9">
        <v>1350</v>
      </c>
      <c r="F1147" s="25">
        <v>43006</v>
      </c>
      <c r="G1147" s="66" t="s">
        <v>6394</v>
      </c>
      <c r="H1147" s="9"/>
      <c r="I1147" s="8"/>
      <c r="J1147" s="8"/>
      <c r="K1147" s="8"/>
      <c r="L1147" s="8"/>
      <c r="M1147" s="8"/>
    </row>
    <row r="1148" spans="1:13">
      <c r="A1148" s="67" t="s">
        <v>8099</v>
      </c>
      <c r="B1148" s="63">
        <v>89014774591</v>
      </c>
      <c r="C1148" s="68" t="s">
        <v>8100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8101</v>
      </c>
      <c r="B1149" s="63">
        <v>36708561883</v>
      </c>
      <c r="C1149" s="68" t="s">
        <v>8102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8103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6394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8104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6394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8105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6394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8106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8107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8108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6394</v>
      </c>
      <c r="H1155" s="9"/>
      <c r="I1155" s="8"/>
      <c r="J1155" s="8"/>
      <c r="K1155" s="8"/>
      <c r="L1155" s="8"/>
      <c r="M1155" s="8"/>
    </row>
    <row r="1156" spans="1:13">
      <c r="A1156" s="67" t="s">
        <v>8109</v>
      </c>
      <c r="B1156" s="63">
        <v>35706404852</v>
      </c>
      <c r="C1156" s="68"/>
      <c r="D1156" s="65"/>
      <c r="E1156" s="9">
        <v>117</v>
      </c>
      <c r="F1156" s="25"/>
      <c r="G1156" s="66" t="s">
        <v>6408</v>
      </c>
      <c r="H1156" s="9"/>
      <c r="I1156" s="8"/>
      <c r="J1156" s="8"/>
      <c r="K1156" s="8"/>
      <c r="L1156" s="8"/>
      <c r="M1156" s="8"/>
    </row>
    <row r="1157" spans="1:13">
      <c r="A1157" s="67" t="s">
        <v>8110</v>
      </c>
      <c r="B1157" s="63">
        <v>2044062348</v>
      </c>
      <c r="C1157" s="68" t="s">
        <v>8111</v>
      </c>
      <c r="D1157" s="65">
        <v>61505005353</v>
      </c>
      <c r="E1157" s="9">
        <v>1214</v>
      </c>
      <c r="F1157" s="25">
        <v>42989</v>
      </c>
      <c r="G1157" s="66" t="s">
        <v>6394</v>
      </c>
      <c r="H1157" s="9"/>
      <c r="I1157" s="8"/>
      <c r="J1157" s="8"/>
      <c r="K1157" s="8"/>
      <c r="L1157" s="8"/>
      <c r="M1157" s="8"/>
    </row>
    <row r="1158" spans="1:13">
      <c r="A1158" s="67" t="s">
        <v>8112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6394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8113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8114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6394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8115</v>
      </c>
      <c r="B1161" s="63">
        <v>11126789801</v>
      </c>
      <c r="C1161" s="68" t="s">
        <v>8116</v>
      </c>
      <c r="D1161" s="65">
        <v>13442330823</v>
      </c>
      <c r="E1161" s="9">
        <v>85</v>
      </c>
      <c r="F1161" s="25">
        <v>43109</v>
      </c>
      <c r="G1161" s="66" t="s">
        <v>6394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8117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6394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8118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6394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8119</v>
      </c>
      <c r="B1164" s="63">
        <v>42134258861</v>
      </c>
      <c r="C1164" s="68" t="s">
        <v>8120</v>
      </c>
      <c r="D1164" s="65">
        <v>36485490817</v>
      </c>
      <c r="E1164" s="9">
        <v>262</v>
      </c>
      <c r="F1164" s="25">
        <v>43160</v>
      </c>
      <c r="G1164" s="9" t="s">
        <v>6394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8121</v>
      </c>
      <c r="B1165" s="63">
        <v>1772681318</v>
      </c>
      <c r="C1165" s="68" t="s">
        <v>8122</v>
      </c>
      <c r="D1165" s="65">
        <v>88109810306</v>
      </c>
      <c r="E1165" s="9">
        <v>85</v>
      </c>
      <c r="F1165" s="25">
        <v>43109</v>
      </c>
      <c r="G1165" s="66" t="s">
        <v>6394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8123</v>
      </c>
      <c r="B1166" s="63">
        <v>88244881291</v>
      </c>
      <c r="C1166" s="68" t="s">
        <v>8124</v>
      </c>
      <c r="D1166" s="65">
        <v>71885609272</v>
      </c>
      <c r="E1166" s="9">
        <v>292</v>
      </c>
      <c r="F1166" s="25">
        <v>43168</v>
      </c>
      <c r="G1166" s="9" t="s">
        <v>6394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8125</v>
      </c>
      <c r="B1167" s="63">
        <v>33535539838</v>
      </c>
      <c r="C1167" s="68" t="s">
        <v>8126</v>
      </c>
      <c r="D1167" s="65">
        <v>19438586830</v>
      </c>
      <c r="E1167" s="9">
        <v>85</v>
      </c>
      <c r="F1167" s="25">
        <v>43109</v>
      </c>
      <c r="G1167" s="66" t="s">
        <v>6394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8127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6394</v>
      </c>
      <c r="H1168" s="9"/>
      <c r="I1168" s="8"/>
      <c r="J1168" s="8"/>
      <c r="K1168" s="8"/>
      <c r="L1168" s="8"/>
      <c r="M1168" s="8"/>
    </row>
    <row r="1169" spans="1:13">
      <c r="A1169" s="67" t="s">
        <v>8128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6394</v>
      </c>
      <c r="H1169" s="9"/>
      <c r="I1169" s="8"/>
      <c r="J1169" s="8"/>
      <c r="K1169" s="8"/>
      <c r="L1169" s="9" t="s">
        <v>6543</v>
      </c>
      <c r="M1169" s="8"/>
    </row>
    <row r="1170" spans="1:13">
      <c r="A1170" s="67" t="s">
        <v>8129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8130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6394</v>
      </c>
      <c r="H1171" s="9"/>
      <c r="I1171" s="8"/>
      <c r="J1171" s="8"/>
      <c r="K1171" s="8"/>
      <c r="L1171" s="9" t="s">
        <v>6511</v>
      </c>
      <c r="M1171" s="8"/>
    </row>
    <row r="1172" spans="1:13">
      <c r="A1172" s="67" t="s">
        <v>8131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6394</v>
      </c>
      <c r="H1172" s="9"/>
      <c r="I1172" s="8"/>
      <c r="J1172" s="8"/>
      <c r="K1172" s="8"/>
      <c r="L1172" s="9" t="s">
        <v>6771</v>
      </c>
      <c r="M1172" s="8"/>
    </row>
    <row r="1173" spans="1:13">
      <c r="A1173" s="68" t="s">
        <v>8132</v>
      </c>
      <c r="B1173" s="63">
        <v>42160981850</v>
      </c>
      <c r="C1173" s="68" t="s">
        <v>8133</v>
      </c>
      <c r="D1173" s="65">
        <v>40077808894</v>
      </c>
      <c r="E1173" s="9">
        <v>608</v>
      </c>
      <c r="F1173" s="25">
        <v>43012</v>
      </c>
      <c r="G1173" s="66" t="s">
        <v>6394</v>
      </c>
      <c r="H1173" s="9"/>
      <c r="I1173" s="8"/>
      <c r="J1173" s="8"/>
      <c r="K1173" s="8"/>
      <c r="L1173" s="8"/>
      <c r="M1173" s="8"/>
    </row>
    <row r="1174" spans="1:13">
      <c r="A1174" s="67" t="s">
        <v>8134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6400</v>
      </c>
      <c r="H1174" s="9"/>
      <c r="I1174" s="8"/>
      <c r="J1174" s="8"/>
      <c r="K1174" s="8"/>
      <c r="L1174" s="8"/>
      <c r="M1174" s="8"/>
    </row>
    <row r="1175" spans="1:13">
      <c r="A1175" s="67" t="s">
        <v>8135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8136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6672</v>
      </c>
      <c r="M1176" s="8"/>
    </row>
    <row r="1177" spans="1:13">
      <c r="A1177" s="27" t="s">
        <v>8137</v>
      </c>
      <c r="B1177" s="63"/>
      <c r="C1177" s="27" t="s">
        <v>8138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8139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8140</v>
      </c>
      <c r="B1179" s="63">
        <v>11754585469</v>
      </c>
      <c r="C1179" s="73" t="s">
        <v>8141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6672</v>
      </c>
      <c r="M1179" s="8"/>
    </row>
    <row r="1180" spans="1:13">
      <c r="A1180" s="27" t="s">
        <v>8142</v>
      </c>
      <c r="B1180" s="63">
        <v>7621874503</v>
      </c>
      <c r="C1180" s="27" t="s">
        <v>8143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8144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6394</v>
      </c>
      <c r="H1181" s="9"/>
      <c r="I1181" s="8"/>
      <c r="J1181" s="8"/>
      <c r="K1181" s="8"/>
      <c r="L1181" s="8"/>
      <c r="M1181" s="8"/>
    </row>
    <row r="1182" spans="1:13">
      <c r="A1182" s="13" t="s">
        <v>8145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6394</v>
      </c>
      <c r="H1182" s="9"/>
      <c r="I1182" s="8"/>
      <c r="J1182" s="8"/>
      <c r="K1182" s="8"/>
      <c r="L1182" s="9" t="s">
        <v>6771</v>
      </c>
      <c r="M1182" s="8"/>
    </row>
    <row r="1183" spans="1:13">
      <c r="A1183" s="27" t="s">
        <v>8146</v>
      </c>
      <c r="B1183" s="63">
        <v>29913700841</v>
      </c>
      <c r="C1183" s="18" t="s">
        <v>4783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8147</v>
      </c>
      <c r="B1184" s="63">
        <v>28907743843</v>
      </c>
      <c r="C1184" s="27" t="s">
        <v>8148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8149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6394</v>
      </c>
      <c r="H1185" s="9"/>
      <c r="I1185" s="8"/>
      <c r="J1185" s="8"/>
      <c r="K1185" s="8"/>
      <c r="L1185" s="9" t="s">
        <v>6511</v>
      </c>
      <c r="M1185" s="8"/>
    </row>
    <row r="1186" spans="1:13">
      <c r="A1186" s="27" t="s">
        <v>8150</v>
      </c>
      <c r="B1186" s="63"/>
      <c r="C1186" s="18" t="s">
        <v>4783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8151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6394</v>
      </c>
      <c r="H1187" s="9"/>
      <c r="I1187" s="8"/>
      <c r="J1187" s="8"/>
      <c r="K1187" s="8"/>
      <c r="L1187" s="9" t="s">
        <v>6511</v>
      </c>
      <c r="M1187" s="8"/>
    </row>
    <row r="1188" spans="1:13">
      <c r="A1188" s="69" t="s">
        <v>8152</v>
      </c>
      <c r="B1188" s="63">
        <v>1198397500</v>
      </c>
      <c r="C1188" s="68" t="s">
        <v>8153</v>
      </c>
      <c r="D1188" s="65">
        <v>87142503572</v>
      </c>
      <c r="E1188" s="9">
        <v>810</v>
      </c>
      <c r="F1188" s="25">
        <v>42915</v>
      </c>
      <c r="G1188" s="66" t="s">
        <v>6394</v>
      </c>
      <c r="H1188" s="9"/>
      <c r="I1188" s="8"/>
      <c r="J1188" s="8"/>
      <c r="K1188" s="8"/>
      <c r="L1188" s="9" t="s">
        <v>6511</v>
      </c>
      <c r="M1188" s="8"/>
    </row>
    <row r="1189" spans="1:13">
      <c r="A1189" s="27" t="s">
        <v>8154</v>
      </c>
      <c r="B1189" s="63">
        <v>17487364852</v>
      </c>
      <c r="C1189" s="27" t="s">
        <v>8155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8156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6394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8157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8158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8159</v>
      </c>
      <c r="B1193" s="63">
        <v>32993187805</v>
      </c>
      <c r="C1193" s="68" t="s">
        <v>8160</v>
      </c>
      <c r="D1193" s="65">
        <v>2605272460</v>
      </c>
      <c r="E1193" s="9">
        <v>1439</v>
      </c>
      <c r="F1193" s="25">
        <v>43025</v>
      </c>
      <c r="G1193" s="66" t="s">
        <v>6394</v>
      </c>
      <c r="H1193" s="9"/>
      <c r="I1193" s="8"/>
      <c r="J1193" s="8"/>
      <c r="K1193" s="8"/>
      <c r="L1193" s="9" t="s">
        <v>6875</v>
      </c>
      <c r="M1193" s="8"/>
    </row>
    <row r="1194" spans="1:13">
      <c r="A1194" s="67" t="s">
        <v>8161</v>
      </c>
      <c r="B1194" s="63">
        <v>33182368885</v>
      </c>
      <c r="C1194" s="73" t="s">
        <v>8162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8163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6394</v>
      </c>
      <c r="H1195" s="9"/>
      <c r="I1195" s="8"/>
      <c r="J1195" s="8"/>
      <c r="K1195" s="8"/>
      <c r="L1195" s="8"/>
      <c r="M1195" s="8"/>
    </row>
    <row r="1196" spans="1:13">
      <c r="A1196" s="67" t="s">
        <v>8164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6394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8165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6394</v>
      </c>
      <c r="H1197" s="9"/>
      <c r="I1197" s="8"/>
      <c r="J1197" s="8"/>
      <c r="K1197" s="8"/>
      <c r="L1197" s="8"/>
      <c r="M1197" s="8"/>
    </row>
    <row r="1198" spans="1:13">
      <c r="A1198" s="67" t="s">
        <v>8166</v>
      </c>
      <c r="B1198" s="63">
        <v>32557609846</v>
      </c>
      <c r="C1198" s="68" t="s">
        <v>8167</v>
      </c>
      <c r="D1198" s="65">
        <v>19150806904</v>
      </c>
      <c r="E1198" s="9">
        <v>1241</v>
      </c>
      <c r="F1198" s="25">
        <v>42992</v>
      </c>
      <c r="G1198" s="66" t="s">
        <v>6394</v>
      </c>
      <c r="H1198" s="9"/>
      <c r="I1198" s="8"/>
      <c r="J1198" s="8"/>
      <c r="K1198" s="8"/>
      <c r="L1198" s="8"/>
      <c r="M1198" s="8"/>
    </row>
    <row r="1199" spans="1:13">
      <c r="A1199" s="13" t="s">
        <v>8168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6394</v>
      </c>
      <c r="H1199" s="9"/>
      <c r="I1199" s="8"/>
      <c r="J1199" s="8"/>
      <c r="K1199" s="8"/>
      <c r="L1199" s="8"/>
      <c r="M1199" s="8"/>
    </row>
    <row r="1200" spans="1:13">
      <c r="A1200" s="14" t="s">
        <v>8169</v>
      </c>
      <c r="B1200" s="63">
        <v>38236980871</v>
      </c>
      <c r="C1200" s="68" t="s">
        <v>8170</v>
      </c>
      <c r="D1200" s="65">
        <v>5177834360</v>
      </c>
      <c r="E1200" s="9">
        <v>262</v>
      </c>
      <c r="F1200" s="25">
        <v>43160</v>
      </c>
      <c r="G1200" s="66" t="s">
        <v>6394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8171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6394</v>
      </c>
      <c r="H1201" s="9"/>
      <c r="I1201" s="8"/>
      <c r="J1201" s="8"/>
      <c r="K1201" s="8"/>
      <c r="L1201" s="9" t="s">
        <v>6511</v>
      </c>
      <c r="M1201" s="8"/>
    </row>
    <row r="1202" spans="1:13">
      <c r="A1202" s="68" t="s">
        <v>8172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8173</v>
      </c>
      <c r="B1203" s="63">
        <v>177446102</v>
      </c>
      <c r="C1203" s="68" t="s">
        <v>8174</v>
      </c>
      <c r="D1203" s="65">
        <v>31301235806</v>
      </c>
      <c r="E1203" s="9">
        <v>229</v>
      </c>
      <c r="F1203" s="25">
        <v>43151</v>
      </c>
      <c r="G1203" s="66" t="s">
        <v>6394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8175</v>
      </c>
      <c r="B1204" s="63"/>
      <c r="C1204" s="27" t="s">
        <v>4783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8176</v>
      </c>
      <c r="B1205" s="63">
        <v>22394984805</v>
      </c>
      <c r="C1205" s="68" t="s">
        <v>8177</v>
      </c>
      <c r="D1205" s="65">
        <v>29161087858</v>
      </c>
      <c r="E1205" s="9">
        <v>1106</v>
      </c>
      <c r="F1205" s="25">
        <v>42965</v>
      </c>
      <c r="G1205" s="66" t="s">
        <v>6394</v>
      </c>
      <c r="H1205" s="9"/>
      <c r="I1205" s="8"/>
      <c r="J1205" s="8"/>
      <c r="K1205" s="8"/>
      <c r="L1205" s="8"/>
      <c r="M1205" s="8"/>
    </row>
    <row r="1206" spans="1:13">
      <c r="A1206" s="13" t="s">
        <v>8178</v>
      </c>
      <c r="B1206" s="63">
        <v>22495577806</v>
      </c>
      <c r="C1206" s="68" t="s">
        <v>8179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8180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8181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8182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6394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8183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8184</v>
      </c>
      <c r="B1211" s="63">
        <v>37304527897</v>
      </c>
      <c r="C1211" s="68" t="s">
        <v>8185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8186</v>
      </c>
      <c r="B1212" s="63">
        <v>11328067807</v>
      </c>
      <c r="C1212" s="68" t="s">
        <v>8187</v>
      </c>
      <c r="D1212" s="65">
        <v>60769793800</v>
      </c>
      <c r="E1212" s="9">
        <v>262</v>
      </c>
      <c r="F1212" s="25">
        <v>43160</v>
      </c>
      <c r="G1212" s="66" t="s">
        <v>6394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8188</v>
      </c>
      <c r="B1213" s="63">
        <v>4007781575</v>
      </c>
      <c r="C1213" s="68" t="s">
        <v>8189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8190</v>
      </c>
      <c r="B1214" s="63">
        <v>38448111842</v>
      </c>
      <c r="C1214" s="68" t="s">
        <v>8191</v>
      </c>
      <c r="D1214" s="65">
        <v>38350911824</v>
      </c>
      <c r="E1214" s="9"/>
      <c r="F1214" s="25"/>
      <c r="G1214" s="66" t="s">
        <v>6394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8192</v>
      </c>
      <c r="B1215" s="63"/>
      <c r="C1215" s="18" t="s">
        <v>4783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8193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6394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8194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6394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8195</v>
      </c>
      <c r="B1218" s="63">
        <v>29040829802</v>
      </c>
      <c r="C1218" s="64" t="s">
        <v>8196</v>
      </c>
      <c r="D1218" s="65">
        <v>17804755864</v>
      </c>
      <c r="E1218" s="9">
        <v>1128</v>
      </c>
      <c r="F1218" s="25">
        <v>42972</v>
      </c>
      <c r="G1218" s="66" t="s">
        <v>6394</v>
      </c>
      <c r="H1218" s="9"/>
      <c r="I1218" s="8"/>
      <c r="J1218" s="8"/>
      <c r="K1218" s="8"/>
      <c r="L1218" s="8"/>
      <c r="M1218" s="8"/>
    </row>
    <row r="1219" spans="1:13">
      <c r="A1219" s="67" t="s">
        <v>8197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8198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6394</v>
      </c>
      <c r="H1220" s="9"/>
      <c r="I1220" s="8"/>
      <c r="J1220" s="8"/>
      <c r="K1220" s="8"/>
      <c r="L1220" s="9" t="s">
        <v>6626</v>
      </c>
      <c r="M1220" s="8"/>
    </row>
    <row r="1221" spans="1:13">
      <c r="A1221" s="14" t="s">
        <v>8199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8200</v>
      </c>
      <c r="B1222" s="63">
        <v>22614376841</v>
      </c>
      <c r="C1222" s="18" t="s">
        <v>4783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8201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8202</v>
      </c>
      <c r="B1224" s="63">
        <v>95023003515</v>
      </c>
      <c r="C1224" s="68" t="s">
        <v>8203</v>
      </c>
      <c r="D1224" s="65">
        <v>2283584507</v>
      </c>
      <c r="E1224" s="9">
        <v>117</v>
      </c>
      <c r="F1224" s="25">
        <v>43117</v>
      </c>
      <c r="G1224" s="66" t="s">
        <v>6394</v>
      </c>
      <c r="H1224" s="9"/>
      <c r="I1224" s="8"/>
      <c r="J1224" s="8"/>
      <c r="K1224" s="8"/>
      <c r="L1224" s="9" t="s">
        <v>6543</v>
      </c>
      <c r="M1224" s="8"/>
    </row>
    <row r="1225" spans="1:13">
      <c r="A1225" s="15" t="s">
        <v>8204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6394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8205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8206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6394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8207</v>
      </c>
      <c r="B1228" s="63">
        <v>40584610807</v>
      </c>
      <c r="C1228" s="68" t="s">
        <v>8208</v>
      </c>
      <c r="D1228" s="65">
        <v>29182543801</v>
      </c>
      <c r="E1228" s="9">
        <v>810</v>
      </c>
      <c r="F1228" s="25">
        <v>42915</v>
      </c>
      <c r="G1228" s="66" t="s">
        <v>6394</v>
      </c>
      <c r="H1228" s="9"/>
      <c r="I1228" s="8"/>
      <c r="J1228" s="8"/>
      <c r="K1228" s="8"/>
      <c r="L1228" s="9" t="s">
        <v>6511</v>
      </c>
      <c r="M1228" s="8"/>
    </row>
    <row r="1229" spans="1:13">
      <c r="A1229" s="67" t="s">
        <v>8209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6394</v>
      </c>
      <c r="H1229" s="9"/>
      <c r="I1229" s="8"/>
      <c r="J1229" s="8"/>
      <c r="K1229" s="8"/>
      <c r="L1229" s="8"/>
      <c r="M1229" s="8"/>
    </row>
    <row r="1230" spans="1:13">
      <c r="A1230" s="18" t="s">
        <v>8210</v>
      </c>
      <c r="B1230" s="63">
        <v>2330650590</v>
      </c>
      <c r="C1230" s="18" t="s">
        <v>6765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8211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6672</v>
      </c>
      <c r="M1231" s="8"/>
    </row>
    <row r="1232" spans="1:13">
      <c r="A1232" s="67" t="s">
        <v>8212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6394</v>
      </c>
      <c r="H1232" s="9"/>
      <c r="I1232" s="8"/>
      <c r="J1232" s="8"/>
      <c r="K1232" s="8"/>
      <c r="L1232" s="8"/>
      <c r="M1232" s="8"/>
    </row>
    <row r="1233" spans="1:13">
      <c r="A1233" s="67" t="s">
        <v>8213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8214</v>
      </c>
      <c r="B1234" s="63">
        <v>35116318826</v>
      </c>
      <c r="C1234" s="68" t="s">
        <v>8215</v>
      </c>
      <c r="D1234" s="65">
        <v>22432837860</v>
      </c>
      <c r="E1234" s="9">
        <v>1824</v>
      </c>
      <c r="F1234" s="25">
        <v>43091</v>
      </c>
      <c r="G1234" s="66" t="s">
        <v>6394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8216</v>
      </c>
      <c r="B1235" s="63">
        <v>40048912808</v>
      </c>
      <c r="C1235" s="68" t="s">
        <v>8217</v>
      </c>
      <c r="D1235" s="65">
        <v>43519054841</v>
      </c>
      <c r="E1235" s="9">
        <v>262</v>
      </c>
      <c r="F1235" s="25">
        <v>43160</v>
      </c>
      <c r="G1235" s="66" t="s">
        <v>6394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8218</v>
      </c>
      <c r="B1236" s="63">
        <v>26016197831</v>
      </c>
      <c r="C1236" s="15" t="s">
        <v>8219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8220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6394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8221</v>
      </c>
      <c r="B1238" s="63">
        <v>40121535878</v>
      </c>
      <c r="C1238" s="68" t="s">
        <v>8222</v>
      </c>
      <c r="D1238" s="65">
        <v>33343601802</v>
      </c>
      <c r="E1238" s="9">
        <v>292</v>
      </c>
      <c r="F1238" s="25">
        <v>43168</v>
      </c>
      <c r="G1238" s="66" t="s">
        <v>6394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8223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6394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8224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6394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8225</v>
      </c>
      <c r="B1241" s="63">
        <v>31029975892</v>
      </c>
      <c r="C1241" s="68" t="s">
        <v>8226</v>
      </c>
      <c r="D1241" s="65">
        <v>36873004472</v>
      </c>
      <c r="E1241" s="9">
        <v>1106</v>
      </c>
      <c r="F1241" s="25">
        <v>42965</v>
      </c>
      <c r="G1241" s="9" t="s">
        <v>6394</v>
      </c>
      <c r="H1241" s="9"/>
      <c r="I1241" s="8"/>
      <c r="J1241" s="8"/>
      <c r="K1241" s="8"/>
      <c r="L1241" s="8"/>
      <c r="M1241" s="8"/>
    </row>
    <row r="1242" spans="1:13">
      <c r="A1242" s="68" t="s">
        <v>8227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6394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8228</v>
      </c>
      <c r="B1243" s="63">
        <v>36051592814</v>
      </c>
      <c r="C1243" s="68" t="s">
        <v>8229</v>
      </c>
      <c r="D1243" s="65">
        <v>13109522847</v>
      </c>
      <c r="E1243" s="9">
        <v>810</v>
      </c>
      <c r="F1243" s="25">
        <v>42915</v>
      </c>
      <c r="G1243" s="66" t="s">
        <v>6394</v>
      </c>
      <c r="H1243" s="9"/>
      <c r="I1243" s="8"/>
      <c r="J1243" s="8"/>
      <c r="K1243" s="8"/>
      <c r="L1243" s="9" t="s">
        <v>6511</v>
      </c>
      <c r="M1243" s="8"/>
    </row>
    <row r="1244" spans="1:13">
      <c r="A1244" s="67" t="s">
        <v>8230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8231</v>
      </c>
      <c r="B1245" s="63">
        <v>28142782820</v>
      </c>
      <c r="C1245" s="18" t="s">
        <v>8232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8233</v>
      </c>
      <c r="B1246" s="63">
        <v>30088939880</v>
      </c>
      <c r="C1246" s="68" t="s">
        <v>8234</v>
      </c>
      <c r="D1246" s="65">
        <v>2051861579</v>
      </c>
      <c r="E1246" s="9">
        <v>292</v>
      </c>
      <c r="F1246" s="25">
        <v>43168</v>
      </c>
      <c r="G1246" s="9" t="s">
        <v>6394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8235</v>
      </c>
      <c r="B1247" s="63">
        <v>11525085476</v>
      </c>
      <c r="C1247" s="68" t="s">
        <v>8236</v>
      </c>
      <c r="D1247" s="65">
        <v>9293576473</v>
      </c>
      <c r="E1247" s="9">
        <v>262</v>
      </c>
      <c r="F1247" s="25">
        <v>43160</v>
      </c>
      <c r="G1247" s="66" t="s">
        <v>6394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8237</v>
      </c>
      <c r="B1248" s="63"/>
      <c r="C1248" s="27" t="s">
        <v>8238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8239</v>
      </c>
      <c r="B1249" s="63">
        <v>31265129843</v>
      </c>
      <c r="C1249" s="64" t="s">
        <v>8240</v>
      </c>
      <c r="D1249" s="65">
        <v>2078435546</v>
      </c>
      <c r="E1249" s="9">
        <v>1241</v>
      </c>
      <c r="F1249" s="25">
        <v>42992</v>
      </c>
      <c r="G1249" s="66" t="s">
        <v>6394</v>
      </c>
      <c r="H1249" s="9"/>
      <c r="I1249" s="8"/>
      <c r="J1249" s="8"/>
      <c r="K1249" s="8"/>
      <c r="L1249" s="8"/>
      <c r="M1249" s="8"/>
    </row>
    <row r="1250" spans="1:13">
      <c r="A1250" s="15" t="s">
        <v>8241</v>
      </c>
      <c r="B1250" s="63">
        <v>22524200817</v>
      </c>
      <c r="C1250" s="68" t="s">
        <v>8242</v>
      </c>
      <c r="D1250" s="65">
        <v>22961531861</v>
      </c>
      <c r="E1250" s="9">
        <v>229</v>
      </c>
      <c r="F1250" s="25">
        <v>43151</v>
      </c>
      <c r="G1250" s="66" t="s">
        <v>6400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8243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6394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8244</v>
      </c>
      <c r="B1252" s="63">
        <v>29736807860</v>
      </c>
      <c r="C1252" s="68" t="s">
        <v>8245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8246</v>
      </c>
      <c r="B1253" s="63">
        <v>4890860398</v>
      </c>
      <c r="C1253" s="68" t="s">
        <v>8247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8248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6394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8249</v>
      </c>
      <c r="B1255" s="63">
        <v>35336343889</v>
      </c>
      <c r="C1255" s="18" t="s">
        <v>8250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8251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6672</v>
      </c>
      <c r="M1256" s="8"/>
    </row>
    <row r="1257" spans="1:13">
      <c r="A1257" s="14" t="s">
        <v>8252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8253</v>
      </c>
      <c r="B1258" s="63">
        <v>39107511809</v>
      </c>
      <c r="C1258" s="68" t="s">
        <v>8254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8255</v>
      </c>
      <c r="B1259" s="63">
        <v>6652314584</v>
      </c>
      <c r="C1259" s="68" t="s">
        <v>8256</v>
      </c>
      <c r="D1259" s="65">
        <v>4945754500</v>
      </c>
      <c r="E1259" s="9">
        <v>85</v>
      </c>
      <c r="F1259" s="25">
        <v>43109</v>
      </c>
      <c r="G1259" s="66" t="s">
        <v>6400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8257</v>
      </c>
      <c r="B1260" s="63">
        <v>43135974847</v>
      </c>
      <c r="C1260" s="69" t="s">
        <v>8258</v>
      </c>
      <c r="D1260" s="65" t="s">
        <v>8259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6672</v>
      </c>
      <c r="M1260" s="8"/>
    </row>
    <row r="1261" spans="1:13">
      <c r="A1261" s="13" t="s">
        <v>8260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6394</v>
      </c>
      <c r="H1261" s="9"/>
      <c r="I1261" s="8"/>
      <c r="J1261" s="8"/>
      <c r="K1261" s="8"/>
      <c r="L1261" s="8"/>
      <c r="M1261" s="8"/>
    </row>
    <row r="1262" spans="1:13">
      <c r="A1262" s="67" t="s">
        <v>8261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6672</v>
      </c>
      <c r="M1262" s="8"/>
    </row>
    <row r="1263" spans="1:13">
      <c r="A1263" s="14" t="s">
        <v>8262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6394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8263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8264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6400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8265</v>
      </c>
      <c r="B1266" s="63">
        <v>1748350943</v>
      </c>
      <c r="C1266" s="68" t="s">
        <v>8266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8267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8268</v>
      </c>
      <c r="B1268" s="63">
        <v>23502610851</v>
      </c>
      <c r="C1268" s="69" t="s">
        <v>8269</v>
      </c>
      <c r="D1268" s="65" t="s">
        <v>8270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8271</v>
      </c>
      <c r="B1269" s="63">
        <v>48857598896</v>
      </c>
      <c r="C1269" s="68" t="s">
        <v>8272</v>
      </c>
      <c r="D1269" s="65">
        <v>36223394896</v>
      </c>
      <c r="E1269" s="9">
        <v>262</v>
      </c>
      <c r="F1269" s="25">
        <v>43160</v>
      </c>
      <c r="G1269" s="44" t="s">
        <v>6400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8273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8274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8275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6394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8276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6672</v>
      </c>
      <c r="M1273" s="8"/>
    </row>
    <row r="1274" spans="1:13">
      <c r="A1274" s="67" t="s">
        <v>8277</v>
      </c>
      <c r="B1274" s="74" t="s">
        <v>8278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8279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6394</v>
      </c>
      <c r="H1275" s="9"/>
      <c r="I1275" s="8"/>
      <c r="J1275" s="8"/>
      <c r="K1275" s="8"/>
      <c r="L1275" s="8"/>
      <c r="M1275" s="8"/>
    </row>
    <row r="1276" spans="1:13">
      <c r="A1276" s="67" t="s">
        <v>8280</v>
      </c>
      <c r="B1276" s="63">
        <v>16354483876</v>
      </c>
      <c r="C1276" s="64" t="s">
        <v>8281</v>
      </c>
      <c r="D1276" s="65">
        <v>2853992845</v>
      </c>
      <c r="E1276" s="9">
        <v>1267</v>
      </c>
      <c r="F1276" s="25">
        <v>42998</v>
      </c>
      <c r="G1276" s="66" t="s">
        <v>6394</v>
      </c>
      <c r="H1276" s="9"/>
      <c r="I1276" s="8"/>
      <c r="J1276" s="8"/>
      <c r="K1276" s="8"/>
      <c r="L1276" s="8"/>
      <c r="M1276" s="8"/>
    </row>
    <row r="1277" spans="1:13">
      <c r="A1277" s="67" t="s">
        <v>8282</v>
      </c>
      <c r="B1277" s="63">
        <v>40753885816</v>
      </c>
      <c r="C1277" s="68" t="s">
        <v>8283</v>
      </c>
      <c r="D1277" s="65">
        <v>35877507850</v>
      </c>
      <c r="E1277" s="9">
        <v>85</v>
      </c>
      <c r="F1277" s="25">
        <v>43109</v>
      </c>
      <c r="G1277" s="66" t="s">
        <v>6394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8284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6394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8285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6394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8286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8287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6394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8288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8289</v>
      </c>
      <c r="B1283" s="63">
        <v>44632196800</v>
      </c>
      <c r="C1283" s="68" t="s">
        <v>8290</v>
      </c>
      <c r="D1283" s="65">
        <v>38901506831</v>
      </c>
      <c r="E1283" s="9">
        <v>1359</v>
      </c>
      <c r="F1283" s="25">
        <v>43006</v>
      </c>
      <c r="G1283" s="9" t="s">
        <v>6394</v>
      </c>
      <c r="H1283" s="9"/>
      <c r="I1283" s="8"/>
      <c r="J1283" s="8"/>
      <c r="K1283" s="8"/>
      <c r="L1283" s="8"/>
      <c r="M1283" s="8"/>
    </row>
    <row r="1284" spans="1:13">
      <c r="A1284" s="18" t="s">
        <v>8291</v>
      </c>
      <c r="B1284" s="63"/>
      <c r="C1284" s="18" t="s">
        <v>8292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8293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6394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8294</v>
      </c>
      <c r="B1286" s="63">
        <v>7354753505</v>
      </c>
      <c r="C1286" s="68" t="s">
        <v>8295</v>
      </c>
      <c r="D1286" s="65">
        <v>26646541876</v>
      </c>
      <c r="E1286" s="9">
        <v>117</v>
      </c>
      <c r="F1286" s="25">
        <v>43117</v>
      </c>
      <c r="G1286" s="66" t="s">
        <v>6394</v>
      </c>
      <c r="H1286" s="9"/>
      <c r="I1286" s="8"/>
      <c r="J1286" s="8"/>
      <c r="K1286" s="8"/>
      <c r="L1286" s="9" t="s">
        <v>6543</v>
      </c>
      <c r="M1286" s="8"/>
    </row>
    <row r="1287" spans="1:13">
      <c r="A1287" s="67" t="s">
        <v>8296</v>
      </c>
      <c r="B1287" s="63">
        <v>45378515890</v>
      </c>
      <c r="C1287" s="68" t="s">
        <v>8297</v>
      </c>
      <c r="D1287" s="65">
        <v>35635754520</v>
      </c>
      <c r="E1287" s="9">
        <v>1752</v>
      </c>
      <c r="F1287" s="25">
        <v>43051</v>
      </c>
      <c r="G1287" s="66" t="s">
        <v>6394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8298</v>
      </c>
      <c r="B1288" s="63">
        <v>41274505844</v>
      </c>
      <c r="C1288" s="18" t="s">
        <v>8299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8300</v>
      </c>
      <c r="B1289" s="63">
        <v>46583836831</v>
      </c>
      <c r="C1289" s="68" t="s">
        <v>8301</v>
      </c>
      <c r="D1289" s="65">
        <v>39199167867</v>
      </c>
      <c r="E1289" s="9">
        <v>292</v>
      </c>
      <c r="F1289" s="25">
        <v>43168</v>
      </c>
      <c r="G1289" s="9" t="s">
        <v>6394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8302</v>
      </c>
      <c r="B1290" s="63"/>
      <c r="C1290" s="27" t="s">
        <v>8303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8304</v>
      </c>
      <c r="B1291" s="63">
        <v>37483362847</v>
      </c>
      <c r="C1291" s="27" t="s">
        <v>8305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8306</v>
      </c>
      <c r="B1292" s="63">
        <v>43663899837</v>
      </c>
      <c r="C1292" s="18" t="s">
        <v>8307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8308</v>
      </c>
      <c r="B1293" s="63">
        <v>39203446850</v>
      </c>
      <c r="C1293" s="68" t="s">
        <v>8309</v>
      </c>
      <c r="D1293" s="65">
        <v>39255518836</v>
      </c>
      <c r="E1293" s="9">
        <v>292</v>
      </c>
      <c r="F1293" s="25">
        <v>43168</v>
      </c>
      <c r="G1293" s="66" t="s">
        <v>6394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8310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8311</v>
      </c>
      <c r="B1295" s="63">
        <v>45722318850</v>
      </c>
      <c r="C1295" s="68" t="s">
        <v>8312</v>
      </c>
      <c r="D1295" s="65">
        <v>61122102313</v>
      </c>
      <c r="E1295" s="9">
        <v>229</v>
      </c>
      <c r="F1295" s="25">
        <v>43151</v>
      </c>
      <c r="G1295" s="66" t="s">
        <v>6394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8313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6394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8314</v>
      </c>
      <c r="B1297" s="63">
        <v>47697684861</v>
      </c>
      <c r="C1297" s="68" t="s">
        <v>8315</v>
      </c>
      <c r="D1297" s="65">
        <v>42642601838</v>
      </c>
      <c r="E1297" s="9">
        <v>229</v>
      </c>
      <c r="F1297" s="25">
        <v>43151</v>
      </c>
      <c r="G1297" s="66" t="s">
        <v>6394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8316</v>
      </c>
      <c r="B1298" s="63">
        <v>97503479515</v>
      </c>
      <c r="C1298" s="15" t="s">
        <v>8317</v>
      </c>
      <c r="D1298" s="65">
        <v>28269015830</v>
      </c>
      <c r="E1298" s="9">
        <v>262</v>
      </c>
      <c r="F1298" s="25">
        <v>43160</v>
      </c>
      <c r="G1298" s="66" t="s">
        <v>6394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8318</v>
      </c>
      <c r="B1299" s="63">
        <v>84327510491</v>
      </c>
      <c r="C1299" s="68" t="s">
        <v>8319</v>
      </c>
      <c r="D1299" s="65">
        <v>17305875856</v>
      </c>
      <c r="E1299" s="9">
        <v>292</v>
      </c>
      <c r="F1299" s="25">
        <v>43168</v>
      </c>
      <c r="G1299" s="66" t="s">
        <v>6394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8320</v>
      </c>
      <c r="B1300" s="63">
        <v>24870791854</v>
      </c>
      <c r="C1300" s="64" t="s">
        <v>8321</v>
      </c>
      <c r="D1300" s="65">
        <v>4398744835</v>
      </c>
      <c r="E1300" s="9">
        <v>1128</v>
      </c>
      <c r="F1300" s="25">
        <v>42972</v>
      </c>
      <c r="G1300" s="66" t="s">
        <v>6394</v>
      </c>
      <c r="H1300" s="9"/>
      <c r="I1300" s="8"/>
      <c r="J1300" s="8"/>
      <c r="K1300" s="8"/>
      <c r="L1300" s="8"/>
      <c r="M1300" s="8"/>
    </row>
    <row r="1301" spans="1:13">
      <c r="A1301" s="67" t="s">
        <v>8322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6394</v>
      </c>
      <c r="H1301" s="9"/>
      <c r="I1301" s="8"/>
      <c r="J1301" s="8"/>
      <c r="K1301" s="8"/>
      <c r="L1301" s="8"/>
      <c r="M1301" s="8"/>
    </row>
    <row r="1302" spans="1:13">
      <c r="A1302" s="27" t="s">
        <v>8323</v>
      </c>
      <c r="B1302" s="63"/>
      <c r="C1302" s="18" t="s">
        <v>4783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8324</v>
      </c>
      <c r="B1303" s="63">
        <v>25533246851</v>
      </c>
      <c r="C1303" s="68" t="s">
        <v>8325</v>
      </c>
      <c r="D1303" s="65">
        <v>2336832836</v>
      </c>
      <c r="E1303" s="9">
        <v>810</v>
      </c>
      <c r="F1303" s="25">
        <v>42915</v>
      </c>
      <c r="G1303" s="66" t="s">
        <v>6394</v>
      </c>
      <c r="H1303" s="9"/>
      <c r="I1303" s="8"/>
      <c r="J1303" s="8"/>
      <c r="K1303" s="8"/>
      <c r="L1303" s="9" t="s">
        <v>6511</v>
      </c>
      <c r="M1303" s="8"/>
    </row>
    <row r="1304" spans="1:13">
      <c r="A1304" s="67" t="s">
        <v>8326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6394</v>
      </c>
      <c r="H1304" s="9"/>
      <c r="I1304" s="8"/>
      <c r="J1304" s="8"/>
      <c r="K1304" s="8"/>
      <c r="L1304" s="8"/>
      <c r="M1304" s="8"/>
    </row>
    <row r="1305" spans="1:13">
      <c r="A1305" s="15" t="s">
        <v>8327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8328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8329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8330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8331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8332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8333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6394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8334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6394</v>
      </c>
      <c r="H1312" s="9"/>
      <c r="I1312" s="8"/>
      <c r="J1312" s="8"/>
      <c r="K1312" s="8"/>
      <c r="L1312" s="8"/>
      <c r="M1312" s="8"/>
    </row>
    <row r="1313" spans="1:13">
      <c r="A1313" s="18" t="s">
        <v>8335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8336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8337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6394</v>
      </c>
      <c r="H1315" s="9"/>
      <c r="I1315" s="8"/>
      <c r="J1315" s="8"/>
      <c r="K1315" s="8"/>
      <c r="L1315" s="9" t="s">
        <v>6626</v>
      </c>
      <c r="M1315" s="8"/>
    </row>
    <row r="1316" spans="1:13">
      <c r="A1316" s="67" t="s">
        <v>8338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6394</v>
      </c>
      <c r="H1316" s="9"/>
      <c r="I1316" s="8"/>
      <c r="J1316" s="8"/>
      <c r="K1316" s="8"/>
      <c r="L1316" s="8"/>
      <c r="M1316" s="8"/>
    </row>
    <row r="1317" spans="1:13">
      <c r="A1317" s="18" t="s">
        <v>8339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8340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6394</v>
      </c>
      <c r="H1318" s="9"/>
      <c r="I1318" s="8"/>
      <c r="J1318" s="8"/>
      <c r="K1318" s="8"/>
      <c r="L1318" s="9" t="s">
        <v>6875</v>
      </c>
      <c r="M1318" s="8"/>
    </row>
    <row r="1319" spans="1:13">
      <c r="A1319" s="15" t="s">
        <v>8341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8342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8343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6394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8344</v>
      </c>
      <c r="B1322" s="63">
        <v>10519320921</v>
      </c>
      <c r="C1322" s="73" t="s">
        <v>8345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8346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6394</v>
      </c>
      <c r="H1323" s="9"/>
      <c r="I1323" s="8"/>
      <c r="J1323" s="8"/>
      <c r="K1323" s="8"/>
      <c r="L1323" s="8"/>
      <c r="M1323" s="8"/>
    </row>
    <row r="1324" spans="1:13">
      <c r="A1324" s="27" t="s">
        <v>8347</v>
      </c>
      <c r="B1324" s="63"/>
      <c r="C1324" s="18" t="s">
        <v>4783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8348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8349</v>
      </c>
      <c r="B1326" s="63"/>
      <c r="C1326" s="27" t="s">
        <v>4783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8350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6394</v>
      </c>
      <c r="H1327" s="9"/>
      <c r="I1327" s="8"/>
      <c r="J1327" s="8"/>
      <c r="K1327" s="8"/>
      <c r="L1327" s="8"/>
      <c r="M1327" s="8"/>
    </row>
    <row r="1328" spans="1:13">
      <c r="A1328" s="67" t="s">
        <v>8351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8352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6394</v>
      </c>
      <c r="H1329" s="9"/>
      <c r="I1329" s="8"/>
      <c r="J1329" s="8"/>
      <c r="K1329" s="8"/>
      <c r="L1329" s="8"/>
      <c r="M1329" s="8"/>
    </row>
    <row r="1330" spans="1:13">
      <c r="A1330" s="15" t="s">
        <v>8353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8354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6394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8355</v>
      </c>
      <c r="B1332" s="63">
        <v>27211072830</v>
      </c>
      <c r="C1332" s="68" t="s">
        <v>8356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8357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8358</v>
      </c>
      <c r="B1334" s="63">
        <v>35197770880</v>
      </c>
      <c r="C1334" s="68" t="s">
        <v>8359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8360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8361</v>
      </c>
      <c r="B1336" s="63">
        <v>35236970857</v>
      </c>
      <c r="C1336" s="64" t="s">
        <v>8362</v>
      </c>
      <c r="D1336" s="65">
        <v>41901199894</v>
      </c>
      <c r="E1336" s="9">
        <v>1417</v>
      </c>
      <c r="F1336" s="25">
        <v>43017</v>
      </c>
      <c r="G1336" s="66" t="s">
        <v>6394</v>
      </c>
      <c r="H1336" s="72">
        <v>43213</v>
      </c>
      <c r="I1336" s="8"/>
      <c r="J1336" s="8"/>
      <c r="K1336" s="8"/>
      <c r="L1336" s="9" t="s">
        <v>6626</v>
      </c>
      <c r="M1336" s="8"/>
    </row>
    <row r="1337" spans="1:13">
      <c r="A1337" s="67" t="s">
        <v>8363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6394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8364</v>
      </c>
      <c r="B1338" s="63"/>
      <c r="C1338" s="27" t="s">
        <v>4783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8365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6394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8366</v>
      </c>
      <c r="B1340" s="63">
        <v>5263835850</v>
      </c>
      <c r="C1340" s="68" t="s">
        <v>8367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8368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6394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8369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6394</v>
      </c>
      <c r="H1342" s="72">
        <v>43213</v>
      </c>
      <c r="I1342" s="8"/>
      <c r="J1342" s="8"/>
      <c r="K1342" s="8"/>
      <c r="L1342" s="9" t="s">
        <v>6543</v>
      </c>
      <c r="M1342" s="8"/>
    </row>
    <row r="1343" spans="1:13">
      <c r="A1343" s="27" t="s">
        <v>8370</v>
      </c>
      <c r="B1343" s="63">
        <v>31148209808</v>
      </c>
      <c r="C1343" s="18" t="s">
        <v>4783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8371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8372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6394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8373</v>
      </c>
      <c r="B1346" s="63">
        <v>85794398507</v>
      </c>
      <c r="C1346" s="68" t="s">
        <v>8374</v>
      </c>
      <c r="D1346" s="65">
        <v>59689188534</v>
      </c>
      <c r="E1346" s="9">
        <v>292</v>
      </c>
      <c r="F1346" s="25">
        <v>43168</v>
      </c>
      <c r="G1346" s="66" t="s">
        <v>6394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8375</v>
      </c>
      <c r="B1347" s="63">
        <v>2770765442</v>
      </c>
      <c r="C1347" s="68" t="s">
        <v>8376</v>
      </c>
      <c r="D1347" s="65">
        <v>24730161866</v>
      </c>
      <c r="E1347" s="9">
        <v>229</v>
      </c>
      <c r="F1347" s="25">
        <v>43151</v>
      </c>
      <c r="G1347" s="66" t="s">
        <v>6394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8377</v>
      </c>
      <c r="B1348" s="63">
        <v>1295044838</v>
      </c>
      <c r="C1348" s="68" t="s">
        <v>8378</v>
      </c>
      <c r="D1348" s="65">
        <v>29976206860</v>
      </c>
      <c r="E1348" s="9">
        <v>485</v>
      </c>
      <c r="F1348" s="25">
        <v>43196</v>
      </c>
      <c r="G1348" s="66" t="s">
        <v>6400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8379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6394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8380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8381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8382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6394</v>
      </c>
      <c r="H1352" s="9"/>
      <c r="I1352" s="8"/>
      <c r="J1352" s="8"/>
      <c r="K1352" s="8"/>
      <c r="L1352" s="8"/>
      <c r="M1352" s="8"/>
    </row>
    <row r="1353" spans="1:13">
      <c r="A1353" s="67" t="s">
        <v>8383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6394</v>
      </c>
      <c r="H1353" s="9"/>
      <c r="I1353" s="8"/>
      <c r="J1353" s="8"/>
      <c r="K1353" s="8"/>
      <c r="L1353" s="8"/>
      <c r="M1353" s="8"/>
    </row>
    <row r="1354" spans="1:13">
      <c r="A1354" s="15" t="s">
        <v>8384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8385</v>
      </c>
      <c r="B1355" s="63">
        <v>75678772520</v>
      </c>
      <c r="C1355" s="68" t="s">
        <v>8386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8387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8388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8389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6394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8390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6394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8391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6394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8392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6394</v>
      </c>
      <c r="H1361" s="9"/>
      <c r="I1361" s="8"/>
      <c r="J1361" s="8"/>
      <c r="K1361" s="8"/>
      <c r="L1361" s="8"/>
      <c r="M1361" s="8"/>
    </row>
    <row r="1362" spans="1:13">
      <c r="A1362" s="27" t="s">
        <v>8393</v>
      </c>
      <c r="B1362" s="63"/>
      <c r="C1362" s="18" t="s">
        <v>4783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8394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8395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8396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6394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8397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6394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8398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8399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6394</v>
      </c>
      <c r="H1368" s="9"/>
      <c r="I1368" s="8"/>
      <c r="J1368" s="8"/>
      <c r="K1368" s="8"/>
      <c r="L1368" s="9" t="s">
        <v>6543</v>
      </c>
      <c r="M1368" s="8"/>
    </row>
    <row r="1369" spans="1:13">
      <c r="A1369" s="27" t="s">
        <v>8400</v>
      </c>
      <c r="B1369" s="63"/>
      <c r="C1369" s="27" t="s">
        <v>4783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8401</v>
      </c>
      <c r="B1370" s="63">
        <v>87915170520</v>
      </c>
      <c r="C1370" s="68" t="s">
        <v>8402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8403</v>
      </c>
      <c r="B1371" s="63">
        <v>30693970855</v>
      </c>
      <c r="C1371" s="68" t="s">
        <v>8404</v>
      </c>
      <c r="D1371" s="65">
        <v>6402681610</v>
      </c>
      <c r="E1371" s="9">
        <v>608</v>
      </c>
      <c r="F1371" s="25">
        <v>43012</v>
      </c>
      <c r="G1371" s="66" t="s">
        <v>6400</v>
      </c>
      <c r="H1371" s="9"/>
      <c r="I1371" s="8"/>
      <c r="J1371" s="8"/>
      <c r="K1371" s="8"/>
      <c r="L1371" s="8"/>
      <c r="M1371" s="8"/>
    </row>
    <row r="1372" spans="1:13">
      <c r="A1372" s="67" t="s">
        <v>8405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8406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8407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8408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6394</v>
      </c>
      <c r="H1375" s="9"/>
      <c r="I1375" s="8"/>
      <c r="J1375" s="8"/>
      <c r="K1375" s="8"/>
      <c r="L1375" s="8"/>
      <c r="M1375" s="8"/>
    </row>
    <row r="1376" spans="1:13">
      <c r="A1376" s="67" t="s">
        <v>8409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6394</v>
      </c>
      <c r="H1376" s="9"/>
      <c r="I1376" s="8"/>
      <c r="J1376" s="8"/>
      <c r="K1376" s="8"/>
      <c r="L1376" s="9" t="s">
        <v>6511</v>
      </c>
      <c r="M1376" s="8"/>
    </row>
    <row r="1377" spans="1:13">
      <c r="A1377" s="67" t="s">
        <v>8410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6394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8411</v>
      </c>
      <c r="B1378" s="74" t="s">
        <v>8412</v>
      </c>
      <c r="C1378" s="68"/>
      <c r="D1378" s="65"/>
      <c r="E1378" s="9">
        <v>292</v>
      </c>
      <c r="F1378" s="25">
        <v>43168</v>
      </c>
      <c r="G1378" s="9" t="s">
        <v>6394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8413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8414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6394</v>
      </c>
      <c r="H1380" s="9"/>
      <c r="I1380" s="8"/>
      <c r="J1380" s="8"/>
      <c r="K1380" s="8"/>
      <c r="L1380" s="8"/>
      <c r="M1380" s="8"/>
    </row>
    <row r="1381" spans="1:13">
      <c r="A1381" s="67" t="s">
        <v>8415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6394</v>
      </c>
      <c r="H1381" s="9"/>
      <c r="I1381" s="8"/>
      <c r="J1381" s="8"/>
      <c r="K1381" s="8"/>
      <c r="L1381" s="9" t="s">
        <v>6771</v>
      </c>
      <c r="M1381" s="8"/>
    </row>
    <row r="1382" spans="1:13">
      <c r="A1382" s="67" t="s">
        <v>8416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8417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8418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6394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8419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6394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8420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6394</v>
      </c>
      <c r="H1386" s="9"/>
      <c r="I1386" s="8"/>
      <c r="J1386" s="8"/>
      <c r="K1386" s="8"/>
      <c r="L1386" s="8"/>
      <c r="M1386" s="8"/>
    </row>
    <row r="1387" spans="1:13">
      <c r="A1387" s="27" t="s">
        <v>8421</v>
      </c>
      <c r="B1387" s="63">
        <v>5753509894</v>
      </c>
      <c r="C1387" s="9" t="s">
        <v>4783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8422</v>
      </c>
      <c r="B1388" s="63"/>
      <c r="C1388" s="18" t="s">
        <v>8423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8424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8425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6394</v>
      </c>
      <c r="H1390" s="9"/>
      <c r="I1390" s="8"/>
      <c r="J1390" s="8"/>
      <c r="K1390" s="8"/>
      <c r="L1390" s="9" t="s">
        <v>6511</v>
      </c>
      <c r="M1390" s="8"/>
    </row>
    <row r="1391" spans="1:13">
      <c r="A1391" s="67" t="s">
        <v>8426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6394</v>
      </c>
      <c r="H1391" s="9"/>
      <c r="I1391" s="8"/>
      <c r="J1391" s="8"/>
      <c r="K1391" s="8"/>
      <c r="L1391" s="9" t="s">
        <v>6511</v>
      </c>
      <c r="M1391" s="8"/>
    </row>
    <row r="1392" spans="1:13">
      <c r="A1392" s="13" t="s">
        <v>8427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6394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8428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6400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8429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8430</v>
      </c>
      <c r="B1395" s="63">
        <v>61260606449</v>
      </c>
      <c r="C1395" s="68" t="s">
        <v>8431</v>
      </c>
      <c r="D1395" s="65">
        <v>73505854468</v>
      </c>
      <c r="E1395" s="9">
        <v>608</v>
      </c>
      <c r="F1395" s="25">
        <v>43012</v>
      </c>
      <c r="G1395" s="66" t="s">
        <v>6394</v>
      </c>
      <c r="H1395" s="9"/>
      <c r="I1395" s="8"/>
      <c r="J1395" s="8"/>
      <c r="K1395" s="8"/>
      <c r="L1395" s="8"/>
      <c r="M1395" s="8"/>
    </row>
    <row r="1396" spans="1:13">
      <c r="A1396" s="67" t="s">
        <v>8432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6394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8433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8434</v>
      </c>
      <c r="B1398" s="63">
        <v>68516274853</v>
      </c>
      <c r="C1398" s="18" t="s">
        <v>4783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8435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6394</v>
      </c>
      <c r="H1399" s="9"/>
      <c r="I1399" s="8"/>
      <c r="J1399" s="8"/>
      <c r="K1399" s="8"/>
      <c r="L1399" s="9" t="s">
        <v>6533</v>
      </c>
      <c r="M1399" s="8"/>
    </row>
    <row r="1400" spans="1:13">
      <c r="A1400" s="15" t="s">
        <v>8436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6394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8437</v>
      </c>
      <c r="B1401" s="63">
        <v>85576492820</v>
      </c>
      <c r="C1401" s="68" t="s">
        <v>8438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8439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8440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6394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8441</v>
      </c>
      <c r="B1404" s="63">
        <v>27903916882</v>
      </c>
      <c r="C1404" s="30" t="s">
        <v>8442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8443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6394</v>
      </c>
      <c r="H1405" s="9"/>
      <c r="I1405" s="8"/>
      <c r="J1405" s="8"/>
      <c r="K1405" s="8"/>
      <c r="L1405" s="9" t="s">
        <v>6533</v>
      </c>
      <c r="M1405" s="8"/>
    </row>
    <row r="1406" spans="1:13">
      <c r="A1406" s="67" t="s">
        <v>8444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6400</v>
      </c>
      <c r="H1406" s="9"/>
      <c r="I1406" s="8"/>
      <c r="J1406" s="8"/>
      <c r="K1406" s="8"/>
      <c r="L1406" s="8"/>
      <c r="M1406" s="8"/>
    </row>
    <row r="1407" spans="1:13">
      <c r="A1407" s="67" t="s">
        <v>8445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6394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8446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6394</v>
      </c>
      <c r="H1408" s="9"/>
      <c r="I1408" s="8"/>
      <c r="J1408" s="8"/>
      <c r="K1408" s="8"/>
      <c r="L1408" s="9" t="s">
        <v>6511</v>
      </c>
      <c r="M1408" s="8"/>
    </row>
    <row r="1409" spans="1:13">
      <c r="A1409" s="15" t="s">
        <v>8447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6394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8448</v>
      </c>
      <c r="B1410" s="63">
        <v>754731863</v>
      </c>
      <c r="C1410" s="68" t="s">
        <v>8449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8450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6394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8451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6394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8452</v>
      </c>
      <c r="B1413" s="63" t="s">
        <v>8453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8454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6394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8455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6394</v>
      </c>
      <c r="H1415" s="9"/>
      <c r="I1415" s="8"/>
      <c r="J1415" s="8"/>
      <c r="K1415" s="8"/>
      <c r="L1415" s="9" t="s">
        <v>6511</v>
      </c>
      <c r="M1415" s="8"/>
    </row>
    <row r="1416" spans="1:13">
      <c r="A1416" s="67" t="s">
        <v>8456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6394</v>
      </c>
      <c r="H1416" s="9"/>
      <c r="I1416" s="8"/>
      <c r="J1416" s="8"/>
      <c r="K1416" s="8"/>
      <c r="L1416" s="8"/>
      <c r="M1416" s="8"/>
    </row>
    <row r="1417" spans="1:13">
      <c r="A1417" s="15" t="s">
        <v>8457</v>
      </c>
      <c r="B1417" s="63">
        <v>32045988880</v>
      </c>
      <c r="C1417" s="68" t="s">
        <v>8458</v>
      </c>
      <c r="D1417" s="65">
        <v>28522432880</v>
      </c>
      <c r="E1417" s="9">
        <v>85</v>
      </c>
      <c r="F1417" s="25">
        <v>43109</v>
      </c>
      <c r="G1417" s="66" t="s">
        <v>6394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8459</v>
      </c>
      <c r="B1418" s="63">
        <v>14692639806</v>
      </c>
      <c r="C1418" s="18" t="s">
        <v>4783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8460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8461</v>
      </c>
      <c r="B1420" s="63">
        <v>25745713801</v>
      </c>
      <c r="C1420" s="27" t="s">
        <v>8462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8463</v>
      </c>
      <c r="B1421" s="63">
        <v>10373973802</v>
      </c>
      <c r="C1421" s="68" t="s">
        <v>8464</v>
      </c>
      <c r="D1421" s="65">
        <v>3613530813</v>
      </c>
      <c r="E1421" s="9">
        <v>1752</v>
      </c>
      <c r="F1421" s="25">
        <v>43051</v>
      </c>
      <c r="G1421" s="66" t="s">
        <v>6394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8465</v>
      </c>
      <c r="B1422" s="63">
        <v>25397304859</v>
      </c>
      <c r="C1422" s="27" t="s">
        <v>8466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8467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8468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6394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8469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8470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8471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6394</v>
      </c>
      <c r="H1427" s="9"/>
      <c r="I1427" s="8"/>
      <c r="J1427" s="8"/>
      <c r="K1427" s="8"/>
      <c r="L1427" s="8"/>
      <c r="M1427" s="8"/>
    </row>
    <row r="1428" spans="1:13">
      <c r="A1428" s="68" t="s">
        <v>8472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6394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8473</v>
      </c>
      <c r="B1429" s="63">
        <v>31115215833</v>
      </c>
      <c r="C1429" s="68" t="s">
        <v>8474</v>
      </c>
      <c r="D1429" s="65">
        <v>54134781515</v>
      </c>
      <c r="E1429" s="9">
        <v>608</v>
      </c>
      <c r="F1429" s="25">
        <v>43012</v>
      </c>
      <c r="G1429" s="66" t="s">
        <v>6394</v>
      </c>
      <c r="H1429" s="9"/>
      <c r="I1429" s="8"/>
      <c r="J1429" s="8"/>
      <c r="K1429" s="8"/>
      <c r="L1429" s="8"/>
      <c r="M1429" s="8"/>
    </row>
    <row r="1430" spans="1:13">
      <c r="A1430" s="15" t="s">
        <v>8475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6394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8476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6394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8477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6394</v>
      </c>
      <c r="H1432" s="9"/>
      <c r="I1432" s="8"/>
      <c r="J1432" s="8"/>
      <c r="K1432" s="8"/>
      <c r="L1432" s="8"/>
      <c r="M1432" s="8"/>
    </row>
    <row r="1433" spans="1:13">
      <c r="A1433" s="67" t="s">
        <v>8478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6394</v>
      </c>
      <c r="H1433" s="9"/>
      <c r="I1433" s="8"/>
      <c r="J1433" s="8"/>
      <c r="K1433" s="8"/>
      <c r="L1433" s="8"/>
      <c r="M1433" s="8"/>
    </row>
    <row r="1434" spans="1:13">
      <c r="A1434" s="67" t="s">
        <v>8479</v>
      </c>
      <c r="B1434" s="63">
        <v>35198444863</v>
      </c>
      <c r="C1434" s="68" t="s">
        <v>8480</v>
      </c>
      <c r="D1434" s="65">
        <v>30956969810</v>
      </c>
      <c r="E1434" s="9">
        <v>1489</v>
      </c>
      <c r="F1434" s="25">
        <v>43038</v>
      </c>
      <c r="G1434" s="66" t="s">
        <v>6394</v>
      </c>
      <c r="H1434" s="9"/>
      <c r="I1434" s="8"/>
      <c r="J1434" s="8"/>
      <c r="K1434" s="8"/>
      <c r="L1434" s="9" t="s">
        <v>6533</v>
      </c>
      <c r="M1434" s="8"/>
    </row>
    <row r="1435" spans="1:13">
      <c r="A1435" s="68" t="s">
        <v>8481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8482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6394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8483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6394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8484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6394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8485</v>
      </c>
      <c r="B1439" s="63">
        <v>1930099517</v>
      </c>
      <c r="C1439" s="64" t="s">
        <v>8486</v>
      </c>
      <c r="D1439" s="65">
        <v>91788226534</v>
      </c>
      <c r="E1439" s="9">
        <v>1752</v>
      </c>
      <c r="F1439" s="25">
        <v>43051</v>
      </c>
      <c r="G1439" s="66" t="s">
        <v>6394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8487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8488</v>
      </c>
      <c r="B1441" s="63">
        <v>31068143819</v>
      </c>
      <c r="C1441" s="68" t="s">
        <v>8489</v>
      </c>
      <c r="D1441" s="65">
        <v>27121002809</v>
      </c>
      <c r="E1441" s="9">
        <v>608</v>
      </c>
      <c r="F1441" s="25">
        <v>43012</v>
      </c>
      <c r="G1441" s="66" t="s">
        <v>6400</v>
      </c>
      <c r="H1441" s="9"/>
      <c r="I1441" s="8"/>
      <c r="J1441" s="8"/>
      <c r="K1441" s="8"/>
      <c r="L1441" s="8"/>
      <c r="M1441" s="8"/>
    </row>
    <row r="1442" spans="1:13">
      <c r="A1442" s="67" t="s">
        <v>8490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6394</v>
      </c>
      <c r="H1442" s="9"/>
      <c r="I1442" s="8"/>
      <c r="J1442" s="8"/>
      <c r="K1442" s="8"/>
      <c r="L1442" s="9" t="s">
        <v>6875</v>
      </c>
      <c r="M1442" s="8"/>
    </row>
    <row r="1443" spans="1:13">
      <c r="A1443" s="15" t="s">
        <v>8491</v>
      </c>
      <c r="B1443" s="63">
        <v>33100600800</v>
      </c>
      <c r="C1443" s="68" t="s">
        <v>8492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8493</v>
      </c>
      <c r="B1444" s="63">
        <v>23284980865</v>
      </c>
      <c r="C1444" s="68" t="s">
        <v>8494</v>
      </c>
      <c r="D1444" s="65">
        <v>8170993792</v>
      </c>
      <c r="E1444" s="9">
        <v>1214</v>
      </c>
      <c r="F1444" s="25">
        <v>42989</v>
      </c>
      <c r="G1444" s="66" t="s">
        <v>6394</v>
      </c>
      <c r="H1444" s="9"/>
      <c r="I1444" s="8"/>
      <c r="J1444" s="8"/>
      <c r="K1444" s="8"/>
      <c r="L1444" s="8"/>
      <c r="M1444" s="8"/>
    </row>
    <row r="1445" spans="1:13">
      <c r="A1445" s="69" t="s">
        <v>8495</v>
      </c>
      <c r="B1445" s="63">
        <v>27235231874</v>
      </c>
      <c r="C1445" s="68" t="s">
        <v>8496</v>
      </c>
      <c r="D1445" s="65">
        <v>36182133520</v>
      </c>
      <c r="E1445" s="9">
        <v>1106</v>
      </c>
      <c r="F1445" s="25">
        <v>42965</v>
      </c>
      <c r="G1445" s="66" t="s">
        <v>6394</v>
      </c>
      <c r="H1445" s="9"/>
      <c r="I1445" s="8"/>
      <c r="J1445" s="8"/>
      <c r="K1445" s="8"/>
      <c r="L1445" s="8"/>
      <c r="M1445" s="8"/>
    </row>
    <row r="1446" spans="1:13">
      <c r="A1446" s="67" t="s">
        <v>8497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8498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6394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8499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8500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8501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8502</v>
      </c>
      <c r="B1451" s="63">
        <v>774242809</v>
      </c>
      <c r="C1451" s="68" t="s">
        <v>8503</v>
      </c>
      <c r="D1451" s="65">
        <v>16619607829</v>
      </c>
      <c r="E1451" s="9">
        <v>1824</v>
      </c>
      <c r="F1451" s="25">
        <v>43091</v>
      </c>
      <c r="G1451" s="66" t="s">
        <v>6394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8504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6394</v>
      </c>
      <c r="H1452" s="9"/>
      <c r="I1452" s="8"/>
      <c r="J1452" s="8"/>
      <c r="K1452" s="8"/>
      <c r="L1452" s="8"/>
      <c r="M1452" s="8"/>
    </row>
    <row r="1453" spans="1:13">
      <c r="A1453" s="67" t="s">
        <v>8505</v>
      </c>
      <c r="B1453" s="63">
        <v>34817829850</v>
      </c>
      <c r="C1453" s="68" t="s">
        <v>8506</v>
      </c>
      <c r="D1453" s="65">
        <v>8025534863</v>
      </c>
      <c r="E1453" s="9">
        <v>1241</v>
      </c>
      <c r="F1453" s="25">
        <v>42992</v>
      </c>
      <c r="G1453" s="66" t="s">
        <v>6408</v>
      </c>
      <c r="H1453" s="9"/>
      <c r="I1453" s="8"/>
      <c r="J1453" s="8"/>
      <c r="K1453" s="8"/>
      <c r="L1453" s="8"/>
      <c r="M1453" s="8"/>
    </row>
    <row r="1454" spans="1:13">
      <c r="A1454" s="67" t="s">
        <v>8507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8508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6394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8509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6394</v>
      </c>
      <c r="H1456" s="9"/>
      <c r="I1456" s="8"/>
      <c r="J1456" s="8"/>
      <c r="K1456" s="8"/>
      <c r="L1456" s="8"/>
      <c r="M1456" s="8"/>
    </row>
    <row r="1457" spans="1:13">
      <c r="A1457" s="67" t="s">
        <v>8510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6672</v>
      </c>
      <c r="M1457" s="8"/>
    </row>
    <row r="1458" spans="1:13">
      <c r="A1458" s="14" t="s">
        <v>8511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6394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8512</v>
      </c>
      <c r="B1459" s="63">
        <v>32547457873</v>
      </c>
      <c r="C1459" s="68" t="s">
        <v>8513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8514</v>
      </c>
      <c r="B1460" s="63">
        <v>16784597800</v>
      </c>
      <c r="C1460" s="68" t="s">
        <v>8515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7562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8516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6394</v>
      </c>
      <c r="H1462" s="9"/>
      <c r="I1462" s="8"/>
      <c r="J1462" s="8"/>
      <c r="K1462" s="8"/>
      <c r="L1462" s="8"/>
      <c r="M1462" s="8"/>
    </row>
    <row r="1463" spans="1:13">
      <c r="A1463" s="67" t="s">
        <v>8517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8518</v>
      </c>
      <c r="B1464" s="63">
        <v>2467378403</v>
      </c>
      <c r="C1464" s="68" t="s">
        <v>8519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8520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8521</v>
      </c>
      <c r="B1466" s="63">
        <v>34247512862</v>
      </c>
      <c r="C1466" s="73" t="s">
        <v>8522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6672</v>
      </c>
      <c r="M1466" s="8"/>
    </row>
    <row r="1467" spans="1:13">
      <c r="A1467" s="67" t="s">
        <v>8523</v>
      </c>
      <c r="B1467" s="63" t="s">
        <v>8524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8525</v>
      </c>
      <c r="B1468" s="63">
        <v>47168211889</v>
      </c>
      <c r="C1468" s="68" t="s">
        <v>8526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8527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6394</v>
      </c>
      <c r="H1469" s="9"/>
      <c r="I1469" s="8"/>
      <c r="J1469" s="8"/>
      <c r="K1469" s="8"/>
      <c r="L1469" s="8"/>
      <c r="M1469" s="8"/>
    </row>
    <row r="1470" spans="1:13">
      <c r="A1470" s="67" t="s">
        <v>8528</v>
      </c>
      <c r="B1470" s="63">
        <v>1532239521</v>
      </c>
      <c r="C1470" s="68" t="s">
        <v>8529</v>
      </c>
      <c r="D1470" s="65">
        <v>37104060804</v>
      </c>
      <c r="E1470" s="9">
        <v>810</v>
      </c>
      <c r="F1470" s="25">
        <v>42915</v>
      </c>
      <c r="G1470" s="66" t="s">
        <v>6394</v>
      </c>
      <c r="H1470" s="9"/>
      <c r="I1470" s="8"/>
      <c r="J1470" s="8"/>
      <c r="K1470" s="8"/>
      <c r="L1470" s="9" t="s">
        <v>6511</v>
      </c>
      <c r="M1470" s="8"/>
    </row>
    <row r="1471" spans="1:13">
      <c r="A1471" s="15" t="s">
        <v>8530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6394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8531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6394</v>
      </c>
      <c r="H1472" s="9"/>
      <c r="I1472" s="8"/>
      <c r="J1472" s="8"/>
      <c r="K1472" s="8"/>
      <c r="L1472" s="9" t="s">
        <v>6511</v>
      </c>
      <c r="M1472" s="8"/>
    </row>
    <row r="1473" spans="1:13">
      <c r="A1473" s="67" t="s">
        <v>8532</v>
      </c>
      <c r="B1473" s="63">
        <v>37117512881</v>
      </c>
      <c r="C1473" s="71" t="s">
        <v>8533</v>
      </c>
      <c r="D1473" s="65">
        <v>39740259871</v>
      </c>
      <c r="E1473" s="9">
        <v>1106</v>
      </c>
      <c r="F1473" s="25">
        <v>42965</v>
      </c>
      <c r="G1473" s="66" t="s">
        <v>6394</v>
      </c>
      <c r="H1473" s="9"/>
      <c r="I1473" s="8"/>
      <c r="J1473" s="8"/>
      <c r="K1473" s="8"/>
      <c r="L1473" s="8"/>
      <c r="M1473" s="8"/>
    </row>
    <row r="1474" spans="1:13">
      <c r="A1474" s="13" t="s">
        <v>8534</v>
      </c>
      <c r="B1474" s="63">
        <v>39967942827</v>
      </c>
      <c r="C1474" s="68" t="s">
        <v>8535</v>
      </c>
      <c r="D1474" s="65">
        <v>32777947848</v>
      </c>
      <c r="E1474" s="9">
        <v>1267</v>
      </c>
      <c r="F1474" s="25">
        <v>42998</v>
      </c>
      <c r="G1474" s="66" t="s">
        <v>6394</v>
      </c>
      <c r="H1474" s="9"/>
      <c r="I1474" s="8"/>
      <c r="J1474" s="8"/>
      <c r="K1474" s="8"/>
      <c r="L1474" s="8"/>
      <c r="M1474" s="8"/>
    </row>
    <row r="1475" spans="1:13">
      <c r="A1475" s="67" t="s">
        <v>8536</v>
      </c>
      <c r="B1475" s="63">
        <v>18464307802</v>
      </c>
      <c r="C1475" s="68" t="s">
        <v>8537</v>
      </c>
      <c r="D1475" s="65">
        <v>13642437842</v>
      </c>
      <c r="E1475" s="9">
        <v>608</v>
      </c>
      <c r="F1475" s="25">
        <v>43012</v>
      </c>
      <c r="G1475" s="66" t="s">
        <v>6400</v>
      </c>
      <c r="H1475" s="9"/>
      <c r="I1475" s="8"/>
      <c r="J1475" s="8"/>
      <c r="K1475" s="8"/>
      <c r="L1475" s="8"/>
      <c r="M1475" s="8"/>
    </row>
    <row r="1476" spans="1:13">
      <c r="A1476" s="67" t="s">
        <v>8538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6394</v>
      </c>
      <c r="H1476" s="9"/>
      <c r="I1476" s="8"/>
      <c r="J1476" s="8"/>
      <c r="K1476" s="8"/>
      <c r="L1476" s="8"/>
      <c r="M1476" s="8"/>
    </row>
    <row r="1477" spans="1:13">
      <c r="A1477" s="67" t="s">
        <v>8539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6394</v>
      </c>
      <c r="H1477" s="9"/>
      <c r="I1477" s="8"/>
      <c r="J1477" s="8"/>
      <c r="K1477" s="8"/>
      <c r="L1477" s="8"/>
      <c r="M1477" s="8"/>
    </row>
    <row r="1478" spans="1:13">
      <c r="A1478" s="67" t="s">
        <v>8540</v>
      </c>
      <c r="B1478" s="63">
        <v>91413168515</v>
      </c>
      <c r="C1478" s="68" t="s">
        <v>8541</v>
      </c>
      <c r="D1478" s="65">
        <v>12713438861</v>
      </c>
      <c r="E1478" s="9">
        <v>810</v>
      </c>
      <c r="F1478" s="25">
        <v>42915</v>
      </c>
      <c r="G1478" s="66" t="s">
        <v>6394</v>
      </c>
      <c r="H1478" s="9"/>
      <c r="I1478" s="8"/>
      <c r="J1478" s="8"/>
      <c r="K1478" s="8"/>
      <c r="L1478" s="9" t="s">
        <v>6511</v>
      </c>
      <c r="M1478" s="8"/>
    </row>
    <row r="1479" spans="1:13">
      <c r="A1479" s="68" t="s">
        <v>8542</v>
      </c>
      <c r="B1479" s="63">
        <v>13554461806</v>
      </c>
      <c r="C1479" s="68" t="s">
        <v>8543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8544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6394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8545</v>
      </c>
      <c r="B1481" s="63">
        <v>23473313882</v>
      </c>
      <c r="C1481" s="68" t="s">
        <v>8546</v>
      </c>
      <c r="D1481" s="65">
        <v>51042797404</v>
      </c>
      <c r="E1481" s="9">
        <v>485</v>
      </c>
      <c r="F1481" s="25">
        <v>43196</v>
      </c>
      <c r="G1481" s="66" t="s">
        <v>6400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8547</v>
      </c>
      <c r="B1482" s="63">
        <v>7753877895</v>
      </c>
      <c r="C1482" s="64" t="s">
        <v>8548</v>
      </c>
      <c r="D1482" s="65">
        <v>66725372872</v>
      </c>
      <c r="E1482" s="9">
        <v>1214</v>
      </c>
      <c r="F1482" s="25">
        <v>42989</v>
      </c>
      <c r="G1482" s="66" t="s">
        <v>6394</v>
      </c>
      <c r="H1482" s="9"/>
      <c r="I1482" s="8"/>
      <c r="J1482" s="8"/>
      <c r="K1482" s="8"/>
      <c r="L1482" s="8"/>
      <c r="M1482" s="8"/>
    </row>
    <row r="1483" spans="1:13">
      <c r="A1483" s="67" t="s">
        <v>8549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8550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6394</v>
      </c>
      <c r="H1484" s="9"/>
      <c r="I1484" s="8"/>
      <c r="J1484" s="8"/>
      <c r="K1484" s="8"/>
      <c r="L1484" s="9" t="s">
        <v>6511</v>
      </c>
      <c r="M1484" s="8"/>
    </row>
    <row r="1485" spans="1:13">
      <c r="A1485" s="67" t="s">
        <v>8551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6394</v>
      </c>
      <c r="H1485" s="9"/>
      <c r="I1485" s="8"/>
      <c r="J1485" s="8"/>
      <c r="K1485" s="8"/>
      <c r="L1485" s="9" t="s">
        <v>6511</v>
      </c>
      <c r="M1485" s="8"/>
    </row>
    <row r="1486" spans="1:13">
      <c r="A1486" s="13" t="s">
        <v>8552</v>
      </c>
      <c r="B1486" s="63">
        <v>40779583850</v>
      </c>
      <c r="C1486" s="64" t="s">
        <v>8553</v>
      </c>
      <c r="D1486" s="65">
        <v>36411481890</v>
      </c>
      <c r="E1486" s="9">
        <v>1343</v>
      </c>
      <c r="F1486" s="25">
        <v>43004</v>
      </c>
      <c r="G1486" s="66" t="s">
        <v>6394</v>
      </c>
      <c r="H1486" s="9"/>
      <c r="I1486" s="8"/>
      <c r="J1486" s="8"/>
      <c r="K1486" s="8"/>
      <c r="L1486" s="8"/>
      <c r="M1486" s="8"/>
    </row>
    <row r="1487" spans="1:13">
      <c r="A1487" s="27" t="s">
        <v>8554</v>
      </c>
      <c r="B1487" s="63"/>
      <c r="C1487" s="27" t="s">
        <v>4783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8555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8556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6394</v>
      </c>
      <c r="H1489" s="9"/>
      <c r="I1489" s="8"/>
      <c r="J1489" s="8"/>
      <c r="K1489" s="8"/>
      <c r="L1489" s="9" t="s">
        <v>6511</v>
      </c>
      <c r="M1489" s="8"/>
    </row>
    <row r="1490" spans="1:13">
      <c r="A1490" s="15" t="s">
        <v>8557</v>
      </c>
      <c r="B1490" s="63">
        <v>45854900866</v>
      </c>
      <c r="C1490" s="68" t="s">
        <v>8558</v>
      </c>
      <c r="D1490" s="65">
        <v>23474048813</v>
      </c>
      <c r="E1490" s="9">
        <v>229</v>
      </c>
      <c r="F1490" s="25">
        <v>43151</v>
      </c>
      <c r="G1490" s="66" t="s">
        <v>6394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8559</v>
      </c>
      <c r="B1491" s="63">
        <v>40870285858</v>
      </c>
      <c r="C1491" s="68" t="s">
        <v>8560</v>
      </c>
      <c r="D1491" s="65">
        <v>39638342854</v>
      </c>
      <c r="E1491" s="9">
        <v>229</v>
      </c>
      <c r="F1491" s="25">
        <v>43151</v>
      </c>
      <c r="G1491" s="66" t="s">
        <v>6408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8561</v>
      </c>
      <c r="B1492" s="63">
        <v>43053164809</v>
      </c>
      <c r="C1492" s="67" t="s">
        <v>8562</v>
      </c>
      <c r="D1492" s="65">
        <v>35649973857</v>
      </c>
      <c r="E1492" s="9">
        <v>292</v>
      </c>
      <c r="F1492" s="25">
        <v>43168</v>
      </c>
      <c r="G1492" s="66" t="s">
        <v>6400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8563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8564</v>
      </c>
      <c r="B1494" s="63">
        <v>34727823829</v>
      </c>
      <c r="C1494" s="68" t="s">
        <v>8565</v>
      </c>
      <c r="D1494" s="65">
        <v>33790197807</v>
      </c>
      <c r="E1494" s="9">
        <v>262</v>
      </c>
      <c r="F1494" s="25">
        <v>43160</v>
      </c>
      <c r="G1494" s="66" t="s">
        <v>6400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8566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8567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6394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8568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8569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6394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8570</v>
      </c>
      <c r="B1499" s="63">
        <v>13576812830</v>
      </c>
      <c r="C1499" s="68" t="s">
        <v>8571</v>
      </c>
      <c r="D1499" s="65">
        <v>1075554845</v>
      </c>
      <c r="E1499" s="9">
        <v>1489</v>
      </c>
      <c r="F1499" s="25">
        <v>43038</v>
      </c>
      <c r="G1499" s="66" t="s">
        <v>6394</v>
      </c>
      <c r="H1499" s="9"/>
      <c r="I1499" s="8"/>
      <c r="J1499" s="8"/>
      <c r="K1499" s="8"/>
      <c r="L1499" s="9" t="s">
        <v>6533</v>
      </c>
      <c r="M1499" s="8"/>
    </row>
    <row r="1500" spans="1:13">
      <c r="A1500" s="67" t="s">
        <v>8572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8573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8574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6394</v>
      </c>
      <c r="H1502" s="9"/>
      <c r="I1502" s="8"/>
      <c r="J1502" s="8"/>
      <c r="K1502" s="8"/>
      <c r="L1502" s="9" t="s">
        <v>6511</v>
      </c>
      <c r="M1502" s="8"/>
    </row>
    <row r="1503" spans="1:13">
      <c r="A1503" s="67" t="s">
        <v>8575</v>
      </c>
      <c r="B1503" s="63">
        <v>42490041800</v>
      </c>
      <c r="C1503" s="67" t="s">
        <v>8576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8577</v>
      </c>
      <c r="B1504" s="63">
        <v>37150144829</v>
      </c>
      <c r="C1504" s="68" t="s">
        <v>8578</v>
      </c>
      <c r="D1504" s="65">
        <v>33420633866</v>
      </c>
      <c r="E1504" s="9">
        <v>1417</v>
      </c>
      <c r="F1504" s="25">
        <v>43017</v>
      </c>
      <c r="G1504" s="66" t="s">
        <v>6408</v>
      </c>
      <c r="H1504" s="9"/>
      <c r="I1504" s="8"/>
      <c r="J1504" s="8"/>
      <c r="K1504" s="8"/>
      <c r="L1504" s="9" t="s">
        <v>6626</v>
      </c>
      <c r="M1504" s="8"/>
    </row>
    <row r="1505" spans="1:13">
      <c r="A1505" s="67" t="s">
        <v>8579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8580</v>
      </c>
      <c r="B1506" s="63">
        <v>95482300544</v>
      </c>
      <c r="C1506" s="68" t="s">
        <v>8581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8582</v>
      </c>
      <c r="B1507" s="63">
        <v>3915987590</v>
      </c>
      <c r="C1507" s="68" t="s">
        <v>8583</v>
      </c>
      <c r="D1507" s="65">
        <v>1733607501</v>
      </c>
      <c r="E1507" s="9">
        <v>85</v>
      </c>
      <c r="F1507" s="25">
        <v>43109</v>
      </c>
      <c r="G1507" s="66" t="s">
        <v>6394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8584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6394</v>
      </c>
      <c r="H1508" s="9"/>
      <c r="I1508" s="8"/>
      <c r="J1508" s="8"/>
      <c r="K1508" s="8"/>
      <c r="L1508" s="9" t="s">
        <v>6875</v>
      </c>
      <c r="M1508" s="8"/>
    </row>
    <row r="1509" spans="1:13">
      <c r="A1509" s="67" t="s">
        <v>8585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6394</v>
      </c>
      <c r="H1509" s="9"/>
      <c r="I1509" s="8"/>
      <c r="J1509" s="8"/>
      <c r="K1509" s="8"/>
      <c r="L1509" s="9" t="s">
        <v>6543</v>
      </c>
      <c r="M1509" s="8"/>
    </row>
    <row r="1510" spans="1:13">
      <c r="A1510" s="27" t="s">
        <v>8586</v>
      </c>
      <c r="B1510" s="63"/>
      <c r="C1510" s="18" t="s">
        <v>4783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8587</v>
      </c>
      <c r="B1511" s="76">
        <v>39490354864</v>
      </c>
      <c r="C1511" s="77" t="s">
        <v>8588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8589</v>
      </c>
      <c r="B1512" s="63">
        <v>36190827829</v>
      </c>
      <c r="C1512" s="68" t="s">
        <v>8590</v>
      </c>
      <c r="D1512" s="65">
        <v>6501914809</v>
      </c>
      <c r="E1512" s="9">
        <v>1489</v>
      </c>
      <c r="F1512" s="25">
        <v>43038</v>
      </c>
      <c r="G1512" s="66" t="s">
        <v>6394</v>
      </c>
      <c r="H1512" s="9"/>
      <c r="I1512" s="8"/>
      <c r="J1512" s="8"/>
      <c r="K1512" s="8"/>
      <c r="L1512" s="9" t="s">
        <v>6533</v>
      </c>
      <c r="M1512" s="8"/>
    </row>
    <row r="1513" spans="1:13">
      <c r="A1513" s="67" t="s">
        <v>8591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6394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8592</v>
      </c>
      <c r="B1514" s="63">
        <v>37978221890</v>
      </c>
      <c r="C1514" s="15" t="s">
        <v>8593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8594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6672</v>
      </c>
      <c r="M1515" s="8"/>
    </row>
    <row r="1516" spans="1:13">
      <c r="A1516" s="67" t="s">
        <v>8595</v>
      </c>
      <c r="B1516" s="63">
        <v>23341671854</v>
      </c>
      <c r="C1516" s="68" t="s">
        <v>8596</v>
      </c>
      <c r="D1516" s="65">
        <v>34413431820</v>
      </c>
      <c r="E1516" s="9">
        <v>810</v>
      </c>
      <c r="F1516" s="25">
        <v>42915</v>
      </c>
      <c r="G1516" s="79" t="s">
        <v>6394</v>
      </c>
      <c r="H1516" s="9"/>
      <c r="I1516" s="8"/>
      <c r="J1516" s="8"/>
      <c r="K1516" s="8"/>
      <c r="L1516" s="9" t="s">
        <v>6511</v>
      </c>
      <c r="M1516" s="8"/>
    </row>
    <row r="1517" spans="1:13">
      <c r="A1517" s="67" t="s">
        <v>8597</v>
      </c>
      <c r="B1517" s="63">
        <v>35934079816</v>
      </c>
      <c r="C1517" s="68" t="s">
        <v>8598</v>
      </c>
      <c r="D1517" s="65">
        <v>2511538512</v>
      </c>
      <c r="E1517" s="9">
        <v>262</v>
      </c>
      <c r="F1517" s="25">
        <v>43160</v>
      </c>
      <c r="G1517" s="66" t="s">
        <v>6394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8599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6394</v>
      </c>
      <c r="H1518" s="9"/>
      <c r="I1518" s="8"/>
      <c r="J1518" s="8"/>
      <c r="K1518" s="8"/>
      <c r="L1518" s="9" t="s">
        <v>6543</v>
      </c>
      <c r="M1518" s="8"/>
    </row>
    <row r="1519" spans="1:13">
      <c r="A1519" s="67" t="s">
        <v>8600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6394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8601</v>
      </c>
      <c r="B1520" s="63">
        <v>37395316819</v>
      </c>
      <c r="C1520" s="68" t="s">
        <v>8602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8603</v>
      </c>
      <c r="B1521" s="76">
        <v>47168651854</v>
      </c>
      <c r="C1521" s="48" t="s">
        <v>8604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8605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8606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6394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8607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6394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8608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8609</v>
      </c>
      <c r="B1526" s="63">
        <v>36776791848</v>
      </c>
      <c r="C1526" s="68" t="s">
        <v>8610</v>
      </c>
      <c r="D1526" s="65">
        <v>23340578869</v>
      </c>
      <c r="E1526" s="9">
        <v>608</v>
      </c>
      <c r="F1526" s="25">
        <v>43012</v>
      </c>
      <c r="G1526" s="66" t="s">
        <v>6394</v>
      </c>
      <c r="H1526" s="9"/>
      <c r="I1526" s="8"/>
      <c r="J1526" s="8"/>
      <c r="K1526" s="8"/>
      <c r="L1526" s="8"/>
      <c r="M1526" s="8"/>
    </row>
    <row r="1527" spans="1:13">
      <c r="A1527" s="67" t="s">
        <v>8611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8612</v>
      </c>
      <c r="B1528" s="63">
        <v>32561817830</v>
      </c>
      <c r="C1528" s="68" t="s">
        <v>8613</v>
      </c>
      <c r="D1528" s="65">
        <v>30328335827</v>
      </c>
      <c r="E1528" s="9">
        <v>1824</v>
      </c>
      <c r="F1528" s="25">
        <v>43091</v>
      </c>
      <c r="G1528" s="66" t="s">
        <v>6400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8614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6394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8615</v>
      </c>
      <c r="B1530" s="63">
        <v>36044847829</v>
      </c>
      <c r="C1530" s="68" t="s">
        <v>8616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8617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8618</v>
      </c>
      <c r="B1532" s="63">
        <v>35070422820</v>
      </c>
      <c r="C1532" s="68" t="s">
        <v>8619</v>
      </c>
      <c r="D1532" s="65">
        <v>24871235831</v>
      </c>
      <c r="E1532" s="9">
        <v>292</v>
      </c>
      <c r="F1532" s="25">
        <v>43168</v>
      </c>
      <c r="G1532" s="66" t="s">
        <v>6394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8620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6672</v>
      </c>
      <c r="M1533" s="8"/>
    </row>
    <row r="1534" spans="1:13">
      <c r="A1534" s="15" t="s">
        <v>8621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8622</v>
      </c>
      <c r="B1535" s="63"/>
      <c r="C1535" s="27" t="s">
        <v>8623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8624</v>
      </c>
      <c r="B1536" s="63">
        <v>47240915840</v>
      </c>
      <c r="C1536" s="68"/>
      <c r="D1536" s="65"/>
      <c r="E1536" s="9"/>
      <c r="F1536" s="25"/>
      <c r="G1536" s="66" t="s">
        <v>6394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8625</v>
      </c>
      <c r="B1537" s="63"/>
      <c r="C1537" s="18" t="s">
        <v>4783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8626</v>
      </c>
      <c r="B1538" s="63">
        <v>42424051895</v>
      </c>
      <c r="C1538" s="68" t="s">
        <v>8627</v>
      </c>
      <c r="D1538" s="65">
        <v>34920392869</v>
      </c>
      <c r="E1538" s="9">
        <v>1214</v>
      </c>
      <c r="F1538" s="25">
        <v>42989</v>
      </c>
      <c r="G1538" s="66" t="s">
        <v>6394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8628</v>
      </c>
      <c r="B1539" s="63">
        <v>45298965873</v>
      </c>
      <c r="C1539" s="18" t="s">
        <v>4783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8629</v>
      </c>
      <c r="B1540" s="63">
        <v>48176009857</v>
      </c>
      <c r="C1540" s="18" t="s">
        <v>4783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8630</v>
      </c>
      <c r="B1541" s="63">
        <v>32645353860</v>
      </c>
      <c r="C1541" s="67" t="s">
        <v>8631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8632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6394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8633</v>
      </c>
      <c r="B1543" s="63">
        <v>34899686897</v>
      </c>
      <c r="C1543" s="68" t="s">
        <v>8634</v>
      </c>
      <c r="D1543" s="65">
        <v>34782852835</v>
      </c>
      <c r="E1543" s="9">
        <v>810</v>
      </c>
      <c r="F1543" s="25">
        <v>42915</v>
      </c>
      <c r="G1543" s="66" t="s">
        <v>6394</v>
      </c>
      <c r="H1543" s="72">
        <v>43213</v>
      </c>
      <c r="I1543" s="8"/>
      <c r="J1543" s="8"/>
      <c r="K1543" s="8"/>
      <c r="L1543" s="9" t="s">
        <v>6511</v>
      </c>
      <c r="M1543" s="8"/>
    </row>
    <row r="1544" spans="1:13">
      <c r="A1544" s="67" t="s">
        <v>8635</v>
      </c>
      <c r="B1544" s="63">
        <v>39778910812</v>
      </c>
      <c r="C1544" s="64" t="s">
        <v>8636</v>
      </c>
      <c r="D1544" s="65">
        <v>34703237806</v>
      </c>
      <c r="E1544" s="9">
        <v>1128</v>
      </c>
      <c r="F1544" s="25">
        <v>42972</v>
      </c>
      <c r="G1544" s="66" t="s">
        <v>6394</v>
      </c>
      <c r="H1544" s="9"/>
      <c r="I1544" s="8"/>
      <c r="J1544" s="8"/>
      <c r="K1544" s="8"/>
      <c r="L1544" s="8"/>
      <c r="M1544" s="8"/>
    </row>
    <row r="1545" spans="1:13">
      <c r="A1545" s="67" t="s">
        <v>8637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6672</v>
      </c>
      <c r="M1545" s="8"/>
    </row>
    <row r="1546" spans="1:13">
      <c r="A1546" s="68" t="s">
        <v>8638</v>
      </c>
      <c r="B1546" s="63">
        <v>22429349884</v>
      </c>
      <c r="C1546" s="68" t="s">
        <v>8639</v>
      </c>
      <c r="D1546" s="65">
        <v>32307277897</v>
      </c>
      <c r="E1546" s="9">
        <v>1417</v>
      </c>
      <c r="F1546" s="25">
        <v>43017</v>
      </c>
      <c r="G1546" s="66" t="s">
        <v>6394</v>
      </c>
      <c r="H1546" s="9"/>
      <c r="I1546" s="8"/>
      <c r="J1546" s="8"/>
      <c r="K1546" s="8"/>
      <c r="L1546" s="9" t="s">
        <v>6626</v>
      </c>
      <c r="M1546" s="8"/>
    </row>
    <row r="1547" spans="1:13">
      <c r="A1547" s="13" t="s">
        <v>8640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6394</v>
      </c>
      <c r="H1547" s="9"/>
      <c r="I1547" s="8"/>
      <c r="J1547" s="8"/>
      <c r="K1547" s="8"/>
      <c r="L1547" s="8"/>
      <c r="M1547" s="8"/>
    </row>
    <row r="1548" spans="1:13">
      <c r="A1548" s="67" t="s">
        <v>8641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6672</v>
      </c>
      <c r="M1548" s="8"/>
    </row>
    <row r="1549" spans="1:13">
      <c r="A1549" s="15" t="s">
        <v>8642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6394</v>
      </c>
      <c r="H1549" s="9"/>
      <c r="I1549" s="8"/>
      <c r="J1549" s="8"/>
      <c r="K1549" s="8"/>
      <c r="L1549" s="9" t="s">
        <v>6543</v>
      </c>
      <c r="M1549" s="8"/>
    </row>
    <row r="1550" spans="1:13">
      <c r="A1550" s="15" t="s">
        <v>8643</v>
      </c>
      <c r="B1550" s="63">
        <v>7081215432</v>
      </c>
      <c r="C1550" s="15" t="s">
        <v>8644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6672</v>
      </c>
      <c r="M1550" s="8"/>
    </row>
    <row r="1551" spans="1:13">
      <c r="A1551" s="67" t="s">
        <v>8645</v>
      </c>
      <c r="B1551" s="63">
        <v>37104895809</v>
      </c>
      <c r="C1551" s="68" t="s">
        <v>8646</v>
      </c>
      <c r="D1551" s="65">
        <v>34256763856</v>
      </c>
      <c r="E1551" s="9">
        <v>1752</v>
      </c>
      <c r="F1551" s="25">
        <v>43051</v>
      </c>
      <c r="G1551" s="66" t="s">
        <v>6408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8647</v>
      </c>
      <c r="B1552" s="63"/>
      <c r="C1552" s="27" t="s">
        <v>4783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8648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6672</v>
      </c>
      <c r="M1553" s="8"/>
    </row>
    <row r="1554" spans="1:13">
      <c r="A1554" s="14" t="s">
        <v>8649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6394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8650</v>
      </c>
      <c r="B1555" s="63">
        <v>45862437835</v>
      </c>
      <c r="C1555" s="68" t="s">
        <v>8651</v>
      </c>
      <c r="D1555" s="65">
        <v>2301226280</v>
      </c>
      <c r="E1555" s="9">
        <v>1752</v>
      </c>
      <c r="F1555" s="25">
        <v>43051</v>
      </c>
      <c r="G1555" s="66" t="s">
        <v>6394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8652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6394</v>
      </c>
      <c r="H1556" s="9"/>
      <c r="I1556" s="8"/>
      <c r="J1556" s="8"/>
      <c r="K1556" s="8"/>
      <c r="L1556" s="8"/>
      <c r="M1556" s="8"/>
    </row>
    <row r="1557" spans="1:13">
      <c r="A1557" s="27" t="s">
        <v>8653</v>
      </c>
      <c r="B1557" s="63"/>
      <c r="C1557" s="27" t="s">
        <v>8654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8655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8656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6672</v>
      </c>
      <c r="M1559" s="8"/>
    </row>
    <row r="1560" spans="1:13">
      <c r="A1560" s="67" t="s">
        <v>8657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6394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8658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6394</v>
      </c>
      <c r="H1561" s="9"/>
      <c r="I1561" s="8"/>
      <c r="J1561" s="8"/>
      <c r="K1561" s="8"/>
      <c r="L1561" s="8"/>
      <c r="M1561" s="8"/>
    </row>
    <row r="1562" spans="1:13">
      <c r="A1562" s="67" t="s">
        <v>8659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6394</v>
      </c>
      <c r="H1562" s="9"/>
      <c r="I1562" s="8"/>
      <c r="J1562" s="8"/>
      <c r="K1562" s="8"/>
      <c r="L1562" s="9" t="s">
        <v>6511</v>
      </c>
      <c r="M1562" s="8"/>
    </row>
    <row r="1563" spans="1:13">
      <c r="A1563" s="15" t="s">
        <v>8660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6394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8661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6394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8662</v>
      </c>
      <c r="B1565" s="63">
        <v>33390811826</v>
      </c>
      <c r="C1565" s="68" t="s">
        <v>8663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8664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6394</v>
      </c>
      <c r="H1566" s="9"/>
      <c r="I1566" s="8"/>
      <c r="J1566" s="8"/>
      <c r="K1566" s="8"/>
      <c r="L1566" s="9" t="s">
        <v>6626</v>
      </c>
      <c r="M1566" s="8"/>
    </row>
    <row r="1567" spans="1:13">
      <c r="A1567" s="27" t="s">
        <v>8665</v>
      </c>
      <c r="B1567" s="63">
        <v>22173656813</v>
      </c>
      <c r="C1567" s="18" t="s">
        <v>4783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8666</v>
      </c>
      <c r="B1568" s="63">
        <v>30690514808</v>
      </c>
      <c r="C1568" s="68" t="s">
        <v>8667</v>
      </c>
      <c r="D1568" s="65">
        <v>22622085818</v>
      </c>
      <c r="E1568" s="9">
        <v>423</v>
      </c>
      <c r="F1568" s="25">
        <v>43182</v>
      </c>
      <c r="G1568" s="9" t="s">
        <v>6394</v>
      </c>
      <c r="H1568" s="9"/>
      <c r="I1568" s="8"/>
      <c r="J1568" s="8"/>
      <c r="K1568" s="8"/>
      <c r="L1568" s="8"/>
      <c r="M1568" s="8"/>
    </row>
    <row r="1569" spans="1:13">
      <c r="A1569" s="67" t="s">
        <v>8668</v>
      </c>
      <c r="B1569" s="63">
        <v>43901748865</v>
      </c>
      <c r="C1569" s="68" t="s">
        <v>8669</v>
      </c>
      <c r="D1569" s="65">
        <v>34818027812</v>
      </c>
      <c r="E1569" s="9">
        <v>1824</v>
      </c>
      <c r="F1569" s="25">
        <v>43091</v>
      </c>
      <c r="G1569" s="66" t="s">
        <v>6394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8670</v>
      </c>
      <c r="B1570" s="63"/>
      <c r="C1570" s="18" t="s">
        <v>4783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8671</v>
      </c>
      <c r="B1571" s="63">
        <v>5212444390</v>
      </c>
      <c r="C1571" s="15" t="s">
        <v>8672</v>
      </c>
      <c r="D1571" s="65">
        <v>2231738350</v>
      </c>
      <c r="E1571" s="9">
        <v>292</v>
      </c>
      <c r="F1571" s="25">
        <v>43168</v>
      </c>
      <c r="G1571" s="66" t="s">
        <v>6394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8673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8674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6394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8675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8676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6394</v>
      </c>
      <c r="H1575" s="9"/>
      <c r="I1575" s="8"/>
      <c r="J1575" s="8"/>
      <c r="K1575" s="8"/>
      <c r="L1575" s="9" t="s">
        <v>6511</v>
      </c>
      <c r="M1575" s="8"/>
    </row>
    <row r="1576" spans="1:13">
      <c r="A1576" s="67" t="s">
        <v>8677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6394</v>
      </c>
      <c r="H1576" s="9"/>
      <c r="I1576" s="8"/>
      <c r="J1576" s="8"/>
      <c r="K1576" s="8"/>
      <c r="L1576" s="8"/>
      <c r="M1576" s="8"/>
    </row>
    <row r="1577" spans="1:13">
      <c r="A1577" s="67" t="s">
        <v>8678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8679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8680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8681</v>
      </c>
      <c r="B1580" s="63">
        <v>88436144520</v>
      </c>
      <c r="C1580" s="27" t="s">
        <v>4783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8682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8683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6394</v>
      </c>
      <c r="H1582" s="9"/>
      <c r="I1582" s="8"/>
      <c r="J1582" s="8"/>
      <c r="K1582" s="8"/>
      <c r="L1582" s="8"/>
      <c r="M1582" s="8"/>
    </row>
    <row r="1583" spans="1:13">
      <c r="A1583" s="68" t="s">
        <v>8684</v>
      </c>
      <c r="B1583" s="63">
        <v>4967493580</v>
      </c>
      <c r="C1583" s="15" t="s">
        <v>8685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8686</v>
      </c>
      <c r="B1584" s="63">
        <v>28043649847</v>
      </c>
      <c r="C1584" s="68" t="s">
        <v>8687</v>
      </c>
      <c r="D1584" s="65">
        <v>37064432870</v>
      </c>
      <c r="E1584" s="9">
        <v>117</v>
      </c>
      <c r="F1584" s="25">
        <v>43117</v>
      </c>
      <c r="G1584" s="66" t="s">
        <v>6394</v>
      </c>
      <c r="H1584" s="9"/>
      <c r="I1584" s="8"/>
      <c r="J1584" s="8"/>
      <c r="K1584" s="8"/>
      <c r="L1584" s="9" t="s">
        <v>6543</v>
      </c>
      <c r="M1584" s="8"/>
    </row>
    <row r="1585" spans="1:13">
      <c r="A1585" s="67" t="s">
        <v>8688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6394</v>
      </c>
      <c r="H1585" s="9"/>
      <c r="I1585" s="8"/>
      <c r="J1585" s="8"/>
      <c r="K1585" s="8"/>
      <c r="L1585" s="9" t="s">
        <v>6511</v>
      </c>
      <c r="M1585" s="8"/>
    </row>
    <row r="1586" spans="1:13">
      <c r="A1586" s="69" t="s">
        <v>8689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6394</v>
      </c>
      <c r="H1586" s="9"/>
      <c r="I1586" s="8"/>
      <c r="J1586" s="8"/>
      <c r="K1586" s="8"/>
      <c r="L1586" s="8"/>
      <c r="M1586" s="8"/>
    </row>
    <row r="1587" spans="1:13">
      <c r="A1587" s="15" t="s">
        <v>8690</v>
      </c>
      <c r="B1587" s="63">
        <v>45671290325</v>
      </c>
      <c r="C1587" s="68" t="s">
        <v>8691</v>
      </c>
      <c r="D1587" s="65">
        <v>13019071895</v>
      </c>
      <c r="E1587" s="9">
        <v>117</v>
      </c>
      <c r="F1587" s="25">
        <v>43117</v>
      </c>
      <c r="G1587" s="66" t="s">
        <v>6408</v>
      </c>
      <c r="H1587" s="9"/>
      <c r="I1587" s="8"/>
      <c r="J1587" s="8"/>
      <c r="K1587" s="8"/>
      <c r="L1587" s="9" t="s">
        <v>6543</v>
      </c>
      <c r="M1587" s="8"/>
    </row>
    <row r="1588" spans="1:13">
      <c r="A1588" s="13" t="s">
        <v>8692</v>
      </c>
      <c r="B1588" s="63">
        <v>7677424864</v>
      </c>
      <c r="C1588" s="68" t="s">
        <v>8693</v>
      </c>
      <c r="D1588" s="65">
        <v>6128186831</v>
      </c>
      <c r="E1588" s="9">
        <v>1570</v>
      </c>
      <c r="F1588" s="25">
        <v>43077</v>
      </c>
      <c r="G1588" s="66" t="s">
        <v>6394</v>
      </c>
      <c r="H1588" s="9"/>
      <c r="I1588" s="8"/>
      <c r="J1588" s="8"/>
      <c r="K1588" s="8"/>
      <c r="L1588" s="8"/>
      <c r="M1588" s="8"/>
    </row>
    <row r="1589" spans="1:13">
      <c r="A1589" s="13" t="s">
        <v>8694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8695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6394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8696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6394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8697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8698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6394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8699</v>
      </c>
      <c r="B1594" s="63"/>
      <c r="C1594" s="27" t="s">
        <v>4783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8700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6394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8701</v>
      </c>
      <c r="B1596" s="63">
        <v>47555303850</v>
      </c>
      <c r="C1596" s="18" t="s">
        <v>4783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8702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6394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8703</v>
      </c>
      <c r="B1598" s="63">
        <v>25966733805</v>
      </c>
      <c r="C1598" s="68" t="s">
        <v>8704</v>
      </c>
      <c r="D1598" s="65">
        <v>19681706854</v>
      </c>
      <c r="E1598" s="9">
        <v>1752</v>
      </c>
      <c r="F1598" s="25">
        <v>43051</v>
      </c>
      <c r="G1598" s="66" t="s">
        <v>6400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8705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6394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8706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6394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8707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8708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6394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8709</v>
      </c>
      <c r="B1603" s="63">
        <v>32448230846</v>
      </c>
      <c r="C1603" s="18" t="s">
        <v>8710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8711</v>
      </c>
      <c r="B1604" s="63">
        <v>56151250559</v>
      </c>
      <c r="C1604" s="18" t="s">
        <v>8712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8713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6394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8714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8715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6394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8716</v>
      </c>
      <c r="B1608" s="63">
        <v>36713930840</v>
      </c>
      <c r="C1608" s="64" t="s">
        <v>8717</v>
      </c>
      <c r="D1608" s="65">
        <v>30171047885</v>
      </c>
      <c r="E1608" s="9">
        <v>1128</v>
      </c>
      <c r="F1608" s="25">
        <v>42972</v>
      </c>
      <c r="G1608" s="66" t="s">
        <v>6394</v>
      </c>
      <c r="H1608" s="9"/>
      <c r="I1608" s="8"/>
      <c r="J1608" s="8"/>
      <c r="K1608" s="8"/>
      <c r="L1608" s="8"/>
      <c r="M1608" s="8"/>
    </row>
    <row r="1609" spans="1:13">
      <c r="A1609" s="27" t="s">
        <v>8718</v>
      </c>
      <c r="B1609" s="63">
        <v>37138221827</v>
      </c>
      <c r="C1609" s="27" t="s">
        <v>8719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8720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6394</v>
      </c>
      <c r="H1610" s="9"/>
      <c r="I1610" s="8"/>
      <c r="J1610" s="8"/>
      <c r="K1610" s="8"/>
      <c r="L1610" s="8"/>
      <c r="M1610" s="8"/>
    </row>
    <row r="1611" spans="1:13">
      <c r="A1611" s="67" t="s">
        <v>8721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6394</v>
      </c>
      <c r="H1611" s="9"/>
      <c r="I1611" s="8"/>
      <c r="J1611" s="8"/>
      <c r="K1611" s="8"/>
      <c r="L1611" s="8"/>
      <c r="M1611" s="8"/>
    </row>
    <row r="1612" spans="1:13">
      <c r="A1612" s="67" t="s">
        <v>8722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6394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8723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8724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6394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8725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6394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8726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6394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8727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8728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6394</v>
      </c>
      <c r="H1618" s="9"/>
      <c r="I1618" s="8"/>
      <c r="J1618" s="8"/>
      <c r="K1618" s="8"/>
      <c r="L1618" s="9" t="s">
        <v>6511</v>
      </c>
      <c r="M1618" s="8"/>
    </row>
    <row r="1619" spans="1:13">
      <c r="A1619" s="67" t="s">
        <v>8729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6394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8730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6394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8731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8732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8733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6394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8734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8735</v>
      </c>
      <c r="B1625" s="63">
        <v>37338189897</v>
      </c>
      <c r="C1625" s="68" t="s">
        <v>8736</v>
      </c>
      <c r="D1625" s="65">
        <v>27359655897</v>
      </c>
      <c r="E1625" s="9">
        <v>1824</v>
      </c>
      <c r="F1625" s="25">
        <v>43091</v>
      </c>
      <c r="G1625" s="66" t="s">
        <v>6394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8737</v>
      </c>
      <c r="B1626" s="63">
        <v>45632601854</v>
      </c>
      <c r="C1626" s="30" t="s">
        <v>8738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6672</v>
      </c>
      <c r="M1626" s="8"/>
    </row>
    <row r="1627" spans="1:13">
      <c r="A1627" s="27" t="s">
        <v>8739</v>
      </c>
      <c r="B1627" s="63"/>
      <c r="C1627" s="27" t="s">
        <v>8740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8741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8742</v>
      </c>
      <c r="B1629" s="63">
        <v>38150547886</v>
      </c>
      <c r="C1629" s="68" t="s">
        <v>8743</v>
      </c>
      <c r="D1629" s="65">
        <v>36270820871</v>
      </c>
      <c r="E1629" s="9">
        <v>262</v>
      </c>
      <c r="F1629" s="25">
        <v>43160</v>
      </c>
      <c r="G1629" s="9" t="s">
        <v>6394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8744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8745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8746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8747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8748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6394</v>
      </c>
      <c r="H1634" s="9"/>
      <c r="I1634" s="8"/>
      <c r="J1634" s="8"/>
      <c r="K1634" s="8"/>
      <c r="L1634" s="8"/>
      <c r="M1634" s="8"/>
    </row>
    <row r="1635" spans="1:13">
      <c r="A1635" s="67" t="s">
        <v>8749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6394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8750</v>
      </c>
      <c r="B1636" s="63">
        <v>44852605858</v>
      </c>
      <c r="C1636" s="15" t="s">
        <v>8751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8752</v>
      </c>
      <c r="B1637" s="63">
        <v>42130610862</v>
      </c>
      <c r="C1637" s="27" t="s">
        <v>8753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8754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6394</v>
      </c>
      <c r="H1638" s="9"/>
      <c r="I1638" s="8"/>
      <c r="J1638" s="8"/>
      <c r="K1638" s="8"/>
      <c r="L1638" s="9" t="s">
        <v>6543</v>
      </c>
      <c r="M1638" s="8"/>
    </row>
    <row r="1639" spans="1:13">
      <c r="A1639" s="15" t="s">
        <v>8755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8756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6394</v>
      </c>
      <c r="H1640" s="9"/>
      <c r="I1640" s="8"/>
      <c r="J1640" s="8"/>
      <c r="K1640" s="8"/>
      <c r="L1640" s="9" t="s">
        <v>6543</v>
      </c>
      <c r="M1640" s="8"/>
    </row>
    <row r="1641" spans="1:13">
      <c r="A1641" s="67" t="s">
        <v>8757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6394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8758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8759</v>
      </c>
      <c r="B1643" s="63">
        <v>25399089858</v>
      </c>
      <c r="C1643" s="18" t="s">
        <v>8760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8761</v>
      </c>
      <c r="B1644" s="63">
        <v>36758489817</v>
      </c>
      <c r="C1644" s="68" t="s">
        <v>8762</v>
      </c>
      <c r="D1644" s="65">
        <v>15602238808</v>
      </c>
      <c r="E1644" s="9">
        <v>117</v>
      </c>
      <c r="F1644" s="25">
        <v>43117</v>
      </c>
      <c r="G1644" s="66" t="s">
        <v>6394</v>
      </c>
      <c r="H1644" s="9"/>
      <c r="I1644" s="8"/>
      <c r="J1644" s="8"/>
      <c r="K1644" s="8"/>
      <c r="L1644" s="9" t="s">
        <v>6543</v>
      </c>
      <c r="M1644" s="8"/>
    </row>
    <row r="1645" spans="1:13">
      <c r="A1645" s="67" t="s">
        <v>8763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6394</v>
      </c>
      <c r="H1645" s="9"/>
      <c r="I1645" s="8"/>
      <c r="J1645" s="8"/>
      <c r="K1645" s="8"/>
      <c r="L1645" s="8"/>
      <c r="M1645" s="8"/>
    </row>
    <row r="1646" spans="1:13">
      <c r="A1646" s="67" t="s">
        <v>8764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8765</v>
      </c>
      <c r="B1647" s="63">
        <v>3051791440</v>
      </c>
      <c r="C1647" s="68" t="s">
        <v>8766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8767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6394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8768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8769</v>
      </c>
      <c r="B1650" s="63">
        <v>8774817841</v>
      </c>
      <c r="C1650" s="18" t="s">
        <v>4783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8770</v>
      </c>
      <c r="B1651" s="63">
        <v>15730438850</v>
      </c>
      <c r="C1651" s="68" t="s">
        <v>8771</v>
      </c>
      <c r="D1651" s="65">
        <v>11253544883</v>
      </c>
      <c r="E1651" s="9">
        <v>1628</v>
      </c>
      <c r="F1651" s="25">
        <v>43077</v>
      </c>
      <c r="G1651" s="66" t="s">
        <v>6394</v>
      </c>
      <c r="H1651" s="9"/>
      <c r="I1651" s="8"/>
      <c r="J1651" s="8"/>
      <c r="K1651" s="8"/>
      <c r="L1651" s="8"/>
      <c r="M1651" s="8"/>
    </row>
    <row r="1652" spans="1:13">
      <c r="A1652" s="68" t="s">
        <v>8772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8773</v>
      </c>
      <c r="B1653" s="63">
        <v>16416601800</v>
      </c>
      <c r="C1653" s="68" t="s">
        <v>8774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8775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8776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6394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8777</v>
      </c>
      <c r="B1656" s="63">
        <v>6595999617</v>
      </c>
      <c r="C1656" s="64" t="s">
        <v>8778</v>
      </c>
      <c r="D1656" s="65">
        <v>9929242430</v>
      </c>
      <c r="E1656" s="9">
        <v>1128</v>
      </c>
      <c r="F1656" s="25">
        <v>42972</v>
      </c>
      <c r="G1656" s="66" t="s">
        <v>6394</v>
      </c>
      <c r="H1656" s="9"/>
      <c r="I1656" s="8"/>
      <c r="J1656" s="8"/>
      <c r="K1656" s="8"/>
      <c r="L1656" s="8"/>
      <c r="M1656" s="8"/>
    </row>
    <row r="1657" spans="1:13">
      <c r="A1657" s="67" t="s">
        <v>8779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6394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8780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8781</v>
      </c>
      <c r="B1659" s="63">
        <v>28785359874</v>
      </c>
      <c r="C1659" s="68" t="s">
        <v>8782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8783</v>
      </c>
      <c r="B1660" s="63">
        <v>36460261890</v>
      </c>
      <c r="C1660" s="68" t="s">
        <v>8784</v>
      </c>
      <c r="D1660" s="65">
        <v>7468402841</v>
      </c>
      <c r="E1660" s="9">
        <v>608</v>
      </c>
      <c r="F1660" s="25">
        <v>43012</v>
      </c>
      <c r="G1660" s="66" t="s">
        <v>6394</v>
      </c>
      <c r="H1660" s="9"/>
      <c r="I1660" s="8"/>
      <c r="J1660" s="8"/>
      <c r="K1660" s="8"/>
      <c r="L1660" s="8"/>
      <c r="M1660" s="8"/>
    </row>
    <row r="1661" spans="1:13">
      <c r="A1661" s="15" t="s">
        <v>8785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6394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8786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6394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8787</v>
      </c>
      <c r="B1663" s="63">
        <v>34385358826</v>
      </c>
      <c r="C1663" s="68" t="s">
        <v>8788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8789</v>
      </c>
      <c r="B1664" s="63">
        <v>24820428870</v>
      </c>
      <c r="C1664" s="68" t="s">
        <v>8790</v>
      </c>
      <c r="D1664" s="65">
        <v>22012255833</v>
      </c>
      <c r="E1664" s="9">
        <v>1417</v>
      </c>
      <c r="F1664" s="25">
        <v>43017</v>
      </c>
      <c r="G1664" s="66" t="s">
        <v>6394</v>
      </c>
      <c r="H1664" s="9"/>
      <c r="I1664" s="8"/>
      <c r="J1664" s="8"/>
      <c r="K1664" s="8"/>
      <c r="L1664" s="9" t="s">
        <v>6626</v>
      </c>
      <c r="M1664" s="8"/>
    </row>
    <row r="1665" spans="1:13">
      <c r="A1665" s="27" t="s">
        <v>8791</v>
      </c>
      <c r="B1665" s="63">
        <v>31148609822</v>
      </c>
      <c r="C1665" s="27" t="s">
        <v>8792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8793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6408</v>
      </c>
      <c r="H1666" s="9"/>
      <c r="I1666" s="8"/>
      <c r="J1666" s="8"/>
      <c r="K1666" s="8"/>
      <c r="L1666" s="9" t="s">
        <v>6543</v>
      </c>
      <c r="M1666" s="8"/>
    </row>
    <row r="1667" spans="1:13">
      <c r="A1667" s="14" t="s">
        <v>8794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8794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6394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8795</v>
      </c>
      <c r="B1669" s="63">
        <v>44772896856</v>
      </c>
      <c r="C1669" s="68" t="s">
        <v>8796</v>
      </c>
      <c r="D1669" s="65">
        <v>39313729873</v>
      </c>
      <c r="E1669" s="9">
        <v>117</v>
      </c>
      <c r="F1669" s="25">
        <v>43117</v>
      </c>
      <c r="G1669" s="66" t="s">
        <v>6394</v>
      </c>
      <c r="H1669" s="9"/>
      <c r="I1669" s="8"/>
      <c r="J1669" s="8"/>
      <c r="K1669" s="8"/>
      <c r="L1669" s="9" t="s">
        <v>6543</v>
      </c>
      <c r="M1669" s="8"/>
    </row>
    <row r="1670" spans="1:13">
      <c r="A1670" s="27" t="s">
        <v>8797</v>
      </c>
      <c r="B1670" s="63">
        <v>28501359840</v>
      </c>
      <c r="C1670" s="27" t="s">
        <v>8798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8799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8800</v>
      </c>
      <c r="B1672" s="63">
        <v>30131142828</v>
      </c>
      <c r="C1672" s="73" t="s">
        <v>8801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8802</v>
      </c>
      <c r="B1673" s="63"/>
      <c r="C1673" s="27" t="s">
        <v>4783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8803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6394</v>
      </c>
      <c r="H1674" s="9"/>
      <c r="I1674" s="8"/>
      <c r="J1674" s="8"/>
      <c r="K1674" s="8"/>
      <c r="L1674" s="8"/>
      <c r="M1674" s="8"/>
    </row>
    <row r="1675" spans="1:13">
      <c r="A1675" s="15" t="s">
        <v>8804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6394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8805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6394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8806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6394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8807</v>
      </c>
      <c r="B1678" s="63">
        <v>30319988805</v>
      </c>
      <c r="C1678" s="27" t="s">
        <v>4783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8808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8809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6394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8810</v>
      </c>
      <c r="B1681" s="63">
        <v>1565236122</v>
      </c>
      <c r="C1681" s="68" t="s">
        <v>8811</v>
      </c>
      <c r="D1681" s="65">
        <v>218506589</v>
      </c>
      <c r="E1681" s="9">
        <v>1241</v>
      </c>
      <c r="F1681" s="25">
        <v>42992</v>
      </c>
      <c r="G1681" s="66" t="s">
        <v>6394</v>
      </c>
      <c r="H1681" s="9"/>
      <c r="I1681" s="8"/>
      <c r="J1681" s="8"/>
      <c r="K1681" s="8"/>
      <c r="L1681" s="8"/>
      <c r="M1681" s="8"/>
    </row>
    <row r="1682" spans="1:13">
      <c r="A1682" s="67" t="s">
        <v>8812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8813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6394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8814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8815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8816</v>
      </c>
      <c r="B1686" s="63">
        <v>28842233803</v>
      </c>
      <c r="C1686" s="68" t="s">
        <v>8817</v>
      </c>
      <c r="D1686" s="65">
        <v>39207708892</v>
      </c>
      <c r="E1686" s="9">
        <v>262</v>
      </c>
      <c r="F1686" s="25">
        <v>43160</v>
      </c>
      <c r="G1686" s="66" t="s">
        <v>6400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8818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6394</v>
      </c>
      <c r="H1687" s="9"/>
      <c r="I1687" s="8"/>
      <c r="J1687" s="8"/>
      <c r="K1687" s="8"/>
      <c r="L1687" s="9" t="s">
        <v>6511</v>
      </c>
      <c r="M1687" s="8"/>
    </row>
    <row r="1688" spans="1:13">
      <c r="A1688" s="67" t="s">
        <v>8819</v>
      </c>
      <c r="B1688" s="63">
        <v>39111957883</v>
      </c>
      <c r="C1688" s="68" t="s">
        <v>8820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8821</v>
      </c>
      <c r="B1689" s="63">
        <v>26763450877</v>
      </c>
      <c r="C1689" s="68" t="s">
        <v>8822</v>
      </c>
      <c r="D1689" s="65">
        <v>23405053803</v>
      </c>
      <c r="E1689" s="9">
        <v>292</v>
      </c>
      <c r="F1689" s="25">
        <v>43168</v>
      </c>
      <c r="G1689" s="66" t="s">
        <v>6394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8823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6394</v>
      </c>
      <c r="H1690" s="9"/>
      <c r="I1690" s="8"/>
      <c r="J1690" s="8"/>
      <c r="K1690" s="8"/>
      <c r="L1690" s="9" t="s">
        <v>6543</v>
      </c>
      <c r="M1690" s="8"/>
    </row>
    <row r="1691" spans="1:13">
      <c r="A1691" s="27" t="s">
        <v>8824</v>
      </c>
      <c r="B1691" s="63">
        <v>41696411831</v>
      </c>
      <c r="C1691" s="27" t="s">
        <v>8825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8826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8827</v>
      </c>
      <c r="B1693" s="63"/>
      <c r="C1693" s="18" t="s">
        <v>4783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8828</v>
      </c>
      <c r="B1694" s="63">
        <v>8946062479</v>
      </c>
      <c r="C1694" s="15" t="s">
        <v>8829</v>
      </c>
      <c r="D1694" s="65">
        <v>9671165460</v>
      </c>
      <c r="E1694" s="9">
        <v>292</v>
      </c>
      <c r="F1694" s="25">
        <v>43168</v>
      </c>
      <c r="G1694" s="66" t="s">
        <v>6400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8830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6394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8831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6394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8832</v>
      </c>
      <c r="B1697" s="63"/>
      <c r="C1697" s="18" t="s">
        <v>4783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8833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6394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8834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8835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8836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8837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8838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8839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8840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8841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6394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8842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6394</v>
      </c>
      <c r="H1707" s="9"/>
      <c r="I1707" s="8"/>
      <c r="J1707" s="8"/>
      <c r="K1707" s="8"/>
      <c r="L1707" s="9" t="s">
        <v>6626</v>
      </c>
      <c r="M1707" s="8"/>
    </row>
    <row r="1708" spans="1:13">
      <c r="A1708" s="13" t="s">
        <v>8843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6394</v>
      </c>
      <c r="H1708" s="9"/>
      <c r="I1708" s="8"/>
      <c r="J1708" s="8"/>
      <c r="K1708" s="8"/>
      <c r="L1708" s="8"/>
      <c r="M1708" s="8"/>
    </row>
    <row r="1709" spans="1:13">
      <c r="A1709" s="67" t="s">
        <v>8844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8845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8846</v>
      </c>
      <c r="B1711" s="63"/>
      <c r="C1711" s="18" t="s">
        <v>4783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8847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6394</v>
      </c>
      <c r="H1712" s="9"/>
      <c r="I1712" s="8"/>
      <c r="J1712" s="8"/>
      <c r="K1712" s="8"/>
      <c r="L1712" s="9" t="s">
        <v>6543</v>
      </c>
      <c r="M1712" s="8"/>
    </row>
    <row r="1713" spans="1:13">
      <c r="A1713" s="67" t="s">
        <v>8848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6394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8849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6394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8850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8851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6394</v>
      </c>
      <c r="H1716" s="9"/>
      <c r="I1716" s="8"/>
      <c r="J1716" s="8"/>
      <c r="K1716" s="8"/>
      <c r="L1716" s="9" t="s">
        <v>6511</v>
      </c>
      <c r="M1716" s="8"/>
    </row>
    <row r="1717" spans="1:13">
      <c r="A1717" s="67" t="s">
        <v>8852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8853</v>
      </c>
      <c r="B1718" s="63">
        <v>26903961810</v>
      </c>
      <c r="C1718" s="68" t="s">
        <v>8854</v>
      </c>
      <c r="D1718" s="65">
        <v>40904229904</v>
      </c>
      <c r="E1718" s="9">
        <v>1555</v>
      </c>
      <c r="F1718" s="25">
        <v>43049</v>
      </c>
      <c r="G1718" s="66" t="s">
        <v>6394</v>
      </c>
      <c r="H1718" s="9"/>
      <c r="I1718" s="8"/>
      <c r="J1718" s="8"/>
      <c r="K1718" s="8"/>
      <c r="L1718" s="9" t="s">
        <v>6771</v>
      </c>
      <c r="M1718" s="8"/>
    </row>
    <row r="1719" spans="1:13">
      <c r="A1719" s="18" t="s">
        <v>8855</v>
      </c>
      <c r="B1719" s="63">
        <v>31611651875</v>
      </c>
      <c r="C1719" s="18" t="s">
        <v>8856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8857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6394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8858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8859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6394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8860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8861</v>
      </c>
      <c r="B1724" s="65">
        <v>22580790802</v>
      </c>
      <c r="C1724" s="67" t="s">
        <v>8862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8863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8864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8865</v>
      </c>
      <c r="B1727" s="65">
        <v>88565386520</v>
      </c>
      <c r="C1727" s="15" t="s">
        <v>8866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8867</v>
      </c>
      <c r="B1728" s="63">
        <v>1147816565</v>
      </c>
      <c r="C1728" s="68" t="s">
        <v>8868</v>
      </c>
      <c r="D1728" s="65">
        <v>24692193883</v>
      </c>
      <c r="E1728" s="9">
        <v>262</v>
      </c>
      <c r="F1728" s="25">
        <v>43160</v>
      </c>
      <c r="G1728" s="66" t="s">
        <v>6394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8869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6394</v>
      </c>
      <c r="H1729" s="9"/>
      <c r="I1729" s="8"/>
      <c r="J1729" s="8"/>
      <c r="K1729" s="8"/>
      <c r="L1729" s="9" t="s">
        <v>6511</v>
      </c>
      <c r="M1729" s="8"/>
    </row>
    <row r="1730" spans="1:13">
      <c r="A1730" s="14" t="s">
        <v>8870</v>
      </c>
      <c r="B1730" s="63">
        <v>7039189402</v>
      </c>
      <c r="C1730" s="68" t="s">
        <v>8871</v>
      </c>
      <c r="D1730" s="65">
        <v>5531291558</v>
      </c>
      <c r="E1730" s="9">
        <v>262</v>
      </c>
      <c r="F1730" s="25">
        <v>43160</v>
      </c>
      <c r="G1730" s="66" t="s">
        <v>6394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8872</v>
      </c>
      <c r="B1731" s="63">
        <v>34602647804</v>
      </c>
      <c r="C1731" s="68" t="s">
        <v>8873</v>
      </c>
      <c r="D1731" s="65">
        <v>27640163870</v>
      </c>
      <c r="E1731" s="9">
        <v>229</v>
      </c>
      <c r="F1731" s="25">
        <v>43151</v>
      </c>
      <c r="G1731" s="66" t="s">
        <v>6394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8874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6394</v>
      </c>
      <c r="H1732" s="9"/>
      <c r="I1732" s="8"/>
      <c r="J1732" s="8"/>
      <c r="K1732" s="8"/>
      <c r="L1732" s="8"/>
      <c r="M1732" s="8"/>
    </row>
    <row r="1733" spans="1:13">
      <c r="A1733" s="67" t="s">
        <v>8875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6394</v>
      </c>
      <c r="H1733" s="9"/>
      <c r="I1733" s="8"/>
      <c r="J1733" s="8"/>
      <c r="K1733" s="8"/>
      <c r="L1733" s="9" t="s">
        <v>6875</v>
      </c>
      <c r="M1733" s="8"/>
    </row>
    <row r="1734" spans="1:13">
      <c r="A1734" s="67" t="s">
        <v>8876</v>
      </c>
      <c r="B1734" s="63">
        <v>4656282570</v>
      </c>
      <c r="C1734" s="68" t="s">
        <v>8877</v>
      </c>
      <c r="D1734" s="65">
        <v>85025780578</v>
      </c>
      <c r="E1734" s="9">
        <v>85</v>
      </c>
      <c r="F1734" s="25">
        <v>43109</v>
      </c>
      <c r="G1734" s="66" t="s">
        <v>6394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8878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8879</v>
      </c>
      <c r="B1736" s="63">
        <v>44808773805</v>
      </c>
      <c r="C1736" s="68" t="s">
        <v>8880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8881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6394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8882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8883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6394</v>
      </c>
      <c r="H1739" s="9"/>
      <c r="I1739" s="8"/>
      <c r="J1739" s="8"/>
      <c r="K1739" s="8"/>
      <c r="L1739" s="9" t="s">
        <v>6511</v>
      </c>
      <c r="M1739" s="8"/>
    </row>
    <row r="1740" spans="1:13">
      <c r="A1740" s="67" t="s">
        <v>8884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6408</v>
      </c>
      <c r="H1740" s="9"/>
      <c r="I1740" s="8"/>
      <c r="J1740" s="8"/>
      <c r="K1740" s="8"/>
      <c r="L1740" s="9" t="s">
        <v>6626</v>
      </c>
      <c r="M1740" s="8"/>
    </row>
    <row r="1741" spans="1:13">
      <c r="A1741" s="15" t="s">
        <v>8885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6394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8886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8887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8888</v>
      </c>
      <c r="B1744" s="63">
        <v>19129440491</v>
      </c>
      <c r="C1744" s="68" t="s">
        <v>8889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8890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6394</v>
      </c>
      <c r="H1745" s="9"/>
      <c r="I1745" s="8"/>
      <c r="J1745" s="8"/>
      <c r="K1745" s="8"/>
      <c r="L1745" s="8"/>
      <c r="M1745" s="8"/>
    </row>
    <row r="1746" spans="1:13">
      <c r="A1746" s="67" t="s">
        <v>8891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6394</v>
      </c>
      <c r="H1746" s="9"/>
      <c r="I1746" s="8"/>
      <c r="J1746" s="8"/>
      <c r="K1746" s="8"/>
      <c r="L1746" s="8"/>
      <c r="M1746" s="8"/>
    </row>
    <row r="1747" spans="1:13">
      <c r="A1747" s="15" t="s">
        <v>8892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6394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8893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6394</v>
      </c>
      <c r="H1748" s="9"/>
      <c r="I1748" s="8"/>
      <c r="J1748" s="8"/>
      <c r="K1748" s="8"/>
      <c r="L1748" s="9" t="s">
        <v>6771</v>
      </c>
      <c r="M1748" s="8"/>
    </row>
    <row r="1749" spans="1:13">
      <c r="A1749" s="13" t="s">
        <v>8894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6394</v>
      </c>
      <c r="H1749" s="9"/>
      <c r="I1749" s="8"/>
      <c r="J1749" s="8"/>
      <c r="K1749" s="8"/>
      <c r="L1749" s="8"/>
      <c r="M1749" s="8"/>
    </row>
    <row r="1750" spans="1:13">
      <c r="A1750" s="67" t="s">
        <v>8895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8896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6394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8897</v>
      </c>
      <c r="B1752" s="63">
        <v>15634351871</v>
      </c>
      <c r="C1752" s="68" t="s">
        <v>8898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8899</v>
      </c>
      <c r="B1753" s="63">
        <v>35994306835</v>
      </c>
      <c r="C1753" s="68" t="s">
        <v>8900</v>
      </c>
      <c r="D1753" s="65">
        <v>25021610880</v>
      </c>
      <c r="E1753" s="9">
        <v>262</v>
      </c>
      <c r="F1753" s="25">
        <v>43160</v>
      </c>
      <c r="G1753" s="66" t="s">
        <v>6394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8901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6394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8902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8903</v>
      </c>
      <c r="B1756" s="63">
        <v>32525046854</v>
      </c>
      <c r="C1756" s="27" t="s">
        <v>4783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8904</v>
      </c>
      <c r="B1757" s="63">
        <v>23704553816</v>
      </c>
      <c r="C1757" s="73" t="s">
        <v>8905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6672</v>
      </c>
      <c r="M1757" s="8"/>
    </row>
    <row r="1758" spans="1:13">
      <c r="A1758" s="67" t="s">
        <v>8906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6394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8907</v>
      </c>
      <c r="B1759" s="63">
        <v>3180351543</v>
      </c>
      <c r="C1759" s="68" t="s">
        <v>8908</v>
      </c>
      <c r="D1759" s="65">
        <v>38259838893</v>
      </c>
      <c r="E1759" s="9">
        <v>1752</v>
      </c>
      <c r="F1759" s="25">
        <v>43051</v>
      </c>
      <c r="G1759" s="66" t="s">
        <v>6394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8909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6394</v>
      </c>
      <c r="H1760" s="9"/>
      <c r="I1760" s="8"/>
      <c r="J1760" s="8"/>
      <c r="K1760" s="8"/>
      <c r="L1760" s="9" t="s">
        <v>6511</v>
      </c>
      <c r="M1760" s="8"/>
    </row>
    <row r="1761" spans="1:13">
      <c r="A1761" s="67" t="s">
        <v>8910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6394</v>
      </c>
      <c r="H1761" s="9"/>
      <c r="I1761" s="8"/>
      <c r="J1761" s="8"/>
      <c r="K1761" s="8"/>
      <c r="L1761" s="8"/>
      <c r="M1761" s="8"/>
    </row>
    <row r="1762" spans="1:13">
      <c r="A1762" s="14" t="s">
        <v>8911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8912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6394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8913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6394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8914</v>
      </c>
      <c r="B1765" s="76">
        <v>27034088896</v>
      </c>
      <c r="C1765" s="77" t="s">
        <v>8915</v>
      </c>
      <c r="D1765" s="78">
        <v>31801530831</v>
      </c>
      <c r="E1765" s="45">
        <v>1267</v>
      </c>
      <c r="F1765" s="46">
        <v>42998</v>
      </c>
      <c r="G1765" s="79" t="s">
        <v>6400</v>
      </c>
      <c r="H1765" s="45"/>
      <c r="I1765" s="47"/>
      <c r="J1765" s="47"/>
      <c r="K1765" s="47"/>
      <c r="L1765" s="47"/>
      <c r="M1765" s="47"/>
    </row>
    <row r="1766" spans="1:13">
      <c r="A1766" s="15" t="s">
        <v>8916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8917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8918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6394</v>
      </c>
      <c r="H1768" s="9"/>
      <c r="I1768" s="8"/>
      <c r="J1768" s="8"/>
      <c r="K1768" s="8"/>
      <c r="L1768" s="8"/>
      <c r="M1768" s="8"/>
    </row>
    <row r="1769" spans="1:13">
      <c r="A1769" s="67" t="s">
        <v>8919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6394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8920</v>
      </c>
      <c r="B1770" s="63">
        <v>13035980861</v>
      </c>
      <c r="C1770" s="68" t="s">
        <v>8921</v>
      </c>
      <c r="D1770" s="65">
        <v>60623608553</v>
      </c>
      <c r="E1770" s="9">
        <v>1752</v>
      </c>
      <c r="F1770" s="25">
        <v>43051</v>
      </c>
      <c r="G1770" s="66" t="s">
        <v>6394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8922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8923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6394</v>
      </c>
      <c r="H1772" s="9"/>
      <c r="I1772" s="8"/>
      <c r="J1772" s="8"/>
      <c r="K1772" s="8"/>
      <c r="L1772" s="9" t="s">
        <v>6511</v>
      </c>
      <c r="M1772" s="8"/>
    </row>
    <row r="1773" spans="1:13">
      <c r="A1773" s="27" t="s">
        <v>8924</v>
      </c>
      <c r="B1773" s="63">
        <v>7965453401</v>
      </c>
      <c r="C1773" s="27" t="s">
        <v>8925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8926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6394</v>
      </c>
      <c r="H1774" s="9"/>
      <c r="I1774" s="8"/>
      <c r="J1774" s="8"/>
      <c r="K1774" s="8"/>
      <c r="L1774" s="8"/>
      <c r="M1774" s="8"/>
    </row>
    <row r="1775" spans="1:13">
      <c r="A1775" s="67" t="s">
        <v>8927</v>
      </c>
      <c r="B1775" s="63">
        <v>29335127850</v>
      </c>
      <c r="C1775" s="64" t="s">
        <v>8928</v>
      </c>
      <c r="D1775" s="65">
        <v>18384225877</v>
      </c>
      <c r="E1775" s="9">
        <v>1214</v>
      </c>
      <c r="F1775" s="25">
        <v>42989</v>
      </c>
      <c r="G1775" s="66" t="s">
        <v>6394</v>
      </c>
      <c r="H1775" s="9"/>
      <c r="I1775" s="8"/>
      <c r="J1775" s="8"/>
      <c r="K1775" s="8"/>
      <c r="L1775" s="8"/>
      <c r="M1775" s="8"/>
    </row>
    <row r="1776" spans="1:13">
      <c r="A1776" s="67" t="s">
        <v>8929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6394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8930</v>
      </c>
      <c r="B1777" s="63">
        <v>22530539880</v>
      </c>
      <c r="C1777" s="68" t="s">
        <v>8931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8932</v>
      </c>
      <c r="B1778" s="63">
        <v>22135571873</v>
      </c>
      <c r="C1778" s="68" t="s">
        <v>8933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8934</v>
      </c>
      <c r="B1779" s="63">
        <v>29928831823</v>
      </c>
      <c r="C1779" s="68" t="s">
        <v>8935</v>
      </c>
      <c r="D1779" s="65">
        <v>9500916428</v>
      </c>
      <c r="E1779" s="9">
        <v>810</v>
      </c>
      <c r="F1779" s="25">
        <v>42915</v>
      </c>
      <c r="G1779" s="66" t="s">
        <v>6394</v>
      </c>
      <c r="H1779" s="9"/>
      <c r="I1779" s="8"/>
      <c r="J1779" s="8"/>
      <c r="K1779" s="8"/>
      <c r="L1779" s="9" t="s">
        <v>6511</v>
      </c>
      <c r="M1779" s="8"/>
    </row>
    <row r="1780" spans="1:13">
      <c r="A1780" s="68" t="s">
        <v>8936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8937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6394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8938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8939</v>
      </c>
      <c r="B1783" s="63"/>
      <c r="C1783" s="27" t="s">
        <v>4783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8940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6394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8941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6394</v>
      </c>
      <c r="H1785" s="9"/>
      <c r="I1785" s="8"/>
      <c r="J1785" s="8"/>
      <c r="K1785" s="8"/>
      <c r="L1785" s="8"/>
      <c r="M1785" s="8"/>
    </row>
    <row r="1786" spans="1:13">
      <c r="A1786" s="67" t="s">
        <v>8942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6394</v>
      </c>
      <c r="H1786" s="9"/>
      <c r="I1786" s="8"/>
      <c r="J1786" s="8"/>
      <c r="K1786" s="8"/>
      <c r="L1786" s="8"/>
      <c r="M1786" s="8"/>
    </row>
    <row r="1787" spans="1:13">
      <c r="A1787" s="67" t="s">
        <v>8943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6394</v>
      </c>
      <c r="H1787" s="9"/>
      <c r="I1787" s="8"/>
      <c r="J1787" s="8"/>
      <c r="K1787" s="8"/>
      <c r="L1787" s="8"/>
      <c r="M1787" s="8"/>
    </row>
    <row r="1788" spans="1:13">
      <c r="A1788" s="67" t="s">
        <v>8944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6394</v>
      </c>
      <c r="H1788" s="9"/>
      <c r="I1788" s="8"/>
      <c r="J1788" s="8"/>
      <c r="K1788" s="8"/>
      <c r="L1788" s="9" t="s">
        <v>6511</v>
      </c>
      <c r="M1788" s="8"/>
    </row>
    <row r="1789" spans="1:13">
      <c r="A1789" s="67" t="s">
        <v>8945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6394</v>
      </c>
      <c r="H1789" s="9"/>
      <c r="I1789" s="8"/>
      <c r="J1789" s="8"/>
      <c r="K1789" s="8"/>
      <c r="L1789" s="8"/>
      <c r="M1789" s="8"/>
    </row>
    <row r="1790" spans="1:13">
      <c r="A1790" s="67" t="s">
        <v>8946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6394</v>
      </c>
      <c r="H1790" s="9"/>
      <c r="I1790" s="8"/>
      <c r="J1790" s="8"/>
      <c r="K1790" s="8"/>
      <c r="L1790" s="8"/>
      <c r="M1790" s="8"/>
    </row>
    <row r="1791" spans="1:13">
      <c r="A1791" s="15" t="s">
        <v>8947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6394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8948</v>
      </c>
      <c r="B1792" s="63">
        <v>29652104825</v>
      </c>
      <c r="C1792" s="64" t="s">
        <v>8949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8950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6394</v>
      </c>
      <c r="H1793" s="9"/>
      <c r="I1793" s="8"/>
      <c r="J1793" s="8"/>
      <c r="K1793" s="8"/>
      <c r="L1793" s="8"/>
      <c r="M1793" s="8"/>
    </row>
    <row r="1794" spans="1:13">
      <c r="A1794" s="14" t="s">
        <v>8951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8952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8953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6394</v>
      </c>
      <c r="H1796" s="9"/>
      <c r="I1796" s="8"/>
      <c r="J1796" s="8"/>
      <c r="K1796" s="8"/>
      <c r="L1796" s="9" t="s">
        <v>6875</v>
      </c>
      <c r="M1796" s="8"/>
    </row>
    <row r="1797" spans="1:13">
      <c r="A1797" s="67" t="s">
        <v>8954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6394</v>
      </c>
      <c r="H1797" s="9"/>
      <c r="I1797" s="8"/>
      <c r="J1797" s="8"/>
      <c r="K1797" s="8"/>
      <c r="L1797" s="8"/>
      <c r="M1797" s="8"/>
    </row>
    <row r="1798" spans="1:13">
      <c r="A1798" s="27" t="s">
        <v>8955</v>
      </c>
      <c r="B1798" s="63">
        <v>6896659890</v>
      </c>
      <c r="C1798" s="27" t="s">
        <v>8956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8957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6394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8958</v>
      </c>
      <c r="B1800" s="63">
        <v>60230380506</v>
      </c>
      <c r="C1800" s="68" t="s">
        <v>8959</v>
      </c>
      <c r="D1800" s="65">
        <v>30853536821</v>
      </c>
      <c r="E1800" s="9">
        <v>1570</v>
      </c>
      <c r="F1800" s="25">
        <v>43051</v>
      </c>
      <c r="G1800" s="66" t="s">
        <v>6400</v>
      </c>
      <c r="H1800" s="9"/>
      <c r="I1800" s="8"/>
      <c r="J1800" s="8"/>
      <c r="K1800" s="8"/>
      <c r="L1800" s="8"/>
      <c r="M1800" s="8"/>
    </row>
    <row r="1801" spans="1:13">
      <c r="A1801" s="14" t="s">
        <v>8960</v>
      </c>
      <c r="B1801" s="63">
        <v>44556393817</v>
      </c>
      <c r="C1801" s="68" t="s">
        <v>8961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8962</v>
      </c>
      <c r="B1802" s="63">
        <v>35780076847</v>
      </c>
      <c r="C1802" s="27" t="s">
        <v>8963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8964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6394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8965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6394</v>
      </c>
      <c r="H1804" s="9"/>
      <c r="I1804" s="8"/>
      <c r="J1804" s="8"/>
      <c r="K1804" s="8"/>
      <c r="L1804" s="8"/>
      <c r="M1804" s="8"/>
    </row>
    <row r="1805" spans="1:13">
      <c r="A1805" s="67" t="s">
        <v>8966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8967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8968</v>
      </c>
      <c r="B1807" s="63">
        <v>8265497806</v>
      </c>
      <c r="C1807" s="18" t="s">
        <v>4783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8969</v>
      </c>
      <c r="B1808" s="63">
        <v>27435732877</v>
      </c>
      <c r="C1808" s="27" t="s">
        <v>4783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8970</v>
      </c>
      <c r="B1809" s="63">
        <v>17620421858</v>
      </c>
      <c r="C1809" s="68" t="s">
        <v>8971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8972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6394</v>
      </c>
      <c r="H1810" s="9"/>
      <c r="I1810" s="8"/>
      <c r="J1810" s="8"/>
      <c r="K1810" s="8"/>
      <c r="L1810" s="8"/>
      <c r="M1810" s="8"/>
    </row>
    <row r="1811" spans="1:13">
      <c r="A1811" s="67" t="s">
        <v>8973</v>
      </c>
      <c r="B1811" s="74" t="s">
        <v>8974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8975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6394</v>
      </c>
      <c r="H1812" s="9"/>
      <c r="I1812" s="8"/>
      <c r="J1812" s="8"/>
      <c r="K1812" s="8"/>
      <c r="L1812" s="8"/>
      <c r="M1812" s="8"/>
    </row>
    <row r="1813" spans="1:13">
      <c r="A1813" s="67" t="s">
        <v>8976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8977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8978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6394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8979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6672</v>
      </c>
      <c r="M1816" s="8"/>
    </row>
    <row r="1817" spans="1:13">
      <c r="A1817" s="14" t="s">
        <v>8980</v>
      </c>
      <c r="B1817" s="63">
        <v>24655581883</v>
      </c>
      <c r="C1817" s="68" t="s">
        <v>8981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8982</v>
      </c>
      <c r="B1818" s="63">
        <v>6455171861</v>
      </c>
      <c r="C1818" s="68" t="s">
        <v>8983</v>
      </c>
      <c r="D1818" s="65">
        <v>34375910534</v>
      </c>
      <c r="E1818" s="9">
        <v>1417</v>
      </c>
      <c r="F1818" s="25">
        <v>43017</v>
      </c>
      <c r="G1818" s="66" t="s">
        <v>6394</v>
      </c>
      <c r="H1818" s="9"/>
      <c r="I1818" s="8"/>
      <c r="J1818" s="8"/>
      <c r="K1818" s="8"/>
      <c r="L1818" s="9" t="s">
        <v>6626</v>
      </c>
      <c r="M1818" s="8"/>
    </row>
    <row r="1819" spans="1:13">
      <c r="A1819" s="67" t="s">
        <v>8984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6394</v>
      </c>
      <c r="H1819" s="9"/>
      <c r="I1819" s="8"/>
      <c r="J1819" s="8"/>
      <c r="K1819" s="8"/>
      <c r="L1819" s="8"/>
      <c r="M1819" s="8"/>
    </row>
    <row r="1820" spans="1:13">
      <c r="A1820" s="67" t="s">
        <v>8985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6394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8986</v>
      </c>
      <c r="B1821" s="63">
        <v>16417318850</v>
      </c>
      <c r="C1821" s="68" t="s">
        <v>8987</v>
      </c>
      <c r="D1821" s="65">
        <v>18195940846</v>
      </c>
      <c r="E1821" s="9">
        <v>810</v>
      </c>
      <c r="F1821" s="25">
        <v>42915</v>
      </c>
      <c r="G1821" s="66" t="s">
        <v>6400</v>
      </c>
      <c r="H1821" s="9"/>
      <c r="I1821" s="8"/>
      <c r="J1821" s="8"/>
      <c r="K1821" s="8"/>
      <c r="L1821" s="9" t="s">
        <v>6511</v>
      </c>
      <c r="M1821" s="8"/>
    </row>
    <row r="1822" spans="1:13">
      <c r="A1822" s="14" t="s">
        <v>8988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6394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8989</v>
      </c>
      <c r="B1823" s="63">
        <v>14369207878</v>
      </c>
      <c r="C1823" s="68" t="s">
        <v>8990</v>
      </c>
      <c r="D1823" s="65">
        <v>7358923421</v>
      </c>
      <c r="E1823" s="9">
        <v>292</v>
      </c>
      <c r="F1823" s="25">
        <v>43168</v>
      </c>
      <c r="G1823" s="9" t="s">
        <v>6394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8991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8991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8992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6394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8993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8994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1784</v>
      </c>
      <c r="B1829" s="63" t="s">
        <v>8995</v>
      </c>
      <c r="C1829" s="68" t="s">
        <v>8996</v>
      </c>
      <c r="D1829" s="65">
        <v>43860821822</v>
      </c>
      <c r="E1829" s="9">
        <v>1752</v>
      </c>
      <c r="F1829" s="25">
        <v>43051</v>
      </c>
      <c r="G1829" s="66" t="s">
        <v>6394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1784</v>
      </c>
      <c r="B1830" s="63"/>
      <c r="C1830" s="18" t="s">
        <v>4783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8997</v>
      </c>
      <c r="B1831" s="63">
        <v>32969576856</v>
      </c>
      <c r="C1831" s="68" t="s">
        <v>8998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8999</v>
      </c>
      <c r="B1832" s="63">
        <v>23651706842</v>
      </c>
      <c r="C1832" s="18" t="s">
        <v>9000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9001</v>
      </c>
      <c r="B1833" s="63"/>
      <c r="C1833" s="27" t="s">
        <v>9002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9003</v>
      </c>
      <c r="B1834" s="63">
        <v>24891699809</v>
      </c>
      <c r="C1834" s="68" t="s">
        <v>9004</v>
      </c>
      <c r="D1834" s="65">
        <v>17610300861</v>
      </c>
      <c r="E1834" s="9">
        <v>262</v>
      </c>
      <c r="F1834" s="25">
        <v>43160</v>
      </c>
      <c r="G1834" s="66" t="s">
        <v>6400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9005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6394</v>
      </c>
      <c r="H1835" s="9"/>
      <c r="I1835" s="8"/>
      <c r="J1835" s="8"/>
      <c r="K1835" s="8"/>
      <c r="L1835" s="8"/>
      <c r="M1835" s="8"/>
    </row>
    <row r="1836" spans="1:13">
      <c r="A1836" s="67" t="s">
        <v>9006</v>
      </c>
      <c r="B1836" s="63">
        <v>79465617687</v>
      </c>
      <c r="C1836" s="73" t="s">
        <v>9007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6672</v>
      </c>
      <c r="M1836" s="8"/>
    </row>
    <row r="1837" spans="1:13">
      <c r="A1837" s="27" t="s">
        <v>9008</v>
      </c>
      <c r="B1837" s="63"/>
      <c r="C1837" s="27" t="s">
        <v>4783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9009</v>
      </c>
      <c r="B1838" s="63" t="s">
        <v>9010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9011</v>
      </c>
      <c r="B1839" s="63">
        <v>8545670893</v>
      </c>
      <c r="C1839" s="18" t="s">
        <v>9012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9011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6394</v>
      </c>
      <c r="H1840" s="9"/>
      <c r="I1840" s="8"/>
      <c r="J1840" s="8"/>
      <c r="K1840" s="8"/>
      <c r="L1840" s="9" t="s">
        <v>6511</v>
      </c>
      <c r="M1840" s="8"/>
    </row>
    <row r="1841" spans="1:13">
      <c r="A1841" s="68" t="s">
        <v>9013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9014</v>
      </c>
      <c r="B1842" s="63"/>
      <c r="C1842" s="27" t="s">
        <v>4783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9015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6394</v>
      </c>
      <c r="H1843" s="9"/>
      <c r="I1843" s="8"/>
      <c r="J1843" s="8"/>
      <c r="K1843" s="8"/>
      <c r="L1843" s="8"/>
      <c r="M1843" s="8"/>
    </row>
    <row r="1844" spans="1:13">
      <c r="A1844" s="68" t="s">
        <v>9016</v>
      </c>
      <c r="B1844" s="65">
        <v>84920157487</v>
      </c>
      <c r="C1844" s="67" t="s">
        <v>9017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9018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9019</v>
      </c>
      <c r="B1846" s="63">
        <v>35331745814</v>
      </c>
      <c r="C1846" s="71" t="s">
        <v>9020</v>
      </c>
      <c r="D1846" s="65">
        <v>33184459837</v>
      </c>
      <c r="E1846" s="9">
        <v>1106</v>
      </c>
      <c r="F1846" s="25">
        <v>42965</v>
      </c>
      <c r="G1846" s="66" t="s">
        <v>6394</v>
      </c>
      <c r="H1846" s="9"/>
      <c r="I1846" s="8"/>
      <c r="J1846" s="8"/>
      <c r="K1846" s="8"/>
      <c r="L1846" s="8"/>
      <c r="M1846" s="8"/>
    </row>
    <row r="1847" spans="1:13">
      <c r="A1847" s="15" t="s">
        <v>9021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6394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9022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9023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6394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9024</v>
      </c>
      <c r="B1850" s="63">
        <v>14686278805</v>
      </c>
      <c r="C1850" s="18" t="s">
        <v>4783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9025</v>
      </c>
      <c r="B1851" s="63">
        <v>14857592851</v>
      </c>
      <c r="C1851" s="68" t="s">
        <v>9026</v>
      </c>
      <c r="D1851" s="65">
        <v>35142215885</v>
      </c>
      <c r="E1851" s="9">
        <v>1106</v>
      </c>
      <c r="F1851" s="25">
        <v>42965</v>
      </c>
      <c r="G1851" s="66" t="s">
        <v>6394</v>
      </c>
      <c r="H1851" s="9"/>
      <c r="I1851" s="8"/>
      <c r="J1851" s="8"/>
      <c r="K1851" s="8"/>
      <c r="L1851" s="8"/>
      <c r="M1851" s="8"/>
    </row>
    <row r="1852" spans="1:13">
      <c r="A1852" s="67" t="s">
        <v>9027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6394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9028</v>
      </c>
      <c r="B1853" s="63">
        <v>35714112857</v>
      </c>
      <c r="C1853" s="68" t="s">
        <v>9029</v>
      </c>
      <c r="D1853" s="65">
        <v>32342783850</v>
      </c>
      <c r="E1853" s="9">
        <v>810</v>
      </c>
      <c r="F1853" s="25">
        <v>42915</v>
      </c>
      <c r="G1853" s="66" t="s">
        <v>6394</v>
      </c>
      <c r="H1853" s="9"/>
      <c r="I1853" s="8"/>
      <c r="J1853" s="8"/>
      <c r="K1853" s="8"/>
      <c r="L1853" s="9" t="s">
        <v>6511</v>
      </c>
      <c r="M1853" s="8"/>
    </row>
    <row r="1854" spans="1:13">
      <c r="A1854" s="15" t="s">
        <v>9030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9031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6394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9032</v>
      </c>
      <c r="B1856" s="63">
        <v>22009621859</v>
      </c>
      <c r="C1856" s="68" t="s">
        <v>9033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9034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6394</v>
      </c>
      <c r="H1857" s="9"/>
      <c r="I1857" s="8"/>
      <c r="J1857" s="8"/>
      <c r="K1857" s="8"/>
      <c r="L1857" s="9" t="s">
        <v>6511</v>
      </c>
      <c r="M1857" s="8"/>
    </row>
    <row r="1858" spans="1:13">
      <c r="A1858" s="67" t="s">
        <v>9035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6394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9036</v>
      </c>
      <c r="B1859" s="63">
        <v>32752183879</v>
      </c>
      <c r="C1859" s="68" t="s">
        <v>9037</v>
      </c>
      <c r="D1859" s="65">
        <v>15202346867</v>
      </c>
      <c r="E1859" s="9">
        <v>85</v>
      </c>
      <c r="F1859" s="25">
        <v>43109</v>
      </c>
      <c r="G1859" s="66" t="s">
        <v>6394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9038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9039</v>
      </c>
      <c r="B1861" s="63">
        <v>13622732873</v>
      </c>
      <c r="C1861" s="64"/>
      <c r="D1861" s="65"/>
      <c r="E1861" s="9"/>
      <c r="F1861" s="25"/>
      <c r="G1861" s="66" t="s">
        <v>6394</v>
      </c>
      <c r="H1861" s="9"/>
      <c r="I1861" s="8"/>
      <c r="J1861" s="8"/>
      <c r="K1861" s="8"/>
      <c r="L1861" s="8"/>
      <c r="M1861" s="8"/>
    </row>
    <row r="1862" spans="1:13">
      <c r="A1862" s="67" t="s">
        <v>9040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9041</v>
      </c>
      <c r="B1863" s="63">
        <v>17094778813</v>
      </c>
      <c r="C1863" s="68" t="s">
        <v>9042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9043</v>
      </c>
      <c r="B1864" s="63"/>
      <c r="C1864" s="68" t="s">
        <v>9044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9045</v>
      </c>
      <c r="B1865" s="63">
        <v>43289674878</v>
      </c>
      <c r="C1865" s="68" t="s">
        <v>9046</v>
      </c>
      <c r="D1865" s="65">
        <v>39726735823</v>
      </c>
      <c r="E1865" s="9">
        <v>810</v>
      </c>
      <c r="F1865" s="25">
        <v>42915</v>
      </c>
      <c r="G1865" s="66" t="s">
        <v>6394</v>
      </c>
      <c r="H1865" s="9"/>
      <c r="I1865" s="8"/>
      <c r="J1865" s="8"/>
      <c r="K1865" s="8"/>
      <c r="L1865" s="9" t="s">
        <v>6511</v>
      </c>
      <c r="M1865" s="8"/>
    </row>
    <row r="1866" spans="1:13">
      <c r="A1866" s="27" t="s">
        <v>9047</v>
      </c>
      <c r="B1866" s="63">
        <v>3778856812</v>
      </c>
      <c r="C1866" s="18" t="s">
        <v>4783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9048</v>
      </c>
      <c r="B1867" s="63">
        <v>36074731888</v>
      </c>
      <c r="C1867" s="27" t="s">
        <v>4783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9049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9050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6394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9051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6672</v>
      </c>
      <c r="M1870" s="8"/>
    </row>
    <row r="1871" spans="1:13">
      <c r="A1871" s="67" t="s">
        <v>9052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9053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6394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9054</v>
      </c>
      <c r="B1873" s="63">
        <v>35885861803</v>
      </c>
      <c r="C1873" s="68" t="s">
        <v>9055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9056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9057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6394</v>
      </c>
      <c r="H1875" s="9"/>
      <c r="I1875" s="8"/>
      <c r="J1875" s="8"/>
      <c r="K1875" s="8"/>
      <c r="L1875" s="9" t="s">
        <v>6511</v>
      </c>
      <c r="M1875" s="8"/>
    </row>
    <row r="1876" spans="1:13">
      <c r="A1876" s="13" t="s">
        <v>9058</v>
      </c>
      <c r="B1876" s="63">
        <v>14888258821</v>
      </c>
      <c r="C1876" s="68" t="s">
        <v>9059</v>
      </c>
      <c r="D1876" s="65">
        <v>9173891827</v>
      </c>
      <c r="E1876" s="9">
        <v>229</v>
      </c>
      <c r="F1876" s="25">
        <v>43151</v>
      </c>
      <c r="G1876" s="66" t="s">
        <v>6394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9060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6394</v>
      </c>
      <c r="H1877" s="9"/>
      <c r="I1877" s="8"/>
      <c r="J1877" s="8"/>
      <c r="K1877" s="8"/>
      <c r="L1877" s="9" t="s">
        <v>6875</v>
      </c>
      <c r="M1877" s="8"/>
    </row>
    <row r="1878" spans="1:13">
      <c r="A1878" s="69" t="s">
        <v>9061</v>
      </c>
      <c r="B1878" s="63">
        <v>36238125870</v>
      </c>
      <c r="C1878" s="68" t="s">
        <v>9062</v>
      </c>
      <c r="D1878" s="65">
        <v>44321368391</v>
      </c>
      <c r="E1878" s="9">
        <v>1106</v>
      </c>
      <c r="F1878" s="25">
        <v>42965</v>
      </c>
      <c r="G1878" s="66" t="s">
        <v>6394</v>
      </c>
      <c r="H1878" s="9"/>
      <c r="I1878" s="8"/>
      <c r="J1878" s="8"/>
      <c r="K1878" s="8"/>
      <c r="L1878" s="8"/>
      <c r="M1878" s="8"/>
    </row>
    <row r="1879" spans="1:13">
      <c r="A1879" s="67" t="s">
        <v>9063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6394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9064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9065</v>
      </c>
      <c r="B1881" s="63">
        <v>25970465836</v>
      </c>
      <c r="C1881" s="27" t="s">
        <v>9066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9067</v>
      </c>
      <c r="B1882" s="63">
        <v>26569869825</v>
      </c>
      <c r="C1882" s="15" t="s">
        <v>9068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9069</v>
      </c>
      <c r="B1883" s="63">
        <v>87835053349</v>
      </c>
      <c r="C1883" s="68" t="s">
        <v>9070</v>
      </c>
      <c r="D1883" s="65">
        <v>18172850840</v>
      </c>
      <c r="E1883" s="9">
        <v>1106</v>
      </c>
      <c r="F1883" s="25">
        <v>42965</v>
      </c>
      <c r="G1883" s="66" t="s">
        <v>6394</v>
      </c>
      <c r="H1883" s="9"/>
      <c r="I1883" s="8"/>
      <c r="J1883" s="8"/>
      <c r="K1883" s="8"/>
      <c r="L1883" s="8"/>
      <c r="M1883" s="8"/>
    </row>
    <row r="1884" spans="1:13">
      <c r="A1884" s="67" t="s">
        <v>9071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6672</v>
      </c>
      <c r="M1884" s="8"/>
    </row>
    <row r="1885" spans="1:13">
      <c r="A1885" s="68" t="s">
        <v>9072</v>
      </c>
      <c r="B1885" s="63">
        <v>32747471810</v>
      </c>
      <c r="C1885" s="68" t="s">
        <v>9073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9074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9075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6394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9076</v>
      </c>
      <c r="B1888" s="63">
        <v>31413965822</v>
      </c>
      <c r="C1888" s="68" t="s">
        <v>9077</v>
      </c>
      <c r="D1888" s="65">
        <v>17486425882</v>
      </c>
      <c r="E1888" s="9">
        <v>1106</v>
      </c>
      <c r="F1888" s="25">
        <v>42965</v>
      </c>
      <c r="G1888" s="66" t="s">
        <v>6394</v>
      </c>
      <c r="H1888" s="9"/>
      <c r="I1888" s="8"/>
      <c r="J1888" s="8"/>
      <c r="K1888" s="8"/>
      <c r="L1888" s="8"/>
      <c r="M1888" s="8"/>
    </row>
    <row r="1889" spans="1:13">
      <c r="A1889" s="31" t="s">
        <v>9078</v>
      </c>
      <c r="B1889" s="63">
        <v>35736302861</v>
      </c>
      <c r="C1889" s="68" t="s">
        <v>9079</v>
      </c>
      <c r="D1889" s="65">
        <v>39355200854</v>
      </c>
      <c r="E1889" s="9">
        <v>229</v>
      </c>
      <c r="F1889" s="25">
        <v>43151</v>
      </c>
      <c r="G1889" s="66" t="s">
        <v>6394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9080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6394</v>
      </c>
      <c r="H1890" s="9"/>
      <c r="I1890" s="8"/>
      <c r="J1890" s="8"/>
      <c r="K1890" s="8"/>
      <c r="L1890" s="8"/>
      <c r="M1890" s="8"/>
    </row>
    <row r="1891" spans="1:13">
      <c r="A1891" s="15" t="s">
        <v>9081</v>
      </c>
      <c r="B1891" s="63">
        <v>16364261825</v>
      </c>
      <c r="C1891" s="68" t="s">
        <v>9082</v>
      </c>
      <c r="D1891" s="65">
        <v>3293003427</v>
      </c>
      <c r="E1891" s="9">
        <v>117</v>
      </c>
      <c r="F1891" s="25">
        <v>43117</v>
      </c>
      <c r="G1891" s="66" t="s">
        <v>6394</v>
      </c>
      <c r="H1891" s="9"/>
      <c r="I1891" s="8"/>
      <c r="J1891" s="8"/>
      <c r="K1891" s="8"/>
      <c r="L1891" s="9" t="s">
        <v>6543</v>
      </c>
      <c r="M1891" s="8"/>
    </row>
    <row r="1892" spans="1:13">
      <c r="A1892" s="80" t="s">
        <v>9083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9084</v>
      </c>
      <c r="B1893" s="63">
        <v>33729129856</v>
      </c>
      <c r="C1893" s="68" t="s">
        <v>9085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9086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6394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9087</v>
      </c>
      <c r="B1895" s="63">
        <v>6579182458</v>
      </c>
      <c r="C1895" s="68" t="s">
        <v>9088</v>
      </c>
      <c r="D1895" s="65">
        <v>7424068490</v>
      </c>
      <c r="E1895" s="9">
        <v>810</v>
      </c>
      <c r="F1895" s="25">
        <v>42915</v>
      </c>
      <c r="G1895" s="66" t="s">
        <v>6394</v>
      </c>
      <c r="H1895" s="9"/>
      <c r="I1895" s="8"/>
      <c r="J1895" s="8"/>
      <c r="K1895" s="8"/>
      <c r="L1895" s="9" t="s">
        <v>6511</v>
      </c>
      <c r="M1895" s="8"/>
    </row>
    <row r="1896" spans="1:13">
      <c r="A1896" s="67" t="s">
        <v>9089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9090</v>
      </c>
      <c r="B1897" s="63">
        <v>65195140553</v>
      </c>
      <c r="C1897" s="27" t="s">
        <v>4783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9091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9091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6394</v>
      </c>
      <c r="H1899" s="9"/>
      <c r="I1899" s="8"/>
      <c r="J1899" s="8"/>
      <c r="K1899" s="8"/>
      <c r="L1899" s="8"/>
      <c r="M1899" s="8"/>
    </row>
    <row r="1900" spans="1:13">
      <c r="A1900" s="67" t="s">
        <v>9092</v>
      </c>
      <c r="B1900" s="63">
        <v>17146759806</v>
      </c>
      <c r="C1900" s="68" t="s">
        <v>9093</v>
      </c>
      <c r="D1900" s="65">
        <v>39095494896</v>
      </c>
      <c r="E1900" s="9">
        <v>1262</v>
      </c>
      <c r="F1900" s="25">
        <v>42997</v>
      </c>
      <c r="G1900" s="66" t="s">
        <v>6400</v>
      </c>
      <c r="H1900" s="9"/>
      <c r="I1900" s="8"/>
      <c r="J1900" s="8"/>
      <c r="K1900" s="8"/>
      <c r="L1900" s="8"/>
      <c r="M1900" s="8"/>
    </row>
    <row r="1901" spans="1:13">
      <c r="A1901" s="13" t="s">
        <v>9094</v>
      </c>
      <c r="B1901" s="63">
        <v>3893020403</v>
      </c>
      <c r="C1901" s="64" t="s">
        <v>9095</v>
      </c>
      <c r="D1901" s="65">
        <v>31615704809</v>
      </c>
      <c r="E1901" s="9">
        <v>1128</v>
      </c>
      <c r="F1901" s="25">
        <v>42972</v>
      </c>
      <c r="G1901" s="66" t="s">
        <v>6394</v>
      </c>
      <c r="H1901" s="9"/>
      <c r="I1901" s="8"/>
      <c r="J1901" s="8"/>
      <c r="K1901" s="8"/>
      <c r="L1901" s="8"/>
      <c r="M1901" s="8"/>
    </row>
    <row r="1902" spans="1:13">
      <c r="A1902" s="69" t="s">
        <v>9096</v>
      </c>
      <c r="B1902" s="63">
        <v>70116695404</v>
      </c>
      <c r="C1902" s="68" t="s">
        <v>9097</v>
      </c>
      <c r="D1902" s="65">
        <v>66319943491</v>
      </c>
      <c r="E1902" s="9">
        <v>1106</v>
      </c>
      <c r="F1902" s="25">
        <v>42965</v>
      </c>
      <c r="G1902" s="66" t="s">
        <v>6394</v>
      </c>
      <c r="H1902" s="9"/>
      <c r="I1902" s="8"/>
      <c r="J1902" s="8"/>
      <c r="K1902" s="8"/>
      <c r="L1902" s="8"/>
      <c r="M1902" s="8"/>
    </row>
    <row r="1903" spans="1:13">
      <c r="A1903" s="27" t="s">
        <v>9098</v>
      </c>
      <c r="B1903" s="63"/>
      <c r="C1903" s="27" t="s">
        <v>9099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9100</v>
      </c>
      <c r="B1904" s="63"/>
      <c r="C1904" s="27" t="s">
        <v>4783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9101</v>
      </c>
      <c r="B1905" s="63"/>
      <c r="C1905" s="27" t="s">
        <v>9102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9103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6394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9104</v>
      </c>
      <c r="B1907" s="63">
        <v>6936214436</v>
      </c>
      <c r="C1907" s="68" t="s">
        <v>9105</v>
      </c>
      <c r="D1907" s="65">
        <v>8583452423</v>
      </c>
      <c r="E1907" s="9">
        <v>85</v>
      </c>
      <c r="F1907" s="25">
        <v>43109</v>
      </c>
      <c r="G1907" s="66" t="s">
        <v>6394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9106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6394</v>
      </c>
      <c r="H1908" s="9"/>
      <c r="I1908" s="8"/>
      <c r="J1908" s="8"/>
      <c r="K1908" s="8"/>
      <c r="L1908" s="9" t="s">
        <v>6511</v>
      </c>
      <c r="M1908" s="8"/>
    </row>
    <row r="1909" spans="1:13">
      <c r="A1909" s="15" t="s">
        <v>9107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6394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9108</v>
      </c>
      <c r="B1910" s="63">
        <v>35264817847</v>
      </c>
      <c r="C1910" s="27" t="s">
        <v>4783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9109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9110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6394</v>
      </c>
      <c r="H1912" s="9"/>
      <c r="I1912" s="8"/>
      <c r="J1912" s="8"/>
      <c r="K1912" s="8"/>
      <c r="L1912" s="8"/>
      <c r="M1912" s="8"/>
    </row>
    <row r="1913" spans="1:13">
      <c r="A1913" s="67" t="s">
        <v>9111</v>
      </c>
      <c r="B1913" s="63">
        <v>90046226591</v>
      </c>
      <c r="C1913" s="68" t="s">
        <v>9112</v>
      </c>
      <c r="D1913" s="65">
        <v>74829505591</v>
      </c>
      <c r="E1913" s="9">
        <v>262</v>
      </c>
      <c r="F1913" s="25">
        <v>43160</v>
      </c>
      <c r="G1913" s="9" t="s">
        <v>6394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9113</v>
      </c>
      <c r="B1914" s="63">
        <v>29871369867</v>
      </c>
      <c r="C1914" s="68" t="s">
        <v>9114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9115</v>
      </c>
      <c r="B1915" s="63">
        <v>26681571883</v>
      </c>
      <c r="C1915" s="67" t="s">
        <v>9116</v>
      </c>
      <c r="D1915" s="65">
        <v>18465693897</v>
      </c>
      <c r="E1915" s="9">
        <v>292</v>
      </c>
      <c r="F1915" s="25">
        <v>43168</v>
      </c>
      <c r="G1915" s="66" t="s">
        <v>6394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9117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9118</v>
      </c>
      <c r="B1917" s="63">
        <v>26526680801</v>
      </c>
      <c r="C1917" s="64" t="s">
        <v>9119</v>
      </c>
      <c r="D1917" s="65">
        <v>7117205631</v>
      </c>
      <c r="E1917" s="9">
        <v>1128</v>
      </c>
      <c r="F1917" s="25">
        <v>42972</v>
      </c>
      <c r="G1917" s="66" t="s">
        <v>6394</v>
      </c>
      <c r="H1917" s="9"/>
      <c r="I1917" s="8"/>
      <c r="J1917" s="8"/>
      <c r="K1917" s="8"/>
      <c r="L1917" s="8"/>
      <c r="M1917" s="8"/>
    </row>
    <row r="1918" spans="1:13">
      <c r="A1918" s="67" t="s">
        <v>9120</v>
      </c>
      <c r="B1918" s="63">
        <v>67285902420</v>
      </c>
      <c r="C1918" s="68" t="s">
        <v>7889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6672</v>
      </c>
      <c r="M1918" s="8"/>
    </row>
    <row r="1919" spans="1:13">
      <c r="A1919" s="27" t="s">
        <v>9121</v>
      </c>
      <c r="B1919" s="63"/>
      <c r="C1919" s="18" t="s">
        <v>4783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9122</v>
      </c>
      <c r="B1920" s="63">
        <v>1097111490</v>
      </c>
      <c r="C1920" s="73" t="s">
        <v>9123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6672</v>
      </c>
      <c r="M1920" s="8"/>
    </row>
    <row r="1921" spans="1:13">
      <c r="A1921" s="67" t="s">
        <v>9124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6394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9125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6394</v>
      </c>
      <c r="H1922" s="9"/>
      <c r="I1922" s="8"/>
      <c r="J1922" s="8"/>
      <c r="K1922" s="8"/>
      <c r="L1922" s="8"/>
      <c r="M1922" s="8"/>
    </row>
    <row r="1923" spans="1:13">
      <c r="A1923" s="67" t="s">
        <v>9126</v>
      </c>
      <c r="B1923" s="63">
        <v>16756911856</v>
      </c>
      <c r="C1923" s="68" t="s">
        <v>9127</v>
      </c>
      <c r="D1923" s="65">
        <v>10411415808</v>
      </c>
      <c r="E1923" s="9">
        <v>1752</v>
      </c>
      <c r="F1923" s="25">
        <v>43051</v>
      </c>
      <c r="G1923" s="66" t="s">
        <v>6394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9128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9129</v>
      </c>
      <c r="B1925" s="63"/>
      <c r="C1925" s="68" t="s">
        <v>9130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9131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6400</v>
      </c>
      <c r="H1926" s="9"/>
      <c r="I1926" s="8"/>
      <c r="J1926" s="8"/>
      <c r="K1926" s="8"/>
      <c r="L1926" s="8"/>
      <c r="M1926" s="8"/>
    </row>
    <row r="1927" spans="1:13">
      <c r="A1927" s="68" t="s">
        <v>9132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9133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6394</v>
      </c>
      <c r="H1928" s="9"/>
      <c r="I1928" s="8"/>
      <c r="J1928" s="8"/>
      <c r="K1928" s="8"/>
      <c r="L1928" s="9" t="s">
        <v>6875</v>
      </c>
      <c r="M1928" s="8"/>
    </row>
    <row r="1929" spans="1:13">
      <c r="A1929" s="27" t="s">
        <v>9134</v>
      </c>
      <c r="B1929" s="63"/>
      <c r="C1929" s="27" t="s">
        <v>4783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9135</v>
      </c>
      <c r="B1930" s="63"/>
      <c r="C1930" s="27" t="s">
        <v>9136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9137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6394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9138</v>
      </c>
      <c r="B1932" s="63">
        <v>30900118830</v>
      </c>
      <c r="C1932" s="68" t="s">
        <v>9139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9140</v>
      </c>
      <c r="B1933" s="63">
        <v>64217299400</v>
      </c>
      <c r="C1933" s="18" t="s">
        <v>9141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9142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9143</v>
      </c>
      <c r="B1935" s="63">
        <v>95875409487</v>
      </c>
      <c r="C1935" s="68" t="s">
        <v>9144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9145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9146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6394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9147</v>
      </c>
      <c r="B1938" s="63">
        <v>26655730325</v>
      </c>
      <c r="C1938" s="68" t="s">
        <v>9148</v>
      </c>
      <c r="D1938" s="65">
        <v>59222891520</v>
      </c>
      <c r="E1938" s="9">
        <v>262</v>
      </c>
      <c r="F1938" s="25">
        <v>43160</v>
      </c>
      <c r="G1938" s="66" t="s">
        <v>6394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9149</v>
      </c>
      <c r="B1939" s="63">
        <v>15696788807</v>
      </c>
      <c r="C1939" s="68" t="s">
        <v>9150</v>
      </c>
      <c r="D1939" s="65">
        <v>4231184801</v>
      </c>
      <c r="E1939" s="9">
        <v>1555</v>
      </c>
      <c r="F1939" s="25">
        <v>43049</v>
      </c>
      <c r="G1939" s="66" t="s">
        <v>6394</v>
      </c>
      <c r="H1939" s="9"/>
      <c r="I1939" s="8"/>
      <c r="J1939" s="8"/>
      <c r="K1939" s="8"/>
      <c r="L1939" s="9" t="s">
        <v>6771</v>
      </c>
      <c r="M1939" s="8"/>
    </row>
    <row r="1940" spans="1:13">
      <c r="A1940" s="67" t="s">
        <v>9151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6400</v>
      </c>
      <c r="H1940" s="9"/>
      <c r="I1940" s="8"/>
      <c r="J1940" s="8"/>
      <c r="K1940" s="8"/>
      <c r="L1940" s="8"/>
      <c r="M1940" s="8"/>
    </row>
    <row r="1941" spans="1:13">
      <c r="A1941" s="67" t="s">
        <v>9152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6394</v>
      </c>
      <c r="H1941" s="9"/>
      <c r="I1941" s="8"/>
      <c r="J1941" s="8"/>
      <c r="K1941" s="8"/>
      <c r="L1941" s="9" t="s">
        <v>6543</v>
      </c>
      <c r="M1941" s="8"/>
    </row>
    <row r="1942" spans="1:13">
      <c r="A1942" s="67" t="s">
        <v>9153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6394</v>
      </c>
      <c r="H1942" s="9"/>
      <c r="I1942" s="8"/>
      <c r="J1942" s="8"/>
      <c r="K1942" s="8"/>
      <c r="L1942" s="8"/>
      <c r="M1942" s="8"/>
    </row>
    <row r="1943" spans="1:13">
      <c r="A1943" s="67" t="s">
        <v>9154</v>
      </c>
      <c r="B1943" s="63">
        <v>1280254688</v>
      </c>
      <c r="C1943" s="68" t="s">
        <v>9155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9156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6394</v>
      </c>
      <c r="H1944" s="9"/>
      <c r="I1944" s="8"/>
      <c r="J1944" s="8"/>
      <c r="K1944" s="8"/>
      <c r="L1944" s="8"/>
      <c r="M1944" s="8"/>
    </row>
    <row r="1945" spans="1:13">
      <c r="A1945" s="15" t="s">
        <v>9157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9158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9159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6394</v>
      </c>
      <c r="H1947" s="9"/>
      <c r="I1947" s="8"/>
      <c r="J1947" s="8"/>
      <c r="K1947" s="8"/>
      <c r="L1947" s="8"/>
      <c r="M1947" s="8"/>
    </row>
    <row r="1948" spans="1:13">
      <c r="A1948" s="14" t="s">
        <v>9160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9160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6394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9160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6394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9161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9162</v>
      </c>
      <c r="B1952" s="63">
        <v>33635659843</v>
      </c>
      <c r="C1952" s="27" t="s">
        <v>9163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9164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6394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9164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6672</v>
      </c>
      <c r="M1954" s="8"/>
    </row>
    <row r="1955" spans="1:13">
      <c r="A1955" s="67" t="s">
        <v>9165</v>
      </c>
      <c r="B1955" s="63">
        <v>36841231880</v>
      </c>
      <c r="C1955" s="73" t="s">
        <v>9166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9167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6394</v>
      </c>
      <c r="H1956" s="9"/>
      <c r="I1956" s="8"/>
      <c r="J1956" s="8"/>
      <c r="K1956" s="8"/>
      <c r="L1956" s="9" t="s">
        <v>6533</v>
      </c>
      <c r="M1956" s="8"/>
    </row>
    <row r="1957" spans="1:13">
      <c r="A1957" s="27" t="s">
        <v>9168</v>
      </c>
      <c r="B1957" s="63"/>
      <c r="C1957" s="27" t="s">
        <v>4783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9169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6394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9170</v>
      </c>
      <c r="B1959" s="63"/>
      <c r="C1959" s="27" t="s">
        <v>9171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9172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9173</v>
      </c>
      <c r="B1961" s="63">
        <v>64404714734</v>
      </c>
      <c r="C1961" s="27" t="s">
        <v>9174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9175</v>
      </c>
      <c r="B1962" s="63">
        <v>29783527878</v>
      </c>
      <c r="C1962" s="27" t="s">
        <v>9176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9177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6394</v>
      </c>
      <c r="H1963" s="9"/>
      <c r="I1963" s="8"/>
      <c r="J1963" s="8"/>
      <c r="K1963" s="8"/>
      <c r="L1963" s="8"/>
      <c r="M1963" s="8"/>
    </row>
    <row r="1964" spans="1:13">
      <c r="A1964" s="18" t="s">
        <v>9178</v>
      </c>
      <c r="B1964" s="63">
        <v>70155356372</v>
      </c>
      <c r="C1964" s="18" t="s">
        <v>9179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9180</v>
      </c>
      <c r="B1965" s="63">
        <v>4350125337</v>
      </c>
      <c r="C1965" s="68" t="s">
        <v>9181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9182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6408</v>
      </c>
      <c r="H1966" s="9"/>
      <c r="I1966" s="8"/>
      <c r="J1966" s="8"/>
      <c r="K1966" s="8"/>
      <c r="L1966" s="9" t="s">
        <v>6626</v>
      </c>
      <c r="M1966" s="8"/>
    </row>
    <row r="1967" spans="1:13">
      <c r="A1967" s="68" t="s">
        <v>9183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6394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9184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9185</v>
      </c>
      <c r="B1969" s="63"/>
      <c r="C1969" s="27" t="s">
        <v>4783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9186</v>
      </c>
      <c r="B1970" s="63">
        <v>49628474812</v>
      </c>
      <c r="C1970" s="68" t="s">
        <v>9187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9188</v>
      </c>
      <c r="B1971" s="63">
        <v>37473032852</v>
      </c>
      <c r="C1971" s="68" t="s">
        <v>9189</v>
      </c>
      <c r="D1971" s="65">
        <v>21894541820</v>
      </c>
      <c r="E1971" s="9">
        <v>1824</v>
      </c>
      <c r="F1971" s="25">
        <v>43091</v>
      </c>
      <c r="G1971" s="66" t="s">
        <v>6408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9190</v>
      </c>
      <c r="B1972" s="63">
        <v>36383878875</v>
      </c>
      <c r="C1972" s="68" t="s">
        <v>9191</v>
      </c>
      <c r="D1972" s="65">
        <v>39907872849</v>
      </c>
      <c r="E1972" s="9">
        <v>117</v>
      </c>
      <c r="F1972" s="25">
        <v>43117</v>
      </c>
      <c r="G1972" s="66" t="s">
        <v>6400</v>
      </c>
      <c r="H1972" s="9"/>
      <c r="I1972" s="8"/>
      <c r="J1972" s="8"/>
      <c r="K1972" s="8"/>
      <c r="L1972" s="9" t="s">
        <v>6543</v>
      </c>
      <c r="M1972" s="8"/>
    </row>
    <row r="1973" spans="1:13">
      <c r="A1973" s="67" t="s">
        <v>9192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6394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9193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6394</v>
      </c>
      <c r="H1974" s="9"/>
      <c r="I1974" s="8"/>
      <c r="J1974" s="8"/>
      <c r="K1974" s="8"/>
      <c r="L1974" s="8"/>
      <c r="M1974" s="8"/>
    </row>
    <row r="1975" spans="1:13">
      <c r="A1975" s="67" t="s">
        <v>9193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6394</v>
      </c>
      <c r="H1975" s="9"/>
      <c r="I1975" s="8"/>
      <c r="J1975" s="8"/>
      <c r="K1975" s="8"/>
      <c r="L1975" s="8"/>
      <c r="M1975" s="8"/>
    </row>
    <row r="1976" spans="1:13">
      <c r="A1976" s="67" t="s">
        <v>9193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6394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9194</v>
      </c>
      <c r="B1977" s="76">
        <v>87102331487</v>
      </c>
      <c r="C1977" s="77" t="s">
        <v>9195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6511</v>
      </c>
      <c r="M1977" s="47"/>
    </row>
    <row r="1978" spans="1:13">
      <c r="A1978" s="15" t="s">
        <v>9196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6394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9197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6394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9198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6394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9199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6394</v>
      </c>
      <c r="H1981" s="9"/>
      <c r="I1981" s="8"/>
      <c r="J1981" s="8"/>
      <c r="K1981" s="8"/>
      <c r="L1981" s="9" t="s">
        <v>6543</v>
      </c>
      <c r="M1981" s="8"/>
    </row>
    <row r="1982" spans="1:13">
      <c r="A1982" s="67" t="s">
        <v>9200</v>
      </c>
      <c r="B1982" s="63">
        <v>18360384886</v>
      </c>
      <c r="C1982" s="68" t="s">
        <v>9201</v>
      </c>
      <c r="D1982" s="65">
        <v>28828648848</v>
      </c>
      <c r="E1982" s="9">
        <v>1214</v>
      </c>
      <c r="F1982" s="25">
        <v>42989</v>
      </c>
      <c r="G1982" s="66" t="s">
        <v>6394</v>
      </c>
      <c r="H1982" s="9"/>
      <c r="I1982" s="8"/>
      <c r="J1982" s="8"/>
      <c r="K1982" s="8"/>
      <c r="L1982" s="8"/>
      <c r="M1982" s="8"/>
    </row>
    <row r="1983" spans="1:13">
      <c r="A1983" s="67" t="s">
        <v>9202</v>
      </c>
      <c r="B1983" s="63">
        <v>8224204812</v>
      </c>
      <c r="C1983" s="68" t="s">
        <v>9203</v>
      </c>
      <c r="D1983" s="65">
        <v>5373139823</v>
      </c>
      <c r="E1983" s="9">
        <v>1752</v>
      </c>
      <c r="F1983" s="25">
        <v>43051</v>
      </c>
      <c r="G1983" s="66" t="s">
        <v>6394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9204</v>
      </c>
      <c r="B1984" s="63">
        <v>61232386200</v>
      </c>
      <c r="C1984" s="68" t="s">
        <v>9205</v>
      </c>
      <c r="D1984" s="65">
        <v>30971900310</v>
      </c>
      <c r="E1984" s="9">
        <v>1267</v>
      </c>
      <c r="F1984" s="25">
        <v>42998</v>
      </c>
      <c r="G1984" s="66" t="s">
        <v>6394</v>
      </c>
      <c r="H1984" s="9"/>
      <c r="I1984" s="8"/>
      <c r="J1984" s="8"/>
      <c r="K1984" s="8"/>
      <c r="L1984" s="8"/>
      <c r="M1984" s="8"/>
    </row>
    <row r="1985" spans="1:13">
      <c r="A1985" s="28" t="s">
        <v>9206</v>
      </c>
      <c r="B1985" s="63">
        <v>68688210420</v>
      </c>
      <c r="C1985" s="30" t="s">
        <v>9207</v>
      </c>
      <c r="D1985" s="65">
        <v>3241531805</v>
      </c>
      <c r="E1985" s="9">
        <v>1570</v>
      </c>
      <c r="F1985" s="25">
        <v>43077</v>
      </c>
      <c r="G1985" s="66" t="s">
        <v>6394</v>
      </c>
      <c r="H1985" s="9"/>
      <c r="I1985" s="8"/>
      <c r="J1985" s="8"/>
      <c r="K1985" s="8"/>
      <c r="L1985" s="8"/>
      <c r="M1985" s="8"/>
    </row>
    <row r="1986" spans="1:13">
      <c r="A1986" s="68" t="s">
        <v>9208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6394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9209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6394</v>
      </c>
      <c r="H1987" s="9"/>
      <c r="I1987" s="8"/>
      <c r="J1987" s="8"/>
      <c r="K1987" s="8"/>
      <c r="L1987" s="8"/>
      <c r="M1987" s="8"/>
    </row>
    <row r="1988" spans="1:13">
      <c r="A1988" s="67" t="s">
        <v>9210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9211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6394</v>
      </c>
      <c r="H1989" s="9"/>
      <c r="I1989" s="8"/>
      <c r="J1989" s="8"/>
      <c r="K1989" s="8"/>
      <c r="L1989" s="9" t="s">
        <v>6511</v>
      </c>
      <c r="M1989" s="8"/>
    </row>
    <row r="1990" spans="1:13">
      <c r="A1990" s="67" t="s">
        <v>9212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6394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9213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9214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9215</v>
      </c>
      <c r="B1993" s="63">
        <v>22566146896</v>
      </c>
      <c r="C1993" s="68" t="s">
        <v>9216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9217</v>
      </c>
      <c r="B1994" s="63">
        <v>27957199836</v>
      </c>
      <c r="C1994" s="68" t="s">
        <v>9218</v>
      </c>
      <c r="D1994" s="65">
        <v>14369564808</v>
      </c>
      <c r="E1994" s="9">
        <v>292</v>
      </c>
      <c r="F1994" s="25">
        <v>43168</v>
      </c>
      <c r="G1994" s="66" t="s">
        <v>6394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9219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6394</v>
      </c>
      <c r="H1995" s="9"/>
      <c r="I1995" s="8"/>
      <c r="J1995" s="8"/>
      <c r="K1995" s="8"/>
      <c r="L1995" s="9" t="s">
        <v>6771</v>
      </c>
      <c r="M1995" s="8"/>
    </row>
    <row r="1996" spans="1:13">
      <c r="A1996" s="18" t="s">
        <v>9220</v>
      </c>
      <c r="B1996" s="63"/>
      <c r="C1996" s="18" t="s">
        <v>9221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9222</v>
      </c>
      <c r="B1997" s="63">
        <v>12723195805</v>
      </c>
      <c r="C1997" s="68" t="s">
        <v>9223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9224</v>
      </c>
      <c r="B1998" s="63">
        <v>15731373833</v>
      </c>
      <c r="C1998" s="71" t="s">
        <v>9225</v>
      </c>
      <c r="D1998" s="65">
        <v>12858074801</v>
      </c>
      <c r="E1998" s="9">
        <v>1106</v>
      </c>
      <c r="F1998" s="25">
        <v>42965</v>
      </c>
      <c r="G1998" s="66" t="s">
        <v>6400</v>
      </c>
      <c r="H1998" s="9"/>
      <c r="I1998" s="8"/>
      <c r="J1998" s="8"/>
      <c r="K1998" s="8"/>
      <c r="L1998" s="8"/>
      <c r="M1998" s="8"/>
    </row>
    <row r="1999" spans="1:13">
      <c r="A1999" s="67" t="s">
        <v>9226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6394</v>
      </c>
      <c r="H1999" s="9"/>
      <c r="I1999" s="8"/>
      <c r="J1999" s="8"/>
      <c r="K1999" s="8"/>
      <c r="L1999" s="9" t="s">
        <v>6511</v>
      </c>
      <c r="M1999" s="8"/>
    </row>
    <row r="2000" spans="1:13">
      <c r="A2000" s="67" t="s">
        <v>9227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9228</v>
      </c>
      <c r="B2001" s="63">
        <v>38402878806</v>
      </c>
      <c r="C2001" s="68" t="s">
        <v>9229</v>
      </c>
      <c r="D2001" s="65">
        <v>23700547862</v>
      </c>
      <c r="E2001" s="9">
        <v>262</v>
      </c>
      <c r="F2001" s="25">
        <v>43160</v>
      </c>
      <c r="G2001" s="9" t="s">
        <v>6394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9230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9231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9232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9233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9234</v>
      </c>
      <c r="B2006" s="63">
        <v>27023833862</v>
      </c>
      <c r="C2006" s="27" t="s">
        <v>9235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9236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9237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6394</v>
      </c>
      <c r="H2008" s="9"/>
      <c r="I2008" s="8"/>
      <c r="J2008" s="8"/>
      <c r="K2008" s="8"/>
      <c r="L2008" s="9" t="s">
        <v>6543</v>
      </c>
      <c r="M2008" s="8"/>
    </row>
    <row r="2009" spans="1:13">
      <c r="A2009" s="67" t="s">
        <v>9238</v>
      </c>
      <c r="B2009" s="63">
        <v>38815800344</v>
      </c>
      <c r="C2009" s="68" t="s">
        <v>9239</v>
      </c>
      <c r="D2009" s="65">
        <v>39085252334</v>
      </c>
      <c r="E2009" s="9">
        <v>85</v>
      </c>
      <c r="F2009" s="25">
        <v>43109</v>
      </c>
      <c r="G2009" s="66" t="s">
        <v>6394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9240</v>
      </c>
      <c r="B2010" s="63">
        <v>36154299826</v>
      </c>
      <c r="C2010" s="68" t="s">
        <v>9241</v>
      </c>
      <c r="D2010" s="65">
        <v>34489273843</v>
      </c>
      <c r="E2010" s="9">
        <v>1267</v>
      </c>
      <c r="F2010" s="25">
        <v>42998</v>
      </c>
      <c r="G2010" s="66" t="s">
        <v>6400</v>
      </c>
      <c r="H2010" s="9"/>
      <c r="I2010" s="8"/>
      <c r="J2010" s="8"/>
      <c r="K2010" s="8"/>
      <c r="L2010" s="8"/>
      <c r="M2010" s="8"/>
    </row>
    <row r="2011" spans="1:13">
      <c r="A2011" s="15" t="s">
        <v>9242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6394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9243</v>
      </c>
      <c r="B2012" s="63"/>
      <c r="C2012" s="18" t="s">
        <v>4783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9244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9245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6394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9246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6394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9247</v>
      </c>
      <c r="B2016" s="63">
        <v>64174182434</v>
      </c>
      <c r="C2016" s="68" t="s">
        <v>9248</v>
      </c>
      <c r="D2016" s="65">
        <v>98105183587</v>
      </c>
      <c r="E2016" s="9">
        <v>262</v>
      </c>
      <c r="F2016" s="25">
        <v>43160</v>
      </c>
      <c r="G2016" s="66" t="s">
        <v>6394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9249</v>
      </c>
      <c r="B2017" s="63">
        <v>4148505485</v>
      </c>
      <c r="C2017" s="27" t="s">
        <v>9250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9251</v>
      </c>
      <c r="B2018" s="63">
        <v>39364828372</v>
      </c>
      <c r="C2018" s="68" t="s">
        <v>9252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9253</v>
      </c>
      <c r="B2019" s="63">
        <v>82046042468</v>
      </c>
      <c r="C2019" s="68" t="s">
        <v>9254</v>
      </c>
      <c r="D2019" s="65">
        <v>88251098491</v>
      </c>
      <c r="E2019" s="9">
        <v>85</v>
      </c>
      <c r="F2019" s="25">
        <v>43109</v>
      </c>
      <c r="G2019" s="66" t="s">
        <v>6394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9255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6394</v>
      </c>
      <c r="H2020" s="9"/>
      <c r="I2020" s="8"/>
      <c r="J2020" s="8"/>
      <c r="K2020" s="8"/>
      <c r="L2020" s="8"/>
      <c r="M2020" s="8"/>
    </row>
    <row r="2021" spans="1:13">
      <c r="A2021" s="14" t="s">
        <v>9256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6394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9257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6394</v>
      </c>
      <c r="H2022" s="9"/>
      <c r="I2022" s="8"/>
      <c r="J2022" s="8"/>
      <c r="K2022" s="8"/>
      <c r="L2022" s="9" t="s">
        <v>6626</v>
      </c>
      <c r="M2022" s="8"/>
    </row>
    <row r="2023" spans="1:13">
      <c r="A2023" s="68" t="s">
        <v>9258</v>
      </c>
      <c r="B2023" s="63">
        <v>37806851836</v>
      </c>
      <c r="C2023" s="68" t="s">
        <v>9259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9260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9261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9262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9263</v>
      </c>
      <c r="B2027" s="63">
        <v>27506021811</v>
      </c>
      <c r="C2027" s="68" t="s">
        <v>9264</v>
      </c>
      <c r="D2027" s="65">
        <v>13130281851</v>
      </c>
      <c r="E2027" s="9">
        <v>810</v>
      </c>
      <c r="F2027" s="25">
        <v>42915</v>
      </c>
      <c r="G2027" s="66" t="s">
        <v>6394</v>
      </c>
      <c r="H2027" s="9"/>
      <c r="I2027" s="8"/>
      <c r="J2027" s="8"/>
      <c r="K2027" s="8"/>
      <c r="L2027" s="9" t="s">
        <v>6511</v>
      </c>
      <c r="M2027" s="8"/>
    </row>
    <row r="2028" spans="1:13">
      <c r="A2028" s="15" t="s">
        <v>9265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6394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9266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6394</v>
      </c>
      <c r="H2029" s="9"/>
      <c r="I2029" s="8"/>
      <c r="J2029" s="8"/>
      <c r="K2029" s="8"/>
      <c r="L2029" s="9" t="s">
        <v>6626</v>
      </c>
      <c r="M2029" s="8"/>
    </row>
    <row r="2030" spans="1:13">
      <c r="A2030" s="15" t="s">
        <v>9267</v>
      </c>
      <c r="B2030" s="63">
        <v>660919346</v>
      </c>
      <c r="C2030" s="68" t="s">
        <v>9268</v>
      </c>
      <c r="D2030" s="65">
        <v>296516384</v>
      </c>
      <c r="E2030" s="9">
        <v>262</v>
      </c>
      <c r="F2030" s="25">
        <v>43160</v>
      </c>
      <c r="G2030" s="66" t="s">
        <v>6400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9269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6394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9270</v>
      </c>
      <c r="B2032" s="63">
        <v>55075746500</v>
      </c>
      <c r="C2032" s="68" t="s">
        <v>9271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9272</v>
      </c>
      <c r="B2033" s="63">
        <v>34549590807</v>
      </c>
      <c r="C2033" s="68" t="s">
        <v>9273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9274</v>
      </c>
      <c r="B2034" s="63"/>
      <c r="C2034" s="18" t="s">
        <v>4783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9275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9276</v>
      </c>
      <c r="B2036" s="63">
        <v>41292199873</v>
      </c>
      <c r="C2036" s="68" t="s">
        <v>9277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9278</v>
      </c>
      <c r="B2037" s="63"/>
      <c r="C2037" s="27" t="s">
        <v>4783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9279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9280</v>
      </c>
      <c r="B2039" s="63">
        <v>42318039860</v>
      </c>
      <c r="C2039" s="68" t="s">
        <v>9281</v>
      </c>
      <c r="D2039" s="65">
        <v>23059375801</v>
      </c>
      <c r="E2039" s="9">
        <v>85</v>
      </c>
      <c r="F2039" s="25">
        <v>43109</v>
      </c>
      <c r="G2039" s="66" t="s">
        <v>6394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9282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6394</v>
      </c>
      <c r="H2040" s="9"/>
      <c r="I2040" s="8"/>
      <c r="J2040" s="8"/>
      <c r="K2040" s="8"/>
      <c r="L2040" s="9" t="s">
        <v>6511</v>
      </c>
      <c r="M2040" s="8"/>
    </row>
    <row r="2041" spans="1:13">
      <c r="A2041" s="67" t="s">
        <v>9283</v>
      </c>
      <c r="B2041" s="63">
        <v>2693234573</v>
      </c>
      <c r="C2041" s="67" t="s">
        <v>9284</v>
      </c>
      <c r="D2041" s="65">
        <v>36131987890</v>
      </c>
      <c r="E2041" s="9">
        <v>292</v>
      </c>
      <c r="F2041" s="25">
        <v>43168</v>
      </c>
      <c r="G2041" s="9" t="s">
        <v>6394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9285</v>
      </c>
      <c r="B2042" s="63">
        <v>19677621807</v>
      </c>
      <c r="C2042" s="68" t="s">
        <v>9286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9287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6394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9288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9289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6394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9290</v>
      </c>
      <c r="B2046" s="63">
        <v>22583603825</v>
      </c>
      <c r="C2046" s="68" t="s">
        <v>9291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9292</v>
      </c>
      <c r="B2047" s="63">
        <v>14858077861</v>
      </c>
      <c r="C2047" s="15" t="s">
        <v>9293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9294</v>
      </c>
      <c r="B2048" s="63">
        <v>32291860879</v>
      </c>
      <c r="C2048" s="27" t="s">
        <v>9295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9296</v>
      </c>
      <c r="B2049" s="63">
        <v>76396126320</v>
      </c>
      <c r="C2049" s="68" t="s">
        <v>9297</v>
      </c>
      <c r="D2049" s="65">
        <v>62133390510</v>
      </c>
      <c r="E2049" s="9">
        <v>1262</v>
      </c>
      <c r="F2049" s="25">
        <v>42997</v>
      </c>
      <c r="G2049" s="66" t="s">
        <v>6394</v>
      </c>
      <c r="H2049" s="9"/>
      <c r="I2049" s="8"/>
      <c r="J2049" s="8"/>
      <c r="K2049" s="8"/>
      <c r="L2049" s="8"/>
      <c r="M2049" s="8"/>
    </row>
    <row r="2050" spans="1:13">
      <c r="A2050" s="14" t="s">
        <v>9298</v>
      </c>
      <c r="B2050" s="63">
        <v>34303186880</v>
      </c>
      <c r="C2050" s="68" t="s">
        <v>9299</v>
      </c>
      <c r="D2050" s="65">
        <v>39695431852</v>
      </c>
      <c r="E2050" s="9">
        <v>1570</v>
      </c>
      <c r="F2050" s="25">
        <v>43077</v>
      </c>
      <c r="G2050" s="66" t="s">
        <v>6394</v>
      </c>
      <c r="H2050" s="9"/>
      <c r="I2050" s="8"/>
      <c r="J2050" s="8"/>
      <c r="K2050" s="8"/>
      <c r="L2050" s="8"/>
      <c r="M2050" s="8"/>
    </row>
    <row r="2051" spans="1:13">
      <c r="A2051" s="18" t="s">
        <v>9300</v>
      </c>
      <c r="B2051" s="63">
        <v>14331980880</v>
      </c>
      <c r="C2051" s="8" t="s">
        <v>9301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9300</v>
      </c>
      <c r="B2052" s="63">
        <v>14331980880</v>
      </c>
      <c r="C2052" s="73" t="s">
        <v>9301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9302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9303</v>
      </c>
      <c r="B2054" s="63"/>
      <c r="C2054" s="27" t="s">
        <v>9304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9305</v>
      </c>
      <c r="B2055" s="63">
        <v>31662836848</v>
      </c>
      <c r="C2055" s="68" t="s">
        <v>9306</v>
      </c>
      <c r="D2055" s="65">
        <v>12871784809</v>
      </c>
      <c r="E2055" s="9">
        <v>1570</v>
      </c>
      <c r="F2055" s="25">
        <v>43077</v>
      </c>
      <c r="G2055" s="66" t="s">
        <v>6394</v>
      </c>
      <c r="H2055" s="9"/>
      <c r="I2055" s="8"/>
      <c r="J2055" s="8"/>
      <c r="K2055" s="8"/>
      <c r="L2055" s="8"/>
      <c r="M2055" s="8"/>
    </row>
    <row r="2056" spans="1:13">
      <c r="A2056" s="14" t="s">
        <v>9307</v>
      </c>
      <c r="B2056" s="63">
        <v>39000389372</v>
      </c>
      <c r="C2056" s="68" t="s">
        <v>9308</v>
      </c>
      <c r="D2056" s="65">
        <v>14683732858</v>
      </c>
      <c r="E2056" s="9">
        <v>1417</v>
      </c>
      <c r="F2056" s="25">
        <v>43017</v>
      </c>
      <c r="G2056" s="66" t="s">
        <v>6394</v>
      </c>
      <c r="H2056" s="9"/>
      <c r="I2056" s="8"/>
      <c r="J2056" s="8"/>
      <c r="K2056" s="8"/>
      <c r="L2056" s="9" t="s">
        <v>6626</v>
      </c>
      <c r="M2056" s="8"/>
    </row>
    <row r="2057" spans="1:13">
      <c r="A2057" s="18" t="s">
        <v>9309</v>
      </c>
      <c r="B2057" s="63">
        <v>10349044856</v>
      </c>
      <c r="C2057" s="18" t="s">
        <v>8581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9310</v>
      </c>
      <c r="B2058" s="63">
        <v>25058845873</v>
      </c>
      <c r="C2058" s="67" t="s">
        <v>9311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9312</v>
      </c>
      <c r="B2059" s="63"/>
      <c r="C2059" s="27" t="s">
        <v>9313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9314</v>
      </c>
      <c r="B2060" s="63">
        <v>5088717431</v>
      </c>
      <c r="C2060" s="68" t="s">
        <v>9315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6672</v>
      </c>
      <c r="M2060" s="8"/>
    </row>
    <row r="2061" spans="1:13">
      <c r="A2061" s="13" t="s">
        <v>9316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6394</v>
      </c>
      <c r="H2061" s="9"/>
      <c r="I2061" s="8"/>
      <c r="J2061" s="8"/>
      <c r="K2061" s="8"/>
      <c r="L2061" s="8"/>
      <c r="M2061" s="8"/>
    </row>
    <row r="2062" spans="1:13">
      <c r="A2062" s="67" t="s">
        <v>9317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9318</v>
      </c>
      <c r="B2063" s="63">
        <v>33517044881</v>
      </c>
      <c r="C2063" s="68" t="s">
        <v>9319</v>
      </c>
      <c r="D2063" s="65">
        <v>28076571847</v>
      </c>
      <c r="E2063" s="9">
        <v>85</v>
      </c>
      <c r="F2063" s="25">
        <v>43109</v>
      </c>
      <c r="G2063" s="89" t="s">
        <v>6400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9320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6394</v>
      </c>
      <c r="H2064" s="9"/>
      <c r="I2064" s="8"/>
      <c r="J2064" s="8"/>
      <c r="K2064" s="8"/>
      <c r="L2064" s="8"/>
      <c r="M2064" s="8"/>
    </row>
    <row r="2065" spans="1:13">
      <c r="A2065" s="67" t="s">
        <v>9321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9322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6394</v>
      </c>
      <c r="H2066" s="9"/>
      <c r="I2066" s="8"/>
      <c r="J2066" s="8"/>
      <c r="K2066" s="8"/>
      <c r="L2066" s="9" t="s">
        <v>6771</v>
      </c>
      <c r="M2066" s="8"/>
    </row>
    <row r="2067" spans="1:13">
      <c r="A2067" s="67" t="s">
        <v>9323</v>
      </c>
      <c r="B2067" s="63">
        <v>16488724843</v>
      </c>
      <c r="C2067" s="69" t="s">
        <v>9324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9325</v>
      </c>
      <c r="B2068" s="63">
        <v>22230898876</v>
      </c>
      <c r="C2068" s="18" t="s">
        <v>4783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9326</v>
      </c>
      <c r="B2069" s="63">
        <v>1218219866</v>
      </c>
      <c r="C2069" s="18" t="s">
        <v>4783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9327</v>
      </c>
      <c r="B2070" s="63">
        <v>75696312772</v>
      </c>
      <c r="C2070" s="73" t="s">
        <v>9328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9329</v>
      </c>
      <c r="B2071" s="63">
        <v>12772099873</v>
      </c>
      <c r="C2071" s="27" t="s">
        <v>9330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9331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6672</v>
      </c>
      <c r="M2072" s="8"/>
    </row>
    <row r="2073" spans="1:13">
      <c r="A2073" s="18" t="s">
        <v>6790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6790</v>
      </c>
      <c r="B2074" s="63">
        <v>40312801491</v>
      </c>
      <c r="C2074" s="68" t="s">
        <v>9332</v>
      </c>
      <c r="D2074" s="65">
        <v>36270235823</v>
      </c>
      <c r="E2074" s="9">
        <v>810</v>
      </c>
      <c r="F2074" s="25">
        <v>42915</v>
      </c>
      <c r="G2074" s="66" t="s">
        <v>6394</v>
      </c>
      <c r="H2074" s="9"/>
      <c r="I2074" s="8"/>
      <c r="J2074" s="8"/>
      <c r="K2074" s="8"/>
      <c r="L2074" s="9" t="s">
        <v>6511</v>
      </c>
      <c r="M2074" s="8"/>
    </row>
    <row r="2075" spans="1:13">
      <c r="A2075" s="67" t="s">
        <v>6790</v>
      </c>
      <c r="B2075" s="63">
        <v>13016641895</v>
      </c>
      <c r="C2075" s="68" t="s">
        <v>9333</v>
      </c>
      <c r="D2075" s="65">
        <v>2681565731</v>
      </c>
      <c r="E2075" s="9">
        <v>810</v>
      </c>
      <c r="F2075" s="25">
        <v>42915</v>
      </c>
      <c r="G2075" s="66" t="s">
        <v>6394</v>
      </c>
      <c r="H2075" s="9"/>
      <c r="I2075" s="8"/>
      <c r="J2075" s="8"/>
      <c r="K2075" s="8"/>
      <c r="L2075" s="9" t="s">
        <v>6511</v>
      </c>
      <c r="M2075" s="8"/>
    </row>
    <row r="2076" spans="1:13">
      <c r="A2076" s="67" t="s">
        <v>9334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9335</v>
      </c>
      <c r="B2077" s="63">
        <v>18472653838</v>
      </c>
      <c r="C2077" s="68" t="s">
        <v>9336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9337</v>
      </c>
      <c r="B2078" s="63"/>
      <c r="C2078" s="18" t="s">
        <v>4783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9338</v>
      </c>
      <c r="B2079" s="63">
        <v>21531362885</v>
      </c>
      <c r="C2079" s="68" t="s">
        <v>9339</v>
      </c>
      <c r="D2079" s="65">
        <v>27454333850</v>
      </c>
      <c r="E2079" s="9">
        <v>117</v>
      </c>
      <c r="F2079" s="25">
        <v>43117</v>
      </c>
      <c r="G2079" s="66" t="s">
        <v>6394</v>
      </c>
      <c r="H2079" s="9"/>
      <c r="I2079" s="8"/>
      <c r="J2079" s="8"/>
      <c r="K2079" s="8"/>
      <c r="L2079" s="9" t="s">
        <v>6543</v>
      </c>
      <c r="M2079" s="8"/>
    </row>
    <row r="2080" spans="1:13">
      <c r="A2080" s="13" t="s">
        <v>9338</v>
      </c>
      <c r="B2080" s="63">
        <v>35537854899</v>
      </c>
      <c r="C2080" s="68" t="s">
        <v>9340</v>
      </c>
      <c r="D2080" s="65">
        <v>35365081897</v>
      </c>
      <c r="E2080" s="9">
        <v>1128</v>
      </c>
      <c r="F2080" s="25">
        <v>42972</v>
      </c>
      <c r="G2080" s="66" t="s">
        <v>6394</v>
      </c>
      <c r="H2080" s="9"/>
      <c r="I2080" s="8"/>
      <c r="J2080" s="8"/>
      <c r="K2080" s="8"/>
      <c r="L2080" s="8"/>
      <c r="M2080" s="8"/>
    </row>
    <row r="2081" spans="1:13">
      <c r="A2081" s="27" t="s">
        <v>9341</v>
      </c>
      <c r="B2081" s="63"/>
      <c r="C2081" s="27" t="s">
        <v>9342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9343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6394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9344</v>
      </c>
      <c r="B2083" s="63">
        <v>35483702840</v>
      </c>
      <c r="C2083" s="68" t="s">
        <v>9345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9346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6394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9347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6672</v>
      </c>
      <c r="M2085" s="8"/>
    </row>
    <row r="2086" spans="1:13">
      <c r="A2086" s="68" t="s">
        <v>9348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9349</v>
      </c>
      <c r="B2087" s="63">
        <v>3322258440</v>
      </c>
      <c r="C2087" s="18" t="s">
        <v>9350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9351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9352</v>
      </c>
      <c r="B2089" s="63"/>
      <c r="C2089" s="18" t="s">
        <v>4783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9353</v>
      </c>
      <c r="B2090" s="63">
        <v>25564758897</v>
      </c>
      <c r="C2090" s="68" t="s">
        <v>9354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9355</v>
      </c>
      <c r="B2091" s="63">
        <v>9722276875</v>
      </c>
      <c r="C2091" s="68" t="s">
        <v>9356</v>
      </c>
      <c r="D2091" s="65">
        <v>7777516825</v>
      </c>
      <c r="E2091" s="9">
        <v>810</v>
      </c>
      <c r="F2091" s="25">
        <v>42915</v>
      </c>
      <c r="G2091" s="66" t="s">
        <v>6394</v>
      </c>
      <c r="H2091" s="9"/>
      <c r="I2091" s="8"/>
      <c r="J2091" s="8"/>
      <c r="K2091" s="8"/>
      <c r="L2091" s="9" t="s">
        <v>6511</v>
      </c>
      <c r="M2091" s="8"/>
    </row>
    <row r="2092" spans="1:13">
      <c r="A2092" s="67" t="s">
        <v>9357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9358</v>
      </c>
      <c r="B2093" s="63">
        <v>27192176893</v>
      </c>
      <c r="C2093" s="64" t="s">
        <v>9359</v>
      </c>
      <c r="D2093" s="65">
        <v>8367664825</v>
      </c>
      <c r="E2093" s="9">
        <v>608</v>
      </c>
      <c r="F2093" s="25">
        <v>43012</v>
      </c>
      <c r="G2093" s="66" t="s">
        <v>6394</v>
      </c>
      <c r="H2093" s="9"/>
      <c r="I2093" s="8"/>
      <c r="J2093" s="8"/>
      <c r="K2093" s="8"/>
      <c r="L2093" s="8"/>
      <c r="M2093" s="8"/>
    </row>
    <row r="2094" spans="1:13">
      <c r="A2094" s="18" t="s">
        <v>9360</v>
      </c>
      <c r="B2094" s="63">
        <v>16514255825</v>
      </c>
      <c r="C2094" s="18" t="s">
        <v>9361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9362</v>
      </c>
      <c r="B2095" s="63">
        <v>4809644324</v>
      </c>
      <c r="C2095" s="68" t="s">
        <v>9363</v>
      </c>
      <c r="D2095" s="65">
        <v>31827963808</v>
      </c>
      <c r="E2095" s="9">
        <v>1214</v>
      </c>
      <c r="F2095" s="25">
        <v>42989</v>
      </c>
      <c r="G2095" s="66" t="s">
        <v>6394</v>
      </c>
      <c r="H2095" s="9"/>
      <c r="I2095" s="8"/>
      <c r="J2095" s="8"/>
      <c r="K2095" s="8"/>
      <c r="L2095" s="8"/>
      <c r="M2095" s="8"/>
    </row>
    <row r="2096" spans="1:13">
      <c r="A2096" s="67" t="s">
        <v>9364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6394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9365</v>
      </c>
      <c r="B2097" s="63">
        <v>11894918428</v>
      </c>
      <c r="C2097" s="68" t="s">
        <v>9366</v>
      </c>
      <c r="D2097" s="65">
        <v>37623185810</v>
      </c>
      <c r="E2097" s="9">
        <v>810</v>
      </c>
      <c r="F2097" s="25">
        <v>42915</v>
      </c>
      <c r="G2097" s="66" t="s">
        <v>6394</v>
      </c>
      <c r="H2097" s="9"/>
      <c r="I2097" s="8"/>
      <c r="J2097" s="8"/>
      <c r="K2097" s="8"/>
      <c r="L2097" s="9" t="s">
        <v>6511</v>
      </c>
      <c r="M2097" s="8"/>
    </row>
    <row r="2098" spans="1:13">
      <c r="A2098" s="15" t="s">
        <v>9367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6394</v>
      </c>
      <c r="H2098" s="9"/>
      <c r="I2098" s="8"/>
      <c r="J2098" s="8"/>
      <c r="K2098" s="8"/>
      <c r="L2098" s="8"/>
      <c r="M2098" s="8"/>
    </row>
    <row r="2099" spans="1:13">
      <c r="A2099" s="68" t="s">
        <v>9368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9369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6672</v>
      </c>
      <c r="M2100" s="8"/>
    </row>
    <row r="2101" spans="1:13">
      <c r="A2101" s="15" t="s">
        <v>9370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9371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6394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9372</v>
      </c>
      <c r="B2103" s="63"/>
      <c r="C2103" s="27" t="s">
        <v>4783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9373</v>
      </c>
      <c r="B2104" s="63">
        <v>4241745377</v>
      </c>
      <c r="C2104" s="68" t="s">
        <v>9374</v>
      </c>
      <c r="D2104" s="65">
        <v>4417028303</v>
      </c>
      <c r="E2104" s="9">
        <v>85</v>
      </c>
      <c r="F2104" s="25">
        <v>43109</v>
      </c>
      <c r="G2104" s="66" t="s">
        <v>6394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9375</v>
      </c>
      <c r="B2105" s="63"/>
      <c r="C2105" s="27" t="s">
        <v>9376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9377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6394</v>
      </c>
      <c r="H2106" s="9"/>
      <c r="I2106" s="8"/>
      <c r="J2106" s="8"/>
      <c r="K2106" s="8"/>
      <c r="L2106" s="8"/>
      <c r="M2106" s="8"/>
    </row>
    <row r="2107" spans="1:13">
      <c r="A2107" s="67" t="s">
        <v>9378</v>
      </c>
      <c r="B2107" s="63">
        <v>2182682708</v>
      </c>
      <c r="C2107" s="68" t="s">
        <v>9379</v>
      </c>
      <c r="D2107" s="65">
        <v>1409950727</v>
      </c>
      <c r="E2107" s="9">
        <v>810</v>
      </c>
      <c r="F2107" s="25">
        <v>42915</v>
      </c>
      <c r="G2107" s="66" t="s">
        <v>6408</v>
      </c>
      <c r="H2107" s="9"/>
      <c r="I2107" s="8"/>
      <c r="J2107" s="8"/>
      <c r="K2107" s="8"/>
      <c r="L2107" s="9" t="s">
        <v>6511</v>
      </c>
      <c r="M2107" s="8"/>
    </row>
    <row r="2108" spans="1:13">
      <c r="A2108" s="67" t="s">
        <v>9380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9381</v>
      </c>
      <c r="B2109" s="63">
        <v>11694151808</v>
      </c>
      <c r="C2109" s="68" t="s">
        <v>9382</v>
      </c>
      <c r="D2109" s="65">
        <v>29721167800</v>
      </c>
      <c r="E2109" s="9">
        <v>485</v>
      </c>
      <c r="F2109" s="25">
        <v>43196</v>
      </c>
      <c r="G2109" s="66" t="s">
        <v>6400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9383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6394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9384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9385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6394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9386</v>
      </c>
      <c r="B2113" s="63">
        <v>24613427843</v>
      </c>
      <c r="C2113" s="68" t="s">
        <v>9387</v>
      </c>
      <c r="D2113" s="65">
        <v>6003706821</v>
      </c>
      <c r="E2113" s="9">
        <v>810</v>
      </c>
      <c r="F2113" s="25">
        <v>42915</v>
      </c>
      <c r="G2113" s="66" t="s">
        <v>6394</v>
      </c>
      <c r="H2113" s="72">
        <v>43213</v>
      </c>
      <c r="I2113" s="8"/>
      <c r="J2113" s="8"/>
      <c r="K2113" s="8"/>
      <c r="L2113" s="9" t="s">
        <v>6511</v>
      </c>
      <c r="M2113" s="8"/>
    </row>
    <row r="2114" spans="1:13">
      <c r="A2114" s="68" t="s">
        <v>9388</v>
      </c>
      <c r="B2114" s="63">
        <v>61234508400</v>
      </c>
      <c r="C2114" s="68" t="s">
        <v>9389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9390</v>
      </c>
      <c r="B2115" s="63"/>
      <c r="C2115" s="18" t="s">
        <v>4783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9391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6394</v>
      </c>
      <c r="H2116" s="72">
        <v>43213</v>
      </c>
      <c r="I2116" s="8"/>
      <c r="J2116" s="8"/>
      <c r="K2116" s="8"/>
      <c r="L2116" s="9" t="s">
        <v>6511</v>
      </c>
      <c r="M2116" s="8"/>
    </row>
    <row r="2117" spans="1:13">
      <c r="A2117" s="67" t="s">
        <v>9392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6408</v>
      </c>
      <c r="H2117" s="72">
        <v>43213</v>
      </c>
      <c r="I2117" s="8"/>
      <c r="J2117" s="8"/>
      <c r="K2117" s="8"/>
      <c r="L2117" s="9" t="s">
        <v>6771</v>
      </c>
      <c r="M2117" s="8"/>
    </row>
    <row r="2118" spans="1:13">
      <c r="A2118" s="67" t="s">
        <v>9393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9394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9395</v>
      </c>
      <c r="B2120" s="63">
        <v>3493507364</v>
      </c>
      <c r="C2120" s="68" t="s">
        <v>9396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9397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6394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9398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6394</v>
      </c>
      <c r="H2122" s="9"/>
      <c r="I2122" s="8"/>
      <c r="J2122" s="8"/>
      <c r="K2122" s="8"/>
      <c r="L2122" s="9" t="s">
        <v>6511</v>
      </c>
      <c r="M2122" s="8"/>
    </row>
    <row r="2123" spans="1:13">
      <c r="A2123" s="67" t="s">
        <v>9399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9400</v>
      </c>
      <c r="B2124" s="63">
        <v>31365484858</v>
      </c>
      <c r="C2124" s="67" t="s">
        <v>9401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9402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6394</v>
      </c>
      <c r="H2125" s="9"/>
      <c r="I2125" s="8"/>
      <c r="J2125" s="8"/>
      <c r="K2125" s="8"/>
      <c r="L2125" s="8"/>
      <c r="M2125" s="8"/>
    </row>
    <row r="2126" spans="1:13">
      <c r="A2126" s="67" t="s">
        <v>9403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6394</v>
      </c>
      <c r="H2126" s="9"/>
      <c r="I2126" s="8"/>
      <c r="J2126" s="8"/>
      <c r="K2126" s="8"/>
      <c r="L2126" s="9" t="s">
        <v>6511</v>
      </c>
      <c r="M2126" s="8"/>
    </row>
    <row r="2127" spans="1:13">
      <c r="A2127" s="14" t="s">
        <v>9404</v>
      </c>
      <c r="B2127" s="63">
        <v>69813043504</v>
      </c>
      <c r="C2127" s="68" t="s">
        <v>9405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9406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9407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6394</v>
      </c>
      <c r="H2129" s="9"/>
      <c r="I2129" s="8"/>
      <c r="J2129" s="8"/>
      <c r="K2129" s="8"/>
      <c r="L2129" s="9" t="s">
        <v>6543</v>
      </c>
      <c r="M2129" s="8"/>
    </row>
    <row r="2130" spans="1:13">
      <c r="A2130" s="18" t="s">
        <v>9408</v>
      </c>
      <c r="B2130" s="63">
        <v>15800175845</v>
      </c>
      <c r="C2130" s="18" t="s">
        <v>9409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9410</v>
      </c>
      <c r="B2131" s="63">
        <v>13018290801</v>
      </c>
      <c r="C2131" s="68" t="s">
        <v>9411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9412</v>
      </c>
      <c r="B2132" s="63">
        <v>61505078318</v>
      </c>
      <c r="C2132" s="18" t="s">
        <v>9413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9414</v>
      </c>
      <c r="B2133" s="63">
        <v>6097323824</v>
      </c>
      <c r="C2133" s="68" t="s">
        <v>9415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9416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6394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9417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6394</v>
      </c>
      <c r="H2135" s="72">
        <v>43213</v>
      </c>
      <c r="I2135" s="8"/>
      <c r="J2135" s="8"/>
      <c r="K2135" s="8"/>
      <c r="L2135" s="9" t="s">
        <v>6511</v>
      </c>
      <c r="M2135" s="8"/>
    </row>
    <row r="2136" spans="1:13">
      <c r="A2136" s="67" t="s">
        <v>9418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6394</v>
      </c>
      <c r="H2136" s="72">
        <v>43213</v>
      </c>
      <c r="I2136" s="8"/>
      <c r="J2136" s="8"/>
      <c r="K2136" s="8"/>
      <c r="L2136" s="9" t="s">
        <v>6511</v>
      </c>
      <c r="M2136" s="8"/>
    </row>
    <row r="2137" spans="1:13">
      <c r="A2137" s="67" t="s">
        <v>9419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6394</v>
      </c>
      <c r="H2137" s="72">
        <v>43213</v>
      </c>
      <c r="I2137" s="8"/>
      <c r="J2137" s="8"/>
      <c r="K2137" s="8"/>
      <c r="L2137" s="9" t="s">
        <v>6511</v>
      </c>
      <c r="M2137" s="8"/>
    </row>
    <row r="2138" spans="1:13">
      <c r="A2138" s="67" t="s">
        <v>9420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9421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6394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9422</v>
      </c>
      <c r="B2140" s="63">
        <v>33005130819</v>
      </c>
      <c r="C2140" s="68" t="s">
        <v>9423</v>
      </c>
      <c r="D2140" s="65">
        <v>29843431820</v>
      </c>
      <c r="E2140" s="9">
        <v>117</v>
      </c>
      <c r="F2140" s="25">
        <v>43117</v>
      </c>
      <c r="G2140" s="66" t="s">
        <v>6394</v>
      </c>
      <c r="H2140" s="72">
        <v>43213</v>
      </c>
      <c r="I2140" s="8"/>
      <c r="J2140" s="8"/>
      <c r="K2140" s="8"/>
      <c r="L2140" s="9" t="s">
        <v>6543</v>
      </c>
      <c r="M2140" s="8"/>
    </row>
    <row r="2141" spans="1:13">
      <c r="A2141" s="67" t="s">
        <v>9424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6394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9425</v>
      </c>
      <c r="B2142" s="63">
        <v>42840674866</v>
      </c>
      <c r="C2142" s="68" t="s">
        <v>9426</v>
      </c>
      <c r="D2142" s="65">
        <v>33066015866</v>
      </c>
      <c r="E2142" s="9">
        <v>117</v>
      </c>
      <c r="F2142" s="25">
        <v>43117</v>
      </c>
      <c r="G2142" s="66" t="s">
        <v>6394</v>
      </c>
      <c r="H2142" s="9"/>
      <c r="I2142" s="8"/>
      <c r="J2142" s="8"/>
      <c r="K2142" s="8"/>
      <c r="L2142" s="9" t="s">
        <v>6543</v>
      </c>
      <c r="M2142" s="8"/>
    </row>
    <row r="2143" spans="1:13">
      <c r="A2143" s="67" t="s">
        <v>9427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9428</v>
      </c>
      <c r="B2144" s="63">
        <v>2312065851</v>
      </c>
      <c r="C2144" s="69" t="s">
        <v>9429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9430</v>
      </c>
      <c r="B2145" s="63">
        <v>48549010472</v>
      </c>
      <c r="C2145" s="68" t="s">
        <v>9431</v>
      </c>
      <c r="D2145" s="65">
        <v>7796014830</v>
      </c>
      <c r="E2145" s="9">
        <v>1267</v>
      </c>
      <c r="F2145" s="25">
        <v>42998</v>
      </c>
      <c r="G2145" s="66" t="s">
        <v>6394</v>
      </c>
      <c r="H2145" s="9"/>
      <c r="I2145" s="8"/>
      <c r="J2145" s="8"/>
      <c r="K2145" s="8"/>
      <c r="L2145" s="8"/>
      <c r="M2145" s="8"/>
    </row>
    <row r="2146" spans="1:13">
      <c r="A2146" s="27" t="s">
        <v>9432</v>
      </c>
      <c r="B2146" s="63"/>
      <c r="C2146" s="18" t="s">
        <v>4783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9432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9433</v>
      </c>
      <c r="B2148" s="63">
        <v>38348922890</v>
      </c>
      <c r="C2148" s="68" t="s">
        <v>9434</v>
      </c>
      <c r="D2148" s="65">
        <v>22580367802</v>
      </c>
      <c r="E2148" s="9">
        <v>810</v>
      </c>
      <c r="F2148" s="25">
        <v>42915</v>
      </c>
      <c r="G2148" s="66" t="s">
        <v>6394</v>
      </c>
      <c r="H2148" s="9"/>
      <c r="I2148" s="8"/>
      <c r="J2148" s="8"/>
      <c r="K2148" s="8"/>
      <c r="L2148" s="9" t="s">
        <v>6511</v>
      </c>
      <c r="M2148" s="8"/>
    </row>
    <row r="2149" spans="1:13">
      <c r="A2149" s="68" t="s">
        <v>9435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6394</v>
      </c>
      <c r="H2149" s="9"/>
      <c r="I2149" s="8"/>
      <c r="J2149" s="8"/>
      <c r="K2149" s="8"/>
      <c r="L2149" s="9" t="s">
        <v>6543</v>
      </c>
      <c r="M2149" s="8"/>
    </row>
    <row r="2150" spans="1:13">
      <c r="A2150" s="67" t="s">
        <v>9436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9437</v>
      </c>
      <c r="B2151" s="63">
        <v>36691354800</v>
      </c>
      <c r="C2151" s="68" t="s">
        <v>9438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9439</v>
      </c>
      <c r="B2152" s="63">
        <v>2599679559</v>
      </c>
      <c r="C2152" s="68" t="s">
        <v>9440</v>
      </c>
      <c r="D2152" s="65">
        <v>99002051549</v>
      </c>
      <c r="E2152" s="9">
        <v>1824</v>
      </c>
      <c r="F2152" s="25">
        <v>43091</v>
      </c>
      <c r="G2152" s="66" t="s">
        <v>6408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9441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9442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6394</v>
      </c>
      <c r="H2154" s="9"/>
      <c r="I2154" s="8"/>
      <c r="J2154" s="8"/>
      <c r="K2154" s="8"/>
      <c r="L2154" s="8"/>
      <c r="M2154" s="8"/>
    </row>
    <row r="2155" spans="1:13">
      <c r="A2155" s="15" t="s">
        <v>9443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6394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9444</v>
      </c>
      <c r="B2156" s="63">
        <v>94813078591</v>
      </c>
      <c r="C2156" s="18" t="s">
        <v>9445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9446</v>
      </c>
      <c r="B2157" s="63">
        <v>6522038846</v>
      </c>
      <c r="C2157" s="68" t="s">
        <v>9447</v>
      </c>
      <c r="D2157" s="65">
        <v>390582808</v>
      </c>
      <c r="E2157" s="9">
        <v>292</v>
      </c>
      <c r="F2157" s="25">
        <v>43168</v>
      </c>
      <c r="G2157" s="66" t="s">
        <v>6394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9448</v>
      </c>
      <c r="B2158" s="63">
        <v>70986847402</v>
      </c>
      <c r="C2158" s="68" t="s">
        <v>9449</v>
      </c>
      <c r="D2158" s="65">
        <v>39640099899</v>
      </c>
      <c r="E2158" s="9">
        <v>229</v>
      </c>
      <c r="F2158" s="25">
        <v>43151</v>
      </c>
      <c r="G2158" s="66" t="s">
        <v>6394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9450</v>
      </c>
      <c r="B2159" s="63">
        <v>37737032878</v>
      </c>
      <c r="C2159" s="68" t="s">
        <v>9451</v>
      </c>
      <c r="D2159" s="65">
        <v>24659778819</v>
      </c>
      <c r="E2159" s="9">
        <v>1417</v>
      </c>
      <c r="F2159" s="25">
        <v>43017</v>
      </c>
      <c r="G2159" s="66" t="s">
        <v>6400</v>
      </c>
      <c r="H2159" s="9"/>
      <c r="I2159" s="8"/>
      <c r="J2159" s="8"/>
      <c r="K2159" s="8"/>
      <c r="L2159" s="9" t="s">
        <v>6626</v>
      </c>
      <c r="M2159" s="8"/>
    </row>
    <row r="2160" spans="1:13">
      <c r="A2160" s="67" t="s">
        <v>9452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9453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6394</v>
      </c>
      <c r="H2161" s="9"/>
      <c r="I2161" s="8"/>
      <c r="J2161" s="8"/>
      <c r="K2161" s="8"/>
      <c r="L2161" s="8"/>
      <c r="M2161" s="8"/>
    </row>
    <row r="2162" spans="1:13">
      <c r="A2162" s="69" t="s">
        <v>9454</v>
      </c>
      <c r="B2162" s="63">
        <v>15716959822</v>
      </c>
      <c r="C2162" s="68" t="s">
        <v>9455</v>
      </c>
      <c r="D2162" s="65">
        <v>10451985877</v>
      </c>
      <c r="E2162" s="9">
        <v>262</v>
      </c>
      <c r="F2162" s="25">
        <v>43160</v>
      </c>
      <c r="G2162" s="66" t="s">
        <v>6394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9456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9457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6394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9458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6394</v>
      </c>
      <c r="H2165" s="9"/>
      <c r="I2165" s="8"/>
      <c r="J2165" s="8"/>
      <c r="K2165" s="8"/>
      <c r="L2165" s="8"/>
      <c r="M2165" s="8"/>
    </row>
    <row r="2166" spans="1:13">
      <c r="A2166" s="67" t="s">
        <v>9459</v>
      </c>
      <c r="B2166" s="63">
        <v>32241408875</v>
      </c>
      <c r="C2166" s="68" t="s">
        <v>9460</v>
      </c>
      <c r="D2166" s="65">
        <v>7164250413</v>
      </c>
      <c r="E2166" s="9">
        <v>1824</v>
      </c>
      <c r="F2166" s="25">
        <v>43091</v>
      </c>
      <c r="G2166" s="66" t="s">
        <v>6394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9461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6394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9462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6394</v>
      </c>
      <c r="H2168" s="9"/>
      <c r="I2168" s="8"/>
      <c r="J2168" s="8"/>
      <c r="K2168" s="8"/>
      <c r="L2168" s="8"/>
      <c r="M2168" s="8"/>
    </row>
    <row r="2169" spans="1:13">
      <c r="A2169" s="68" t="s">
        <v>9463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9464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9465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6394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9466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6394</v>
      </c>
      <c r="H2172" s="9"/>
      <c r="I2172" s="8"/>
      <c r="J2172" s="8"/>
      <c r="K2172" s="8"/>
      <c r="L2172" s="9" t="s">
        <v>6626</v>
      </c>
      <c r="M2172" s="8"/>
    </row>
    <row r="2173" spans="1:13">
      <c r="A2173" s="67" t="s">
        <v>9467</v>
      </c>
      <c r="B2173" s="63">
        <v>8983229870</v>
      </c>
      <c r="C2173" s="68" t="s">
        <v>9468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9469</v>
      </c>
      <c r="B2174" s="63">
        <v>9269199894</v>
      </c>
      <c r="C2174" s="68" t="s">
        <v>9470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9471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6394</v>
      </c>
      <c r="H2175" s="9"/>
      <c r="I2175" s="8"/>
      <c r="J2175" s="8"/>
      <c r="K2175" s="8"/>
      <c r="L2175" s="8"/>
      <c r="M2175" s="8"/>
    </row>
    <row r="2176" spans="1:13">
      <c r="A2176" s="13" t="s">
        <v>9472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6394</v>
      </c>
      <c r="H2176" s="9"/>
      <c r="I2176" s="8"/>
      <c r="J2176" s="8"/>
      <c r="K2176" s="8"/>
      <c r="L2176" s="8"/>
      <c r="M2176" s="8"/>
    </row>
    <row r="2177" spans="1:13">
      <c r="A2177" s="67" t="s">
        <v>9473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6394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9474</v>
      </c>
      <c r="B2178" s="63">
        <v>34641758808</v>
      </c>
      <c r="C2178" s="68" t="s">
        <v>9475</v>
      </c>
      <c r="D2178" s="65">
        <v>30083315802</v>
      </c>
      <c r="E2178" s="9">
        <v>810</v>
      </c>
      <c r="F2178" s="25">
        <v>42915</v>
      </c>
      <c r="G2178" s="66" t="s">
        <v>6394</v>
      </c>
      <c r="H2178" s="9"/>
      <c r="I2178" s="8"/>
      <c r="J2178" s="8"/>
      <c r="K2178" s="8"/>
      <c r="L2178" s="9" t="s">
        <v>6511</v>
      </c>
      <c r="M2178" s="8"/>
    </row>
    <row r="2179" spans="1:13">
      <c r="A2179" s="67" t="s">
        <v>9476</v>
      </c>
      <c r="B2179" s="63">
        <v>1335459383</v>
      </c>
      <c r="C2179" s="67" t="s">
        <v>9477</v>
      </c>
      <c r="D2179" s="65">
        <v>2369426381</v>
      </c>
      <c r="E2179" s="9">
        <v>292</v>
      </c>
      <c r="F2179" s="25">
        <v>43168</v>
      </c>
      <c r="G2179" s="66" t="s">
        <v>6394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9478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6394</v>
      </c>
      <c r="H2180" s="9"/>
      <c r="I2180" s="8"/>
      <c r="J2180" s="8"/>
      <c r="K2180" s="8"/>
      <c r="L2180" s="9" t="s">
        <v>6543</v>
      </c>
      <c r="M2180" s="8"/>
    </row>
    <row r="2181" spans="1:13">
      <c r="A2181" s="67" t="s">
        <v>9479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6394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9480</v>
      </c>
      <c r="B2182" s="63">
        <v>38248770826</v>
      </c>
      <c r="C2182" s="27" t="s">
        <v>9481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9482</v>
      </c>
      <c r="B2183" s="63">
        <v>32857847840</v>
      </c>
      <c r="C2183" s="68" t="s">
        <v>9483</v>
      </c>
      <c r="D2183" s="65">
        <v>33885204886</v>
      </c>
      <c r="E2183" s="9">
        <v>810</v>
      </c>
      <c r="F2183" s="25">
        <v>42915</v>
      </c>
      <c r="G2183" s="66" t="s">
        <v>6394</v>
      </c>
      <c r="H2183" s="9"/>
      <c r="I2183" s="8"/>
      <c r="J2183" s="8"/>
      <c r="K2183" s="8"/>
      <c r="L2183" s="9" t="s">
        <v>6511</v>
      </c>
      <c r="M2183" s="8"/>
    </row>
    <row r="2184" spans="1:13">
      <c r="A2184" s="14" t="s">
        <v>9484</v>
      </c>
      <c r="B2184" s="63">
        <v>25367069827</v>
      </c>
      <c r="C2184" s="68" t="s">
        <v>9485</v>
      </c>
      <c r="D2184" s="65">
        <v>28922275855</v>
      </c>
      <c r="E2184" s="9">
        <v>262</v>
      </c>
      <c r="F2184" s="25">
        <v>43160</v>
      </c>
      <c r="G2184" s="66" t="s">
        <v>6400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9486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6394</v>
      </c>
      <c r="H2185" s="9"/>
      <c r="I2185" s="8"/>
      <c r="J2185" s="8"/>
      <c r="K2185" s="8"/>
      <c r="L2185" s="9" t="s">
        <v>6543</v>
      </c>
      <c r="M2185" s="8"/>
    </row>
    <row r="2186" spans="1:13">
      <c r="A2186" s="67" t="s">
        <v>9487</v>
      </c>
      <c r="B2186" s="63">
        <v>29652533866</v>
      </c>
      <c r="C2186" s="68" t="s">
        <v>9488</v>
      </c>
      <c r="D2186" s="65">
        <v>21898199892</v>
      </c>
      <c r="E2186" s="9">
        <v>1752</v>
      </c>
      <c r="F2186" s="25">
        <v>43051</v>
      </c>
      <c r="G2186" s="66" t="s">
        <v>6394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9489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6394</v>
      </c>
      <c r="H2187" s="9"/>
      <c r="I2187" s="8"/>
      <c r="J2187" s="8"/>
      <c r="K2187" s="8"/>
      <c r="L2187" s="8"/>
      <c r="M2187" s="8"/>
    </row>
    <row r="2188" spans="1:13">
      <c r="A2188" s="14" t="s">
        <v>9490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6394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9491</v>
      </c>
      <c r="B2189" s="63">
        <v>34777966836</v>
      </c>
      <c r="C2189" s="68" t="s">
        <v>9492</v>
      </c>
      <c r="D2189" s="65">
        <v>33600648870</v>
      </c>
      <c r="E2189" s="9">
        <v>117</v>
      </c>
      <c r="F2189" s="25">
        <v>43117</v>
      </c>
      <c r="G2189" s="66" t="s">
        <v>6394</v>
      </c>
      <c r="H2189" s="9"/>
      <c r="I2189" s="8"/>
      <c r="J2189" s="8"/>
      <c r="K2189" s="8"/>
      <c r="L2189" s="9" t="s">
        <v>6543</v>
      </c>
      <c r="M2189" s="8"/>
    </row>
    <row r="2190" spans="1:13">
      <c r="A2190" s="27" t="s">
        <v>9493</v>
      </c>
      <c r="B2190" s="63"/>
      <c r="C2190" s="27" t="s">
        <v>9494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9495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6394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9496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9497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6394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9498</v>
      </c>
      <c r="B2194" s="63">
        <v>27082581840</v>
      </c>
      <c r="C2194" s="73" t="s">
        <v>9499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9500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9501</v>
      </c>
      <c r="B2196" s="63">
        <v>40878539859</v>
      </c>
      <c r="C2196" s="68" t="s">
        <v>9502</v>
      </c>
      <c r="D2196" s="65"/>
      <c r="E2196" s="9">
        <v>1489</v>
      </c>
      <c r="F2196" s="25">
        <v>43038</v>
      </c>
      <c r="G2196" s="66" t="s">
        <v>6394</v>
      </c>
      <c r="H2196" s="9"/>
      <c r="I2196" s="8"/>
      <c r="J2196" s="8"/>
      <c r="K2196" s="8"/>
      <c r="L2196" s="9" t="s">
        <v>6533</v>
      </c>
      <c r="M2196" s="8"/>
    </row>
    <row r="2197" spans="1:13">
      <c r="A2197" s="67" t="s">
        <v>9503</v>
      </c>
      <c r="B2197" s="63">
        <v>35643661802</v>
      </c>
      <c r="C2197" s="64" t="s">
        <v>9504</v>
      </c>
      <c r="D2197" s="65">
        <v>34613571898</v>
      </c>
      <c r="E2197" s="9">
        <v>1128</v>
      </c>
      <c r="F2197" s="25">
        <v>42972</v>
      </c>
      <c r="G2197" s="66" t="s">
        <v>6394</v>
      </c>
      <c r="H2197" s="9"/>
      <c r="I2197" s="8"/>
      <c r="J2197" s="8"/>
      <c r="K2197" s="8"/>
      <c r="L2197" s="8"/>
      <c r="M2197" s="8"/>
    </row>
    <row r="2198" spans="1:13">
      <c r="A2198" s="27" t="s">
        <v>9505</v>
      </c>
      <c r="B2198" s="63">
        <v>89251660549</v>
      </c>
      <c r="C2198" s="18" t="s">
        <v>4783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9506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6394</v>
      </c>
      <c r="H2199" s="9"/>
      <c r="I2199" s="8"/>
      <c r="J2199" s="8"/>
      <c r="K2199" s="8"/>
      <c r="L2199" s="8"/>
      <c r="M2199" s="8"/>
    </row>
    <row r="2200" spans="1:13">
      <c r="A2200" s="13" t="s">
        <v>9507</v>
      </c>
      <c r="B2200" s="63">
        <v>28280731814</v>
      </c>
      <c r="C2200" s="64" t="s">
        <v>9508</v>
      </c>
      <c r="D2200" s="65">
        <v>36523032884</v>
      </c>
      <c r="E2200" s="9">
        <v>1128</v>
      </c>
      <c r="F2200" s="25">
        <v>42972</v>
      </c>
      <c r="G2200" s="66" t="s">
        <v>6394</v>
      </c>
      <c r="H2200" s="9"/>
      <c r="I2200" s="8"/>
      <c r="J2200" s="8"/>
      <c r="K2200" s="8"/>
      <c r="L2200" s="8"/>
      <c r="M2200" s="8"/>
    </row>
    <row r="2201" spans="1:13">
      <c r="A2201" s="67" t="s">
        <v>9509</v>
      </c>
      <c r="B2201" s="63">
        <v>12525223802</v>
      </c>
      <c r="C2201" s="64" t="s">
        <v>9510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9511</v>
      </c>
      <c r="B2202" s="63">
        <v>37014825860</v>
      </c>
      <c r="C2202" s="68" t="s">
        <v>9512</v>
      </c>
      <c r="D2202" s="65">
        <v>38869051870</v>
      </c>
      <c r="E2202" s="9">
        <v>1752</v>
      </c>
      <c r="F2202" s="25">
        <v>43051</v>
      </c>
      <c r="G2202" s="66" t="s">
        <v>6394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9513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6394</v>
      </c>
      <c r="H2203" s="9"/>
      <c r="I2203" s="8"/>
      <c r="J2203" s="8"/>
      <c r="K2203" s="8"/>
      <c r="L2203" s="8"/>
      <c r="M2203" s="8"/>
    </row>
    <row r="2204" spans="1:13">
      <c r="A2204" s="67" t="s">
        <v>9514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6394</v>
      </c>
      <c r="H2204" s="9"/>
      <c r="I2204" s="8"/>
      <c r="J2204" s="8"/>
      <c r="K2204" s="8"/>
      <c r="L2204" s="8"/>
      <c r="M2204" s="8"/>
    </row>
    <row r="2205" spans="1:13">
      <c r="A2205" s="67" t="s">
        <v>9515</v>
      </c>
      <c r="B2205" s="63">
        <v>15095801825</v>
      </c>
      <c r="C2205" s="68" t="s">
        <v>9516</v>
      </c>
      <c r="D2205" s="65">
        <v>16417229831</v>
      </c>
      <c r="E2205" s="9">
        <v>85</v>
      </c>
      <c r="F2205" s="25">
        <v>43109</v>
      </c>
      <c r="G2205" s="66" t="s">
        <v>6394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9517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9518</v>
      </c>
      <c r="B2207" s="63">
        <v>58037845249</v>
      </c>
      <c r="C2207" s="68" t="s">
        <v>9519</v>
      </c>
      <c r="D2207" s="65">
        <v>496500333</v>
      </c>
      <c r="E2207" s="9">
        <v>117</v>
      </c>
      <c r="F2207" s="25">
        <v>43117</v>
      </c>
      <c r="G2207" s="66" t="s">
        <v>6394</v>
      </c>
      <c r="H2207" s="9"/>
      <c r="I2207" s="8"/>
      <c r="J2207" s="8"/>
      <c r="K2207" s="8"/>
      <c r="L2207" s="9" t="s">
        <v>6543</v>
      </c>
      <c r="M2207" s="8"/>
    </row>
    <row r="2208" spans="1:13">
      <c r="A2208" s="80" t="s">
        <v>9520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9521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9522</v>
      </c>
      <c r="B2210" s="63">
        <v>4416847858</v>
      </c>
      <c r="C2210" s="68" t="s">
        <v>9523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9524</v>
      </c>
      <c r="B2211" s="63"/>
      <c r="C2211" s="18" t="s">
        <v>4783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9525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6394</v>
      </c>
      <c r="H2212" s="9"/>
      <c r="I2212" s="8"/>
      <c r="J2212" s="8"/>
      <c r="K2212" s="8"/>
      <c r="L2212" s="8"/>
      <c r="M2212" s="8"/>
    </row>
    <row r="2213" spans="1:13">
      <c r="A2213" s="67" t="s">
        <v>9526</v>
      </c>
      <c r="B2213" s="63">
        <v>35325197800</v>
      </c>
      <c r="C2213" s="68" t="s">
        <v>9527</v>
      </c>
      <c r="D2213" s="65">
        <v>38159378840</v>
      </c>
      <c r="E2213" s="9">
        <v>810</v>
      </c>
      <c r="F2213" s="25">
        <v>42915</v>
      </c>
      <c r="G2213" s="66" t="s">
        <v>6394</v>
      </c>
      <c r="H2213" s="9"/>
      <c r="I2213" s="8"/>
      <c r="J2213" s="8"/>
      <c r="K2213" s="8"/>
      <c r="L2213" s="9" t="s">
        <v>6511</v>
      </c>
      <c r="M2213" s="8"/>
    </row>
    <row r="2214" spans="1:13">
      <c r="A2214" s="67" t="s">
        <v>9528</v>
      </c>
      <c r="B2214" s="63">
        <v>37527821884</v>
      </c>
      <c r="C2214" s="68" t="s">
        <v>9529</v>
      </c>
      <c r="D2214" s="65">
        <v>69447810420</v>
      </c>
      <c r="E2214" s="9">
        <v>262</v>
      </c>
      <c r="F2214" s="25">
        <v>43160</v>
      </c>
      <c r="G2214" s="66" t="s">
        <v>6394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9530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6394</v>
      </c>
      <c r="H2215" s="9"/>
      <c r="I2215" s="8"/>
      <c r="J2215" s="8"/>
      <c r="K2215" s="8"/>
      <c r="L2215" s="9" t="s">
        <v>6543</v>
      </c>
      <c r="M2215" s="8"/>
    </row>
    <row r="2216" spans="1:13">
      <c r="A2216" s="15" t="s">
        <v>9531</v>
      </c>
      <c r="B2216" s="63">
        <v>85281050672</v>
      </c>
      <c r="C2216" s="68" t="s">
        <v>9532</v>
      </c>
      <c r="D2216" s="65">
        <v>5490696664</v>
      </c>
      <c r="E2216" s="9">
        <v>229</v>
      </c>
      <c r="F2216" s="25">
        <v>43151</v>
      </c>
      <c r="G2216" s="66" t="s">
        <v>6394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9533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6394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9534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6400</v>
      </c>
      <c r="H2218" s="9"/>
      <c r="I2218" s="8"/>
      <c r="J2218" s="8"/>
      <c r="K2218" s="8"/>
      <c r="L2218" s="9" t="s">
        <v>6543</v>
      </c>
      <c r="M2218" s="8"/>
    </row>
    <row r="2219" spans="1:13">
      <c r="A2219" s="67" t="s">
        <v>9535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9536</v>
      </c>
      <c r="B2220" s="63">
        <v>27851461820</v>
      </c>
      <c r="C2220" s="68" t="s">
        <v>9537</v>
      </c>
      <c r="D2220" s="65">
        <v>27264565882</v>
      </c>
      <c r="E2220" s="9">
        <v>117</v>
      </c>
      <c r="F2220" s="25">
        <v>43117</v>
      </c>
      <c r="G2220" s="66" t="s">
        <v>6394</v>
      </c>
      <c r="H2220" s="9"/>
      <c r="I2220" s="8"/>
      <c r="J2220" s="8"/>
      <c r="K2220" s="8"/>
      <c r="L2220" s="9" t="s">
        <v>6543</v>
      </c>
      <c r="M2220" s="8"/>
    </row>
    <row r="2221" spans="1:13">
      <c r="A2221" s="67" t="s">
        <v>9538</v>
      </c>
      <c r="B2221" s="63">
        <v>32960731832</v>
      </c>
      <c r="C2221" s="73" t="s">
        <v>9539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9540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9541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6394</v>
      </c>
      <c r="H2223" s="9"/>
      <c r="I2223" s="8"/>
      <c r="J2223" s="8"/>
      <c r="K2223" s="8"/>
      <c r="L2223" s="8"/>
      <c r="M2223" s="8"/>
    </row>
    <row r="2224" spans="1:13">
      <c r="A2224" s="67" t="s">
        <v>9542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6394</v>
      </c>
      <c r="H2224" s="9"/>
      <c r="I2224" s="8"/>
      <c r="J2224" s="8"/>
      <c r="K2224" s="8"/>
      <c r="L2224" s="9" t="s">
        <v>6533</v>
      </c>
      <c r="M2224" s="8"/>
    </row>
    <row r="2225" spans="1:13">
      <c r="A2225" s="67" t="s">
        <v>9543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6394</v>
      </c>
      <c r="H2225" s="9"/>
      <c r="I2225" s="8"/>
      <c r="J2225" s="8"/>
      <c r="K2225" s="8"/>
      <c r="L2225" s="8"/>
      <c r="M2225" s="8"/>
    </row>
    <row r="2226" spans="1:13">
      <c r="A2226" s="67" t="s">
        <v>9544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6394</v>
      </c>
      <c r="H2226" s="9"/>
      <c r="I2226" s="8"/>
      <c r="J2226" s="8"/>
      <c r="K2226" s="8"/>
      <c r="L2226" s="8"/>
      <c r="M2226" s="8"/>
    </row>
    <row r="2227" spans="1:13">
      <c r="A2227" s="27" t="s">
        <v>9545</v>
      </c>
      <c r="B2227" s="63"/>
      <c r="C2227" s="18" t="s">
        <v>4783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9546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6394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9547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6394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9548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9549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6394</v>
      </c>
      <c r="H2231" s="9"/>
      <c r="I2231" s="8"/>
      <c r="J2231" s="8"/>
      <c r="K2231" s="8"/>
      <c r="L2231" s="9" t="s">
        <v>6543</v>
      </c>
      <c r="M2231" s="8"/>
    </row>
    <row r="2232" spans="1:13">
      <c r="A2232" s="14" t="s">
        <v>9550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9551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6394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9552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9553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9554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9555</v>
      </c>
      <c r="B2237" s="63">
        <v>22548549844</v>
      </c>
      <c r="C2237" s="73" t="s">
        <v>9556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9557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6394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9558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6394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9559</v>
      </c>
      <c r="B2240" s="63">
        <v>27757716888</v>
      </c>
      <c r="C2240" s="73" t="s">
        <v>9560</v>
      </c>
      <c r="D2240" s="65" t="s">
        <v>9561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9562</v>
      </c>
      <c r="B2241" s="63">
        <v>30926413880</v>
      </c>
      <c r="C2241" s="68" t="s">
        <v>9563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6672</v>
      </c>
      <c r="M2241" s="8"/>
    </row>
    <row r="2242" spans="1:13">
      <c r="A2242" s="67" t="s">
        <v>9564</v>
      </c>
      <c r="B2242" s="63">
        <v>32954076810</v>
      </c>
      <c r="C2242" s="68" t="s">
        <v>9565</v>
      </c>
      <c r="D2242" s="65">
        <v>82353131468</v>
      </c>
      <c r="E2242" s="9">
        <v>292</v>
      </c>
      <c r="F2242" s="25">
        <v>43168</v>
      </c>
      <c r="G2242" s="66" t="s">
        <v>6394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9566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6400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9567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6394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9568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6394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9569</v>
      </c>
      <c r="B2246" s="63">
        <v>23171032805</v>
      </c>
      <c r="C2246" s="68" t="s">
        <v>9570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9571</v>
      </c>
      <c r="B2247" s="63">
        <v>33375182813</v>
      </c>
      <c r="C2247" s="71" t="s">
        <v>9572</v>
      </c>
      <c r="D2247" s="65">
        <v>30178836800</v>
      </c>
      <c r="E2247" s="9">
        <v>1106</v>
      </c>
      <c r="F2247" s="25">
        <v>42965</v>
      </c>
      <c r="G2247" s="66" t="s">
        <v>6394</v>
      </c>
      <c r="H2247" s="9"/>
      <c r="I2247" s="8"/>
      <c r="J2247" s="8"/>
      <c r="K2247" s="8"/>
      <c r="L2247" s="8"/>
      <c r="M2247" s="8"/>
    </row>
    <row r="2248" spans="1:13">
      <c r="A2248" s="67" t="s">
        <v>9573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6394</v>
      </c>
      <c r="H2248" s="9"/>
      <c r="I2248" s="8"/>
      <c r="J2248" s="8"/>
      <c r="K2248" s="8"/>
      <c r="L2248" s="8"/>
      <c r="M2248" s="8"/>
    </row>
    <row r="2249" spans="1:13">
      <c r="A2249" s="67" t="s">
        <v>9574</v>
      </c>
      <c r="B2249" s="63">
        <v>15712243865</v>
      </c>
      <c r="C2249" s="68" t="s">
        <v>9575</v>
      </c>
      <c r="D2249" s="65">
        <v>501095705</v>
      </c>
      <c r="E2249" s="9">
        <v>1752</v>
      </c>
      <c r="F2249" s="25">
        <v>43051</v>
      </c>
      <c r="G2249" s="66" t="s">
        <v>6394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9576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6394</v>
      </c>
      <c r="H2250" s="9"/>
      <c r="I2250" s="8"/>
      <c r="J2250" s="8"/>
      <c r="K2250" s="8"/>
      <c r="L2250" s="9" t="s">
        <v>6511</v>
      </c>
      <c r="M2250" s="8"/>
    </row>
    <row r="2251" spans="1:13">
      <c r="A2251" s="15" t="s">
        <v>9577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6394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9578</v>
      </c>
      <c r="B2252" s="63">
        <v>22403927899</v>
      </c>
      <c r="C2252" s="68" t="s">
        <v>9579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9580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6394</v>
      </c>
      <c r="H2253" s="9"/>
      <c r="I2253" s="8"/>
      <c r="J2253" s="8"/>
      <c r="K2253" s="8"/>
      <c r="L2253" s="9" t="s">
        <v>6543</v>
      </c>
      <c r="M2253" s="8"/>
    </row>
    <row r="2254" spans="1:13">
      <c r="A2254" s="14" t="s">
        <v>9581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9582</v>
      </c>
      <c r="B2255" s="63">
        <v>32624504800</v>
      </c>
      <c r="C2255" s="68" t="s">
        <v>9583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9584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6394</v>
      </c>
      <c r="H2256" s="9"/>
      <c r="I2256" s="8"/>
      <c r="J2256" s="8"/>
      <c r="K2256" s="8"/>
      <c r="L2256" s="8"/>
      <c r="M2256" s="8"/>
    </row>
    <row r="2257" spans="1:13">
      <c r="A2257" s="67" t="s">
        <v>9585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6400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9586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9587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6394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9588</v>
      </c>
      <c r="B2260" s="63">
        <v>14688456832</v>
      </c>
      <c r="C2260" s="68" t="s">
        <v>9589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9590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6394</v>
      </c>
      <c r="H2261" s="9"/>
      <c r="I2261" s="8"/>
      <c r="J2261" s="8"/>
      <c r="K2261" s="8"/>
      <c r="L2261" s="8"/>
      <c r="M2261" s="8"/>
    </row>
    <row r="2262" spans="1:13">
      <c r="A2262" s="67" t="s">
        <v>9591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6394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9592</v>
      </c>
      <c r="B2263" s="63">
        <v>38726646897</v>
      </c>
      <c r="C2263" s="18" t="s">
        <v>9593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9594</v>
      </c>
      <c r="B2264" s="63">
        <v>45171952876</v>
      </c>
      <c r="C2264" s="27" t="s">
        <v>9595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9596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6394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9597</v>
      </c>
      <c r="B2266" s="63">
        <v>36695082871</v>
      </c>
      <c r="C2266" s="68" t="s">
        <v>9598</v>
      </c>
      <c r="D2266" s="65">
        <v>36736721857</v>
      </c>
      <c r="E2266" s="9">
        <v>1241</v>
      </c>
      <c r="F2266" s="25">
        <v>42992</v>
      </c>
      <c r="G2266" s="66" t="s">
        <v>6394</v>
      </c>
      <c r="H2266" s="9"/>
      <c r="I2266" s="8"/>
      <c r="J2266" s="8"/>
      <c r="K2266" s="8"/>
      <c r="L2266" s="8"/>
      <c r="M2266" s="8"/>
    </row>
    <row r="2267" spans="1:13">
      <c r="A2267" s="13" t="s">
        <v>9599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9600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9601</v>
      </c>
      <c r="B2269" s="63">
        <v>42141950864</v>
      </c>
      <c r="C2269" s="68" t="s">
        <v>9602</v>
      </c>
      <c r="D2269" s="65"/>
      <c r="E2269" s="9">
        <v>1214</v>
      </c>
      <c r="F2269" s="25">
        <v>42989</v>
      </c>
      <c r="G2269" s="66" t="s">
        <v>6394</v>
      </c>
      <c r="H2269" s="9"/>
      <c r="I2269" s="8"/>
      <c r="J2269" s="8"/>
      <c r="K2269" s="8"/>
      <c r="L2269" s="8"/>
      <c r="M2269" s="8"/>
    </row>
    <row r="2270" spans="1:13">
      <c r="A2270" s="15" t="s">
        <v>9603</v>
      </c>
      <c r="B2270" s="63">
        <v>47270275858</v>
      </c>
      <c r="C2270" s="68" t="s">
        <v>9604</v>
      </c>
      <c r="D2270" s="65">
        <v>34861975840</v>
      </c>
      <c r="E2270" s="9">
        <v>1824</v>
      </c>
      <c r="F2270" s="25">
        <v>43091</v>
      </c>
      <c r="G2270" s="66" t="s">
        <v>6394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9605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6394</v>
      </c>
      <c r="H2271" s="9"/>
      <c r="I2271" s="8"/>
      <c r="J2271" s="8"/>
      <c r="K2271" s="8"/>
      <c r="L2271" s="9" t="s">
        <v>6543</v>
      </c>
      <c r="M2271" s="8"/>
    </row>
    <row r="2272" spans="1:13">
      <c r="A2272" s="27" t="s">
        <v>9606</v>
      </c>
      <c r="B2272" s="63">
        <v>22899917838</v>
      </c>
      <c r="C2272" s="18" t="s">
        <v>4783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9607</v>
      </c>
      <c r="B2273" s="63"/>
      <c r="C2273" s="27" t="s">
        <v>4783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9608</v>
      </c>
      <c r="B2274" s="63">
        <v>45477385804</v>
      </c>
      <c r="C2274" s="68" t="s">
        <v>9609</v>
      </c>
      <c r="D2274" s="65">
        <v>40972166866</v>
      </c>
      <c r="E2274" s="9">
        <v>1417</v>
      </c>
      <c r="F2274" s="25">
        <v>43017</v>
      </c>
      <c r="G2274" s="66" t="s">
        <v>6394</v>
      </c>
      <c r="H2274" s="9"/>
      <c r="I2274" s="8"/>
      <c r="J2274" s="8"/>
      <c r="K2274" s="8"/>
      <c r="L2274" s="9" t="s">
        <v>6626</v>
      </c>
      <c r="M2274" s="8"/>
    </row>
    <row r="2275" spans="1:13">
      <c r="A2275" s="67" t="s">
        <v>9610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6394</v>
      </c>
      <c r="H2275" s="9"/>
      <c r="I2275" s="8"/>
      <c r="J2275" s="8"/>
      <c r="K2275" s="8"/>
      <c r="L2275" s="8"/>
      <c r="M2275" s="8"/>
    </row>
    <row r="2276" spans="1:13">
      <c r="A2276" s="27" t="s">
        <v>9611</v>
      </c>
      <c r="B2276" s="63"/>
      <c r="C2276" s="27" t="s">
        <v>9612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9613</v>
      </c>
      <c r="B2277" s="63">
        <v>8990461855</v>
      </c>
      <c r="C2277" s="15" t="s">
        <v>9452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9614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9615</v>
      </c>
      <c r="B2279" s="63"/>
      <c r="C2279" s="27" t="s">
        <v>9616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9617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6394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9618</v>
      </c>
      <c r="B2281" s="63">
        <v>38917984827</v>
      </c>
      <c r="C2281" s="68" t="s">
        <v>9619</v>
      </c>
      <c r="D2281" s="65">
        <v>42231603896</v>
      </c>
      <c r="E2281" s="9">
        <v>229</v>
      </c>
      <c r="F2281" s="25">
        <v>43151</v>
      </c>
      <c r="G2281" s="66" t="s">
        <v>6394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9620</v>
      </c>
      <c r="B2282" s="63">
        <v>37870673889</v>
      </c>
      <c r="C2282" s="68" t="s">
        <v>9621</v>
      </c>
      <c r="D2282" s="65">
        <v>2786569516</v>
      </c>
      <c r="E2282" s="9">
        <v>262</v>
      </c>
      <c r="F2282" s="25">
        <v>43160</v>
      </c>
      <c r="G2282" s="66" t="s">
        <v>6394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9622</v>
      </c>
      <c r="B2283" s="63">
        <v>10441616801</v>
      </c>
      <c r="C2283" s="68" t="s">
        <v>9623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9624</v>
      </c>
      <c r="B2284" s="63">
        <v>11702039811</v>
      </c>
      <c r="C2284" s="30" t="s">
        <v>9625</v>
      </c>
      <c r="D2284" s="65">
        <v>14689396884</v>
      </c>
      <c r="E2284" s="9">
        <v>1350</v>
      </c>
      <c r="F2284" s="25">
        <v>43006</v>
      </c>
      <c r="G2284" s="66" t="s">
        <v>6394</v>
      </c>
      <c r="H2284" s="9"/>
      <c r="I2284" s="8"/>
      <c r="J2284" s="8"/>
      <c r="K2284" s="8"/>
      <c r="L2284" s="8"/>
      <c r="M2284" s="8"/>
    </row>
    <row r="2285" spans="1:13">
      <c r="A2285" s="15" t="s">
        <v>9626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6394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9627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9628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9629</v>
      </c>
      <c r="B2288" s="63">
        <v>46959766842</v>
      </c>
      <c r="C2288" s="68" t="s">
        <v>9630</v>
      </c>
      <c r="D2288" s="65">
        <v>40096022876</v>
      </c>
      <c r="E2288" s="9">
        <v>1350</v>
      </c>
      <c r="F2288" s="25">
        <v>43006</v>
      </c>
      <c r="G2288" s="66" t="s">
        <v>6394</v>
      </c>
      <c r="H2288" s="9"/>
      <c r="I2288" s="8"/>
      <c r="J2288" s="8"/>
      <c r="K2288" s="8"/>
      <c r="L2288" s="8"/>
      <c r="M2288" s="8"/>
    </row>
    <row r="2289" spans="1:13">
      <c r="A2289" s="67" t="s">
        <v>9631</v>
      </c>
      <c r="B2289" s="63">
        <v>15147799869</v>
      </c>
      <c r="C2289" s="68" t="s">
        <v>9632</v>
      </c>
      <c r="D2289" s="65">
        <v>18304595893</v>
      </c>
      <c r="E2289" s="9">
        <v>1824</v>
      </c>
      <c r="F2289" s="25">
        <v>43091</v>
      </c>
      <c r="G2289" s="66" t="s">
        <v>6394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9633</v>
      </c>
      <c r="B2290" s="63">
        <v>29012884802</v>
      </c>
      <c r="C2290" s="68" t="s">
        <v>9634</v>
      </c>
      <c r="D2290" s="65">
        <v>16761377854</v>
      </c>
      <c r="E2290" s="9">
        <v>85</v>
      </c>
      <c r="F2290" s="25">
        <v>43109</v>
      </c>
      <c r="G2290" s="66" t="s">
        <v>6394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9635</v>
      </c>
      <c r="B2291" s="63">
        <v>13009518854</v>
      </c>
      <c r="C2291" s="68" t="s">
        <v>9636</v>
      </c>
      <c r="D2291" s="65">
        <v>59636467749</v>
      </c>
      <c r="E2291" s="9">
        <v>1267</v>
      </c>
      <c r="F2291" s="25">
        <v>42998</v>
      </c>
      <c r="G2291" s="66" t="s">
        <v>6408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9637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9638</v>
      </c>
      <c r="B2293" s="63">
        <v>38605259809</v>
      </c>
      <c r="C2293" s="68" t="s">
        <v>9639</v>
      </c>
      <c r="D2293" s="65">
        <v>1090388519</v>
      </c>
      <c r="E2293" s="9">
        <v>117</v>
      </c>
      <c r="F2293" s="25">
        <v>43117</v>
      </c>
      <c r="G2293" s="66" t="s">
        <v>6394</v>
      </c>
      <c r="H2293" s="9"/>
      <c r="I2293" s="8"/>
      <c r="J2293" s="8"/>
      <c r="K2293" s="8"/>
      <c r="L2293" s="9" t="s">
        <v>6543</v>
      </c>
      <c r="M2293" s="8"/>
    </row>
    <row r="2294" spans="1:13">
      <c r="A2294" s="15" t="s">
        <v>9640</v>
      </c>
      <c r="B2294" s="63">
        <v>9333321810</v>
      </c>
      <c r="C2294" s="68" t="s">
        <v>9641</v>
      </c>
      <c r="D2294" s="65">
        <v>16122645818</v>
      </c>
      <c r="E2294" s="9">
        <v>117</v>
      </c>
      <c r="F2294" s="25">
        <v>43117</v>
      </c>
      <c r="G2294" s="66" t="s">
        <v>6394</v>
      </c>
      <c r="H2294" s="9"/>
      <c r="I2294" s="8"/>
      <c r="J2294" s="8"/>
      <c r="K2294" s="8"/>
      <c r="L2294" s="9" t="s">
        <v>6543</v>
      </c>
      <c r="M2294" s="8"/>
    </row>
    <row r="2295" spans="1:13">
      <c r="A2295" s="67" t="s">
        <v>9642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6394</v>
      </c>
      <c r="H2295" s="9"/>
      <c r="I2295" s="8"/>
      <c r="J2295" s="8"/>
      <c r="K2295" s="8"/>
      <c r="L2295" s="9" t="s">
        <v>6511</v>
      </c>
      <c r="M2295" s="8"/>
    </row>
    <row r="2296" spans="1:13">
      <c r="A2296" s="67" t="s">
        <v>9643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9644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9645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9646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9647</v>
      </c>
      <c r="B2300" s="63">
        <v>35810601839</v>
      </c>
      <c r="C2300" s="18" t="s">
        <v>9648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9649</v>
      </c>
      <c r="B2301" s="63">
        <v>32203433841</v>
      </c>
      <c r="C2301" s="68" t="s">
        <v>9650</v>
      </c>
      <c r="D2301" s="65">
        <v>36256617890</v>
      </c>
      <c r="E2301" s="9">
        <v>810</v>
      </c>
      <c r="F2301" s="25">
        <v>42915</v>
      </c>
      <c r="G2301" s="66" t="s">
        <v>6394</v>
      </c>
      <c r="H2301" s="9"/>
      <c r="I2301" s="8"/>
      <c r="J2301" s="8"/>
      <c r="K2301" s="8"/>
      <c r="L2301" s="9" t="s">
        <v>6511</v>
      </c>
      <c r="M2301" s="8"/>
    </row>
    <row r="2302" spans="1:13">
      <c r="A2302" s="68" t="s">
        <v>9651</v>
      </c>
      <c r="B2302" s="63">
        <v>29816586894</v>
      </c>
      <c r="C2302" s="68" t="s">
        <v>9652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9653</v>
      </c>
      <c r="B2303" s="63">
        <v>3087797545</v>
      </c>
      <c r="C2303" s="67" t="s">
        <v>9654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9655</v>
      </c>
      <c r="B2304" s="63">
        <v>44135110851</v>
      </c>
      <c r="C2304" s="18" t="s">
        <v>9656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9657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6394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9658</v>
      </c>
      <c r="B2306" s="63">
        <v>5416929847</v>
      </c>
      <c r="C2306" s="68" t="s">
        <v>9659</v>
      </c>
      <c r="D2306" s="65">
        <v>69220670887</v>
      </c>
      <c r="E2306" s="9">
        <v>292</v>
      </c>
      <c r="F2306" s="25">
        <v>43168</v>
      </c>
      <c r="G2306" s="66" t="s">
        <v>6400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9660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6394</v>
      </c>
      <c r="H2307" s="66"/>
      <c r="I2307" s="8"/>
      <c r="J2307" s="8"/>
      <c r="K2307" s="8"/>
      <c r="L2307" s="8"/>
      <c r="M2307" s="8"/>
    </row>
    <row r="2308" spans="1:13">
      <c r="A2308" s="67" t="s">
        <v>9661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9662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6394</v>
      </c>
      <c r="H2309" s="66"/>
      <c r="I2309" s="8"/>
      <c r="J2309" s="8"/>
      <c r="K2309" s="8"/>
      <c r="L2309" s="9" t="s">
        <v>6626</v>
      </c>
      <c r="M2309" s="8"/>
    </row>
    <row r="2310" spans="1:13">
      <c r="A2310" s="67" t="s">
        <v>9663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6394</v>
      </c>
      <c r="H2310" s="66"/>
      <c r="I2310" s="8"/>
      <c r="J2310" s="8"/>
      <c r="K2310" s="8"/>
      <c r="L2310" s="8"/>
      <c r="M2310" s="8"/>
    </row>
    <row r="2311" spans="1:13">
      <c r="A2311" s="67" t="s">
        <v>9664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9665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6394</v>
      </c>
      <c r="H2312" s="66"/>
      <c r="I2312" s="8"/>
      <c r="J2312" s="8"/>
      <c r="K2312" s="8"/>
      <c r="L2312" s="8"/>
      <c r="M2312" s="8"/>
    </row>
    <row r="2313" spans="1:13">
      <c r="A2313" s="67" t="s">
        <v>9666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6394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9667</v>
      </c>
      <c r="B2314" s="63">
        <v>60363616373</v>
      </c>
      <c r="C2314" s="68" t="s">
        <v>9668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9669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6394</v>
      </c>
      <c r="H2315" s="66"/>
      <c r="I2315" s="8"/>
      <c r="J2315" s="8"/>
      <c r="K2315" s="8"/>
      <c r="L2315" s="8"/>
      <c r="M2315" s="8"/>
    </row>
    <row r="2316" spans="1:13">
      <c r="A2316" s="27" t="s">
        <v>9670</v>
      </c>
      <c r="B2316" s="63">
        <v>6780677833</v>
      </c>
      <c r="C2316" s="27" t="s">
        <v>9671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9672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9673</v>
      </c>
      <c r="B2318" s="63"/>
      <c r="C2318" s="27" t="s">
        <v>4783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9674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9675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9676</v>
      </c>
      <c r="B2321" s="63"/>
      <c r="C2321" s="18" t="s">
        <v>9677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9678</v>
      </c>
      <c r="B2322" s="63">
        <v>47104776800</v>
      </c>
      <c r="C2322" s="68" t="s">
        <v>9679</v>
      </c>
      <c r="D2322" s="65">
        <v>29524413833</v>
      </c>
      <c r="E2322" s="9">
        <v>117</v>
      </c>
      <c r="F2322" s="25">
        <v>43117</v>
      </c>
      <c r="G2322" s="66" t="s">
        <v>6394</v>
      </c>
      <c r="H2322" s="66"/>
      <c r="I2322" s="8"/>
      <c r="J2322" s="8"/>
      <c r="K2322" s="8"/>
      <c r="L2322" s="9" t="s">
        <v>6543</v>
      </c>
      <c r="M2322" s="8"/>
    </row>
    <row r="2323" spans="1:13">
      <c r="A2323" s="67" t="s">
        <v>9680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6394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9681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6394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9682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9683</v>
      </c>
      <c r="B2326" s="63"/>
      <c r="C2326" s="27" t="s">
        <v>9684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9685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6394</v>
      </c>
      <c r="H2327" s="9"/>
      <c r="I2327" s="8"/>
      <c r="J2327" s="8"/>
      <c r="K2327" s="8"/>
      <c r="L2327" s="9" t="s">
        <v>6543</v>
      </c>
      <c r="M2327" s="8"/>
    </row>
    <row r="2328" spans="1:13">
      <c r="A2328" s="67" t="s">
        <v>9686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9687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9688</v>
      </c>
      <c r="B2330" s="63">
        <v>44920823878</v>
      </c>
      <c r="C2330" s="68" t="s">
        <v>9689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9690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9691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9692</v>
      </c>
      <c r="B2333" s="63">
        <v>8665698809</v>
      </c>
      <c r="C2333" s="68" t="s">
        <v>9693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9694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6394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9695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9696</v>
      </c>
      <c r="B2336" s="63">
        <v>37383675860</v>
      </c>
      <c r="C2336" s="68" t="s">
        <v>9697</v>
      </c>
      <c r="D2336" s="65">
        <v>37457320814</v>
      </c>
      <c r="E2336" s="9">
        <v>1824</v>
      </c>
      <c r="F2336" s="25">
        <v>43091</v>
      </c>
      <c r="G2336" s="66" t="s">
        <v>6394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9698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6394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9699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6394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9700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9701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9702</v>
      </c>
      <c r="B2341" s="63">
        <v>36394093882</v>
      </c>
      <c r="C2341" s="68" t="s">
        <v>9703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9704</v>
      </c>
      <c r="B2342" s="76">
        <v>38327155687</v>
      </c>
      <c r="C2342" s="77" t="s">
        <v>9705</v>
      </c>
      <c r="D2342" s="78">
        <v>20534089879</v>
      </c>
      <c r="E2342" s="45">
        <v>1824</v>
      </c>
      <c r="F2342" s="46">
        <v>43091</v>
      </c>
      <c r="G2342" s="79" t="s">
        <v>6408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9706</v>
      </c>
      <c r="B2343" s="63">
        <v>36553625875</v>
      </c>
      <c r="C2343" s="68" t="s">
        <v>9707</v>
      </c>
      <c r="D2343" s="65">
        <v>34615418850</v>
      </c>
      <c r="E2343" s="9">
        <v>608</v>
      </c>
      <c r="F2343" s="25">
        <v>43012</v>
      </c>
      <c r="G2343" s="66" t="s">
        <v>6394</v>
      </c>
      <c r="H2343" s="9"/>
      <c r="I2343" s="8"/>
      <c r="J2343" s="8"/>
      <c r="K2343" s="8"/>
      <c r="L2343" s="8"/>
      <c r="M2343" s="8"/>
    </row>
    <row r="2344" spans="1:13">
      <c r="A2344" s="67" t="s">
        <v>9708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6394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9709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6394</v>
      </c>
      <c r="H2345" s="9"/>
      <c r="I2345" s="8"/>
      <c r="J2345" s="8"/>
      <c r="K2345" s="8"/>
      <c r="L2345" s="9" t="s">
        <v>6511</v>
      </c>
      <c r="M2345" s="8"/>
    </row>
    <row r="2346" spans="1:13">
      <c r="A2346" s="13" t="s">
        <v>9710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6394</v>
      </c>
      <c r="H2346" s="9"/>
      <c r="I2346" s="8"/>
      <c r="J2346" s="8"/>
      <c r="K2346" s="8"/>
      <c r="L2346" s="9" t="s">
        <v>6533</v>
      </c>
      <c r="M2346" s="8"/>
    </row>
    <row r="2347" spans="1:13">
      <c r="A2347" s="67" t="s">
        <v>9711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9712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6394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9713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6394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9714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6394</v>
      </c>
      <c r="H2350" s="9"/>
      <c r="I2350" s="8"/>
      <c r="J2350" s="8"/>
      <c r="K2350" s="8"/>
      <c r="L2350" s="8"/>
      <c r="M2350" s="8"/>
    </row>
    <row r="2351" spans="1:13">
      <c r="A2351" s="14" t="s">
        <v>9715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6394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9716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9717</v>
      </c>
      <c r="B2353" s="63">
        <v>2267811863</v>
      </c>
      <c r="C2353" s="64" t="s">
        <v>9718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9719</v>
      </c>
      <c r="B2354" s="63">
        <v>4640546726</v>
      </c>
      <c r="C2354" s="68" t="s">
        <v>9720</v>
      </c>
      <c r="D2354" s="65">
        <v>72849215791</v>
      </c>
      <c r="E2354" s="9">
        <v>262</v>
      </c>
      <c r="F2354" s="25">
        <v>43160</v>
      </c>
      <c r="G2354" s="66" t="s">
        <v>6394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9721</v>
      </c>
      <c r="B2355" s="63">
        <v>11862093806</v>
      </c>
      <c r="C2355" s="18" t="s">
        <v>4783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9722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6394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9723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6394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9724</v>
      </c>
      <c r="B2358" s="63">
        <v>12983214842</v>
      </c>
      <c r="C2358" s="68" t="s">
        <v>9725</v>
      </c>
      <c r="D2358" s="65">
        <v>33776403802</v>
      </c>
      <c r="E2358" s="9">
        <v>85</v>
      </c>
      <c r="F2358" s="25">
        <v>43109</v>
      </c>
      <c r="G2358" s="66" t="s">
        <v>6394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9726</v>
      </c>
      <c r="B2359" s="63">
        <v>3343521507</v>
      </c>
      <c r="C2359" s="15" t="s">
        <v>9727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9728</v>
      </c>
      <c r="B2360" s="63">
        <v>41812689500</v>
      </c>
      <c r="C2360" s="68" t="s">
        <v>9729</v>
      </c>
      <c r="D2360" s="65">
        <v>14037047837</v>
      </c>
      <c r="E2360" s="9">
        <v>1106</v>
      </c>
      <c r="F2360" s="25">
        <v>42965</v>
      </c>
      <c r="G2360" s="66" t="s">
        <v>6394</v>
      </c>
      <c r="H2360" s="9"/>
      <c r="I2360" s="8"/>
      <c r="J2360" s="8"/>
      <c r="K2360" s="8"/>
      <c r="L2360" s="8"/>
      <c r="M2360" s="8"/>
    </row>
    <row r="2361" spans="1:13">
      <c r="A2361" s="67" t="s">
        <v>9730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9731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6394</v>
      </c>
      <c r="H2362" s="9"/>
      <c r="I2362" s="8"/>
      <c r="J2362" s="8"/>
      <c r="K2362" s="8"/>
      <c r="L2362" s="9" t="s">
        <v>6511</v>
      </c>
      <c r="M2362" s="8"/>
    </row>
    <row r="2363" spans="1:13">
      <c r="A2363" s="67" t="s">
        <v>9732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9733</v>
      </c>
      <c r="B2364" s="63">
        <v>45479391879</v>
      </c>
      <c r="C2364" s="28" t="s">
        <v>9734</v>
      </c>
      <c r="D2364" s="63">
        <v>35624185820</v>
      </c>
      <c r="E2364" s="9">
        <v>1350</v>
      </c>
      <c r="F2364" s="25">
        <v>43006</v>
      </c>
      <c r="G2364" s="66" t="s">
        <v>6394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9735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6408</v>
      </c>
      <c r="H2365" s="9"/>
      <c r="I2365" s="8"/>
      <c r="J2365" s="8"/>
      <c r="K2365" s="8"/>
      <c r="L2365" s="9" t="s">
        <v>6875</v>
      </c>
      <c r="M2365" s="8"/>
    </row>
    <row r="2366" spans="1:13">
      <c r="A2366" s="15" t="s">
        <v>9736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6394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9737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9738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9739</v>
      </c>
      <c r="B2369" s="63">
        <v>36159577840</v>
      </c>
      <c r="C2369" s="68" t="s">
        <v>9740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9741</v>
      </c>
      <c r="B2370" s="63">
        <v>39308828842</v>
      </c>
      <c r="C2370" s="68" t="s">
        <v>9742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9743</v>
      </c>
      <c r="B2371" s="63">
        <v>6619801897</v>
      </c>
      <c r="C2371" s="27" t="s">
        <v>9744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9745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9746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6394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9747</v>
      </c>
      <c r="B2374" s="63">
        <v>36138056850</v>
      </c>
      <c r="C2374" s="68" t="s">
        <v>9748</v>
      </c>
      <c r="D2374" s="65">
        <v>56721897504</v>
      </c>
      <c r="E2374" s="9">
        <v>262</v>
      </c>
      <c r="F2374" s="25">
        <v>43160</v>
      </c>
      <c r="G2374" s="66" t="s">
        <v>6394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9749</v>
      </c>
      <c r="B2375" s="63">
        <v>22365509878</v>
      </c>
      <c r="C2375" s="68" t="s">
        <v>9750</v>
      </c>
      <c r="D2375" s="65">
        <v>9353681839</v>
      </c>
      <c r="E2375" s="9">
        <v>810</v>
      </c>
      <c r="F2375" s="25">
        <v>42915</v>
      </c>
      <c r="G2375" s="66" t="s">
        <v>6394</v>
      </c>
      <c r="H2375" s="9"/>
      <c r="I2375" s="8"/>
      <c r="J2375" s="8"/>
      <c r="K2375" s="8"/>
      <c r="L2375" s="9" t="s">
        <v>6511</v>
      </c>
      <c r="M2375" s="8"/>
    </row>
    <row r="2376" spans="1:13">
      <c r="A2376" s="68" t="s">
        <v>9751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9752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6394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9753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9754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6394</v>
      </c>
      <c r="H2379" s="9"/>
      <c r="I2379" s="8"/>
      <c r="J2379" s="8"/>
      <c r="K2379" s="8"/>
      <c r="L2379" s="9" t="s">
        <v>6771</v>
      </c>
      <c r="M2379" s="8"/>
    </row>
    <row r="2380" spans="1:13">
      <c r="A2380" s="67" t="s">
        <v>9755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6394</v>
      </c>
      <c r="H2380" s="9"/>
      <c r="I2380" s="8"/>
      <c r="J2380" s="8"/>
      <c r="K2380" s="8"/>
      <c r="L2380" s="9" t="s">
        <v>6543</v>
      </c>
      <c r="M2380" s="8"/>
    </row>
    <row r="2381" spans="1:13">
      <c r="A2381" s="67" t="s">
        <v>9756</v>
      </c>
      <c r="B2381" s="63">
        <v>40878398856</v>
      </c>
      <c r="C2381" s="68" t="s">
        <v>9757</v>
      </c>
      <c r="D2381" s="65">
        <v>73226718568</v>
      </c>
      <c r="E2381" s="9">
        <v>262</v>
      </c>
      <c r="F2381" s="25">
        <v>43160</v>
      </c>
      <c r="G2381" s="66" t="s">
        <v>6394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9758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6394</v>
      </c>
      <c r="H2382" s="9"/>
      <c r="I2382" s="8"/>
      <c r="J2382" s="8"/>
      <c r="K2382" s="8"/>
      <c r="L2382" s="8"/>
      <c r="M2382" s="8"/>
    </row>
    <row r="2383" spans="1:13">
      <c r="A2383" s="13" t="s">
        <v>9759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6394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9760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6394</v>
      </c>
      <c r="H2384" s="9"/>
      <c r="I2384" s="8"/>
      <c r="J2384" s="8"/>
      <c r="K2384" s="8"/>
      <c r="L2384" s="8"/>
      <c r="M2384" s="8"/>
    </row>
    <row r="2385" spans="1:13">
      <c r="A2385" s="67" t="s">
        <v>9761</v>
      </c>
      <c r="B2385" s="63">
        <v>33475393387</v>
      </c>
      <c r="C2385" s="68" t="s">
        <v>9762</v>
      </c>
      <c r="D2385" s="65">
        <v>21580260306</v>
      </c>
      <c r="E2385" s="9">
        <v>292</v>
      </c>
      <c r="F2385" s="25">
        <v>43168</v>
      </c>
      <c r="G2385" s="66" t="s">
        <v>6394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9763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9764</v>
      </c>
      <c r="B2387" s="63">
        <v>15114386816</v>
      </c>
      <c r="C2387" s="27" t="s">
        <v>9765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9766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6394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9767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6394</v>
      </c>
      <c r="H2389" s="9"/>
      <c r="I2389" s="8"/>
      <c r="J2389" s="8"/>
      <c r="K2389" s="8"/>
      <c r="L2389" s="8"/>
      <c r="M2389" s="8"/>
    </row>
    <row r="2390" spans="1:13">
      <c r="A2390" s="67" t="s">
        <v>9768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9769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9770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9771</v>
      </c>
      <c r="B2393" s="63">
        <v>38754982839</v>
      </c>
      <c r="C2393" s="68" t="s">
        <v>9772</v>
      </c>
      <c r="D2393" s="65">
        <v>34941494881</v>
      </c>
      <c r="E2393" s="9">
        <v>85</v>
      </c>
      <c r="F2393" s="25">
        <v>43109</v>
      </c>
      <c r="G2393" s="66" t="s">
        <v>6408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9773</v>
      </c>
      <c r="B2394" s="63">
        <v>33401168819</v>
      </c>
      <c r="C2394" s="68" t="s">
        <v>9774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9775</v>
      </c>
      <c r="B2395" s="63">
        <v>42116294843</v>
      </c>
      <c r="C2395" s="68" t="s">
        <v>9776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9777</v>
      </c>
      <c r="B2396" s="63">
        <v>12648968679</v>
      </c>
      <c r="C2396" s="68" t="s">
        <v>9778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9779</v>
      </c>
      <c r="B2397" s="63">
        <v>34361698899</v>
      </c>
      <c r="C2397" s="68" t="s">
        <v>9780</v>
      </c>
      <c r="D2397" s="65">
        <v>21266025839</v>
      </c>
      <c r="E2397" s="9">
        <v>1489</v>
      </c>
      <c r="F2397" s="25">
        <v>43038</v>
      </c>
      <c r="G2397" s="66" t="s">
        <v>6394</v>
      </c>
      <c r="H2397" s="9"/>
      <c r="I2397" s="8"/>
      <c r="J2397" s="8"/>
      <c r="K2397" s="8"/>
      <c r="L2397" s="9" t="s">
        <v>6533</v>
      </c>
      <c r="M2397" s="8"/>
    </row>
    <row r="2398" spans="1:13">
      <c r="A2398" s="67" t="s">
        <v>9781</v>
      </c>
      <c r="B2398" s="63">
        <v>12835905812</v>
      </c>
      <c r="C2398" s="68" t="s">
        <v>9782</v>
      </c>
      <c r="D2398" s="65">
        <v>26821342890</v>
      </c>
      <c r="E2398" s="9">
        <v>262</v>
      </c>
      <c r="F2398" s="25">
        <v>43160</v>
      </c>
      <c r="G2398" s="66" t="s">
        <v>6400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9783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6394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9784</v>
      </c>
      <c r="B2400" s="63">
        <v>22713517826</v>
      </c>
      <c r="C2400" s="68" t="s">
        <v>9785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9786</v>
      </c>
      <c r="B2401" s="63">
        <v>28467390808</v>
      </c>
      <c r="C2401" s="68" t="s">
        <v>9787</v>
      </c>
      <c r="D2401" s="65">
        <v>90847547</v>
      </c>
      <c r="E2401" s="9">
        <v>810</v>
      </c>
      <c r="F2401" s="25">
        <v>42915</v>
      </c>
      <c r="G2401" s="66" t="s">
        <v>6394</v>
      </c>
      <c r="H2401" s="9"/>
      <c r="I2401" s="8"/>
      <c r="J2401" s="8"/>
      <c r="K2401" s="8"/>
      <c r="L2401" s="9" t="s">
        <v>6511</v>
      </c>
      <c r="M2401" s="8"/>
    </row>
    <row r="2402" spans="1:13">
      <c r="A2402" s="67" t="s">
        <v>9788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6394</v>
      </c>
      <c r="H2402" s="9"/>
      <c r="I2402" s="8"/>
      <c r="J2402" s="8"/>
      <c r="K2402" s="8"/>
      <c r="L2402" s="8"/>
      <c r="M2402" s="8"/>
    </row>
    <row r="2403" spans="1:13">
      <c r="A2403" s="69" t="s">
        <v>9789</v>
      </c>
      <c r="B2403" s="63">
        <v>32033541878</v>
      </c>
      <c r="C2403" s="68" t="s">
        <v>9790</v>
      </c>
      <c r="D2403" s="65">
        <v>19674006877</v>
      </c>
      <c r="E2403" s="9">
        <v>1752</v>
      </c>
      <c r="F2403" s="25">
        <v>43051</v>
      </c>
      <c r="G2403" s="66" t="s">
        <v>6394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9791</v>
      </c>
      <c r="B2404" s="63">
        <v>23241720896</v>
      </c>
      <c r="C2404" s="18" t="s">
        <v>9792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9793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9794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6394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9795</v>
      </c>
      <c r="B2407" s="63">
        <v>1889333360</v>
      </c>
      <c r="C2407" s="68" t="s">
        <v>9796</v>
      </c>
      <c r="D2407" s="65">
        <v>580003302</v>
      </c>
      <c r="E2407" s="9">
        <v>1241</v>
      </c>
      <c r="F2407" s="25">
        <v>42992</v>
      </c>
      <c r="G2407" s="66" t="s">
        <v>6394</v>
      </c>
      <c r="H2407" s="9"/>
      <c r="I2407" s="8"/>
      <c r="J2407" s="8"/>
      <c r="K2407" s="8"/>
      <c r="L2407" s="8"/>
      <c r="M2407" s="8"/>
    </row>
    <row r="2408" spans="1:13">
      <c r="A2408" s="67" t="s">
        <v>9797</v>
      </c>
      <c r="B2408" s="63">
        <v>40321655800</v>
      </c>
      <c r="C2408" s="68" t="s">
        <v>9798</v>
      </c>
      <c r="D2408" s="65">
        <v>37378835803</v>
      </c>
      <c r="E2408" s="9">
        <v>810</v>
      </c>
      <c r="F2408" s="25">
        <v>42915</v>
      </c>
      <c r="G2408" s="66" t="s">
        <v>6394</v>
      </c>
      <c r="H2408" s="9"/>
      <c r="I2408" s="8"/>
      <c r="J2408" s="8"/>
      <c r="K2408" s="8"/>
      <c r="L2408" s="9" t="s">
        <v>6511</v>
      </c>
      <c r="M2408" s="8"/>
    </row>
    <row r="2409" spans="1:13">
      <c r="A2409" s="14" t="s">
        <v>9799</v>
      </c>
      <c r="B2409" s="63">
        <v>5117256557</v>
      </c>
      <c r="C2409" s="68" t="s">
        <v>9800</v>
      </c>
      <c r="D2409" s="65">
        <v>5063737544</v>
      </c>
      <c r="E2409" s="9">
        <v>262</v>
      </c>
      <c r="F2409" s="25">
        <v>43160</v>
      </c>
      <c r="G2409" s="66" t="s">
        <v>6400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9801</v>
      </c>
      <c r="B2410" s="63">
        <v>21863985832</v>
      </c>
      <c r="C2410" s="68" t="s">
        <v>9802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9803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6394</v>
      </c>
      <c r="H2411" s="9"/>
      <c r="I2411" s="8"/>
      <c r="J2411" s="8"/>
      <c r="K2411" s="8"/>
      <c r="L2411" s="9" t="s">
        <v>6626</v>
      </c>
      <c r="M2411" s="8"/>
    </row>
    <row r="2412" spans="1:13">
      <c r="A2412" s="18" t="s">
        <v>9804</v>
      </c>
      <c r="B2412" s="63">
        <v>31694477851</v>
      </c>
      <c r="C2412" s="18" t="s">
        <v>9805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9806</v>
      </c>
      <c r="B2413" s="63">
        <v>14690610827</v>
      </c>
      <c r="C2413" s="68" t="s">
        <v>9807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9808</v>
      </c>
      <c r="B2414" s="63">
        <v>1740803523</v>
      </c>
      <c r="C2414" s="68" t="s">
        <v>9809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9810</v>
      </c>
      <c r="B2415" s="63">
        <v>23328195840</v>
      </c>
      <c r="C2415" s="68" t="s">
        <v>9811</v>
      </c>
      <c r="D2415" s="65">
        <v>770249310</v>
      </c>
      <c r="E2415" s="9">
        <v>810</v>
      </c>
      <c r="F2415" s="25">
        <v>42915</v>
      </c>
      <c r="G2415" s="66" t="s">
        <v>6394</v>
      </c>
      <c r="H2415" s="9"/>
      <c r="I2415" s="8"/>
      <c r="J2415" s="8"/>
      <c r="K2415" s="8"/>
      <c r="L2415" s="9" t="s">
        <v>6511</v>
      </c>
      <c r="M2415" s="8"/>
    </row>
    <row r="2416" spans="1:13">
      <c r="A2416" s="67" t="s">
        <v>9812</v>
      </c>
      <c r="B2416" s="63">
        <v>28082388862</v>
      </c>
      <c r="C2416" s="68" t="s">
        <v>6005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9813</v>
      </c>
      <c r="B2417" s="63">
        <v>43054747867</v>
      </c>
      <c r="C2417" s="27" t="s">
        <v>9814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9815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9816</v>
      </c>
      <c r="B2419" s="63">
        <v>89863704504</v>
      </c>
      <c r="C2419" s="68" t="s">
        <v>9817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9818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9819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6394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9820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9821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6394</v>
      </c>
      <c r="H2423" s="9"/>
      <c r="I2423" s="8"/>
      <c r="J2423" s="8"/>
      <c r="K2423" s="8"/>
      <c r="L2423" s="8"/>
      <c r="M2423" s="8"/>
    </row>
    <row r="2424" spans="1:13">
      <c r="A2424" s="69" t="s">
        <v>9822</v>
      </c>
      <c r="B2424" s="63">
        <v>33538686823</v>
      </c>
      <c r="C2424" s="68" t="s">
        <v>9823</v>
      </c>
      <c r="D2424" s="65">
        <v>37104062858</v>
      </c>
      <c r="E2424" s="9">
        <v>810</v>
      </c>
      <c r="F2424" s="25">
        <v>42915</v>
      </c>
      <c r="G2424" s="9" t="s">
        <v>6394</v>
      </c>
      <c r="H2424" s="9"/>
      <c r="I2424" s="8"/>
      <c r="J2424" s="8"/>
      <c r="K2424" s="8"/>
      <c r="L2424" s="9" t="s">
        <v>6511</v>
      </c>
      <c r="M2424" s="8"/>
    </row>
    <row r="2425" spans="1:13">
      <c r="A2425" s="18" t="s">
        <v>9824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9825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6394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9826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9827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6394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9828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6394</v>
      </c>
      <c r="H2429" s="9"/>
      <c r="I2429" s="8"/>
      <c r="J2429" s="8"/>
      <c r="K2429" s="8"/>
      <c r="L2429" s="8"/>
      <c r="M2429" s="8"/>
    </row>
    <row r="2430" spans="1:13">
      <c r="A2430" s="27" t="s">
        <v>9829</v>
      </c>
      <c r="B2430" s="63"/>
      <c r="C2430" s="27" t="s">
        <v>4783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9830</v>
      </c>
      <c r="B2431" s="63">
        <v>39308964860</v>
      </c>
      <c r="C2431" s="68" t="s">
        <v>9831</v>
      </c>
      <c r="D2431" s="65">
        <v>39308963898</v>
      </c>
      <c r="E2431" s="9">
        <v>229</v>
      </c>
      <c r="F2431" s="25">
        <v>43151</v>
      </c>
      <c r="G2431" s="66" t="s">
        <v>6394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9832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6394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9833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6394</v>
      </c>
      <c r="H2433" s="9"/>
      <c r="I2433" s="8"/>
      <c r="J2433" s="8"/>
      <c r="K2433" s="8"/>
      <c r="L2433" s="8"/>
      <c r="M2433" s="8"/>
    </row>
    <row r="2434" spans="1:13">
      <c r="A2434" s="67" t="s">
        <v>9834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9835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6394</v>
      </c>
      <c r="H2435" s="9"/>
      <c r="I2435" s="8"/>
      <c r="J2435" s="8"/>
      <c r="K2435" s="8"/>
      <c r="L2435" s="8"/>
      <c r="M2435" s="8"/>
    </row>
    <row r="2436" spans="1:13">
      <c r="A2436" s="67" t="s">
        <v>9836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9837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9838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9839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6394</v>
      </c>
      <c r="H2439" s="9"/>
      <c r="I2439" s="8"/>
      <c r="J2439" s="8"/>
      <c r="K2439" s="8"/>
      <c r="L2439" s="9" t="s">
        <v>6543</v>
      </c>
      <c r="M2439" s="8"/>
    </row>
    <row r="2440" spans="1:13">
      <c r="A2440" s="67" t="s">
        <v>9840</v>
      </c>
      <c r="B2440" s="63">
        <v>36344864818</v>
      </c>
      <c r="C2440" s="68" t="s">
        <v>9841</v>
      </c>
      <c r="D2440" s="65">
        <v>35601867810</v>
      </c>
      <c r="E2440" s="9">
        <v>810</v>
      </c>
      <c r="F2440" s="25">
        <v>42915</v>
      </c>
      <c r="G2440" s="66" t="s">
        <v>6394</v>
      </c>
      <c r="H2440" s="9"/>
      <c r="I2440" s="8"/>
      <c r="J2440" s="8"/>
      <c r="K2440" s="8"/>
      <c r="L2440" s="9" t="s">
        <v>6511</v>
      </c>
      <c r="M2440" s="8"/>
    </row>
    <row r="2441" spans="1:13">
      <c r="A2441" s="27" t="s">
        <v>9842</v>
      </c>
      <c r="B2441" s="63"/>
      <c r="C2441" s="27" t="s">
        <v>4783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9843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6394</v>
      </c>
      <c r="H2442" s="9"/>
      <c r="I2442" s="8"/>
      <c r="J2442" s="8"/>
      <c r="K2442" s="8"/>
      <c r="L2442" s="8"/>
      <c r="M2442" s="8"/>
    </row>
    <row r="2443" spans="1:13">
      <c r="A2443" s="69" t="s">
        <v>9844</v>
      </c>
      <c r="B2443" s="63">
        <v>23969560861</v>
      </c>
      <c r="C2443" s="68" t="s">
        <v>9845</v>
      </c>
      <c r="D2443" s="65">
        <v>16141701850</v>
      </c>
      <c r="E2443" s="9">
        <v>1267</v>
      </c>
      <c r="F2443" s="25">
        <v>42998</v>
      </c>
      <c r="G2443" s="66" t="s">
        <v>6394</v>
      </c>
      <c r="H2443" s="9"/>
      <c r="I2443" s="8"/>
      <c r="J2443" s="8"/>
      <c r="K2443" s="8"/>
      <c r="L2443" s="8"/>
      <c r="M2443" s="8"/>
    </row>
    <row r="2444" spans="1:13">
      <c r="A2444" s="67" t="s">
        <v>9846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9847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6394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9848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6394</v>
      </c>
      <c r="H2446" s="9"/>
      <c r="I2446" s="8"/>
      <c r="J2446" s="8"/>
      <c r="K2446" s="8"/>
      <c r="L2446" s="8"/>
      <c r="M2446" s="8"/>
    </row>
    <row r="2447" spans="1:13">
      <c r="A2447" s="68" t="s">
        <v>9849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9850</v>
      </c>
      <c r="B2448" s="63">
        <v>35193151817</v>
      </c>
      <c r="C2448" s="68" t="s">
        <v>9851</v>
      </c>
      <c r="D2448" s="65">
        <v>26084005829</v>
      </c>
      <c r="E2448" s="9">
        <v>229</v>
      </c>
      <c r="F2448" s="25">
        <v>43151</v>
      </c>
      <c r="G2448" s="66" t="s">
        <v>6394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9852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9853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9854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6394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9855</v>
      </c>
      <c r="B2452" s="63">
        <v>34674605857</v>
      </c>
      <c r="C2452" s="68" t="s">
        <v>9856</v>
      </c>
      <c r="D2452" s="65">
        <v>36771603830</v>
      </c>
      <c r="E2452" s="9">
        <v>810</v>
      </c>
      <c r="F2452" s="25">
        <v>42915</v>
      </c>
      <c r="G2452" s="66" t="s">
        <v>6394</v>
      </c>
      <c r="H2452" s="9"/>
      <c r="I2452" s="8"/>
      <c r="J2452" s="8"/>
      <c r="K2452" s="8"/>
      <c r="L2452" s="9" t="s">
        <v>6511</v>
      </c>
      <c r="M2452" s="8"/>
    </row>
    <row r="2453" spans="1:13">
      <c r="A2453" s="67" t="s">
        <v>9857</v>
      </c>
      <c r="B2453" s="63">
        <v>33248807857</v>
      </c>
      <c r="C2453" s="68" t="s">
        <v>9858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9859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6394</v>
      </c>
      <c r="H2454" s="9"/>
      <c r="I2454" s="8"/>
      <c r="J2454" s="8"/>
      <c r="K2454" s="8"/>
      <c r="L2454" s="8"/>
      <c r="M2454" s="8"/>
    </row>
    <row r="2455" spans="1:13">
      <c r="A2455" s="13" t="s">
        <v>9860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6394</v>
      </c>
      <c r="H2455" s="9"/>
      <c r="I2455" s="8"/>
      <c r="J2455" s="8"/>
      <c r="K2455" s="8"/>
      <c r="L2455" s="8"/>
      <c r="M2455" s="8"/>
    </row>
    <row r="2456" spans="1:13">
      <c r="A2456" s="67" t="s">
        <v>9861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9862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6394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9863</v>
      </c>
      <c r="B2458" s="63">
        <v>7143855901</v>
      </c>
      <c r="C2458" s="18" t="s">
        <v>4783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9864</v>
      </c>
      <c r="B2459" s="63"/>
      <c r="C2459" s="27" t="s">
        <v>4783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9865</v>
      </c>
      <c r="B2460" s="63">
        <v>5365375505</v>
      </c>
      <c r="C2460" s="64" t="s">
        <v>9866</v>
      </c>
      <c r="D2460" s="65">
        <v>34658162857</v>
      </c>
      <c r="E2460" s="9">
        <v>1128</v>
      </c>
      <c r="F2460" s="25">
        <v>42972</v>
      </c>
      <c r="G2460" s="66" t="s">
        <v>6394</v>
      </c>
      <c r="H2460" s="9"/>
      <c r="I2460" s="8"/>
      <c r="J2460" s="8"/>
      <c r="K2460" s="8"/>
      <c r="L2460" s="8"/>
      <c r="M2460" s="8"/>
    </row>
    <row r="2461" spans="1:13">
      <c r="A2461" s="18" t="s">
        <v>9867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9868</v>
      </c>
      <c r="B2462" s="63">
        <v>66691990404</v>
      </c>
      <c r="C2462" s="27" t="s">
        <v>9869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9870</v>
      </c>
      <c r="B2463" s="63">
        <v>60347000355</v>
      </c>
      <c r="C2463" s="68" t="s">
        <v>9871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9872</v>
      </c>
      <c r="B2464" s="63">
        <v>37467543808</v>
      </c>
      <c r="C2464" s="68" t="s">
        <v>9873</v>
      </c>
      <c r="D2464" s="65">
        <v>40552745804</v>
      </c>
      <c r="E2464" s="9">
        <v>229</v>
      </c>
      <c r="F2464" s="25">
        <v>43151</v>
      </c>
      <c r="G2464" s="66" t="s">
        <v>6394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9874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9875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9876</v>
      </c>
      <c r="B2467" s="63"/>
      <c r="C2467" s="18" t="s">
        <v>4783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9877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6394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9878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9879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9880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9881</v>
      </c>
      <c r="B2472" s="63"/>
      <c r="C2472" s="18" t="s">
        <v>4783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9882</v>
      </c>
      <c r="B2473" s="63">
        <v>34907942818</v>
      </c>
      <c r="C2473" s="68" t="s">
        <v>9883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9884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9885</v>
      </c>
      <c r="B2475" s="63">
        <v>40642684820</v>
      </c>
      <c r="C2475" s="68" t="s">
        <v>9886</v>
      </c>
      <c r="D2475" s="65">
        <v>43189527890</v>
      </c>
      <c r="E2475" s="9">
        <v>292</v>
      </c>
      <c r="F2475" s="25">
        <v>43168</v>
      </c>
      <c r="G2475" s="66" t="s">
        <v>6394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9887</v>
      </c>
      <c r="B2476" s="63">
        <v>36401343893</v>
      </c>
      <c r="C2476" s="68" t="s">
        <v>9888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6672</v>
      </c>
      <c r="M2476" s="8"/>
    </row>
    <row r="2477" spans="1:13">
      <c r="A2477" s="15" t="s">
        <v>9889</v>
      </c>
      <c r="B2477" s="63">
        <v>10413301460</v>
      </c>
      <c r="C2477" s="68" t="s">
        <v>9890</v>
      </c>
      <c r="D2477" s="65">
        <v>10931047404</v>
      </c>
      <c r="E2477" s="9">
        <v>117</v>
      </c>
      <c r="F2477" s="25">
        <v>43117</v>
      </c>
      <c r="G2477" s="66" t="s">
        <v>6394</v>
      </c>
      <c r="H2477" s="9"/>
      <c r="I2477" s="8"/>
      <c r="J2477" s="8"/>
      <c r="K2477" s="8"/>
      <c r="L2477" s="9" t="s">
        <v>6543</v>
      </c>
      <c r="M2477" s="8"/>
    </row>
    <row r="2478" spans="1:13">
      <c r="A2478" s="15" t="s">
        <v>9891</v>
      </c>
      <c r="B2478" s="63">
        <v>42030087866</v>
      </c>
      <c r="C2478" s="68" t="s">
        <v>9892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9893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9894</v>
      </c>
      <c r="B2480" s="63">
        <v>38302413801</v>
      </c>
      <c r="C2480" s="73" t="s">
        <v>9895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9896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6394</v>
      </c>
      <c r="H2481" s="9"/>
      <c r="I2481" s="8"/>
      <c r="J2481" s="8"/>
      <c r="K2481" s="8"/>
      <c r="L2481" s="9" t="s">
        <v>6511</v>
      </c>
      <c r="M2481" s="8"/>
    </row>
    <row r="2482" spans="1:13">
      <c r="A2482" s="67" t="s">
        <v>9897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9898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6400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9899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6394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9900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6394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9901</v>
      </c>
      <c r="B2486" s="63">
        <v>34034498315</v>
      </c>
      <c r="C2486" s="68" t="s">
        <v>9902</v>
      </c>
      <c r="D2486" s="65">
        <v>30620015349</v>
      </c>
      <c r="E2486" s="9">
        <v>1470</v>
      </c>
      <c r="F2486" s="25">
        <v>43031</v>
      </c>
      <c r="G2486" s="66" t="s">
        <v>6394</v>
      </c>
      <c r="H2486" s="9"/>
      <c r="I2486" s="8"/>
      <c r="J2486" s="8"/>
      <c r="K2486" s="8"/>
      <c r="L2486" s="8"/>
      <c r="M2486" s="8"/>
    </row>
    <row r="2487" spans="1:13">
      <c r="A2487" s="67" t="s">
        <v>9903</v>
      </c>
      <c r="B2487" s="63">
        <v>38027861810</v>
      </c>
      <c r="C2487" s="68" t="s">
        <v>9904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9905</v>
      </c>
      <c r="B2488" s="63">
        <v>34557275818</v>
      </c>
      <c r="C2488" s="68" t="s">
        <v>9906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9907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6394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9908</v>
      </c>
      <c r="B2490" s="63"/>
      <c r="C2490" s="27" t="s">
        <v>9909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9910</v>
      </c>
      <c r="B2491" s="63">
        <v>40298877830</v>
      </c>
      <c r="C2491" s="68" t="s">
        <v>9911</v>
      </c>
      <c r="D2491" s="65">
        <v>5551703576</v>
      </c>
      <c r="E2491" s="9">
        <v>262</v>
      </c>
      <c r="F2491" s="25">
        <v>43160</v>
      </c>
      <c r="G2491" s="66" t="s">
        <v>6394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9912</v>
      </c>
      <c r="B2492" s="63">
        <v>36295512895</v>
      </c>
      <c r="C2492" s="68" t="s">
        <v>9913</v>
      </c>
      <c r="D2492" s="65">
        <v>29129585805</v>
      </c>
      <c r="E2492" s="9">
        <v>292</v>
      </c>
      <c r="F2492" s="25">
        <v>43168</v>
      </c>
      <c r="G2492" s="66" t="s">
        <v>6394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9914</v>
      </c>
      <c r="B2493" s="63">
        <v>13188101830</v>
      </c>
      <c r="C2493" s="68" t="s">
        <v>9915</v>
      </c>
      <c r="D2493" s="65">
        <v>55072399320</v>
      </c>
      <c r="E2493" s="9">
        <v>1752</v>
      </c>
      <c r="F2493" s="25">
        <v>43051</v>
      </c>
      <c r="G2493" s="66" t="s">
        <v>6400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9916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9917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6394</v>
      </c>
      <c r="H2495" s="9"/>
      <c r="I2495" s="8"/>
      <c r="J2495" s="8"/>
      <c r="K2495" s="8"/>
      <c r="L2495" s="9" t="s">
        <v>6533</v>
      </c>
      <c r="M2495" s="8"/>
    </row>
    <row r="2496" spans="1:13">
      <c r="A2496" s="67" t="s">
        <v>9918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9919</v>
      </c>
      <c r="B2497" s="63">
        <v>18468597864</v>
      </c>
      <c r="C2497" s="68" t="s">
        <v>9920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9921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6394</v>
      </c>
      <c r="H2498" s="9"/>
      <c r="I2498" s="8"/>
      <c r="J2498" s="8"/>
      <c r="K2498" s="8"/>
      <c r="L2498" s="8"/>
      <c r="M2498" s="8"/>
    </row>
    <row r="2499" spans="1:13">
      <c r="A2499" s="15" t="s">
        <v>9922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6394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9923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6394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9924</v>
      </c>
      <c r="B2501" s="63">
        <v>23134916843</v>
      </c>
      <c r="C2501" s="68" t="s">
        <v>9925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9926</v>
      </c>
      <c r="B2502" s="63">
        <v>60939966468</v>
      </c>
      <c r="C2502" s="68" t="s">
        <v>9927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9928</v>
      </c>
      <c r="B2503" s="63"/>
      <c r="C2503" s="27" t="s">
        <v>9929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9930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6394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9931</v>
      </c>
      <c r="B2505" s="63">
        <v>33594407810</v>
      </c>
      <c r="C2505" s="64" t="s">
        <v>9932</v>
      </c>
      <c r="D2505" s="65">
        <v>5613611777</v>
      </c>
      <c r="E2505" s="9">
        <v>1128</v>
      </c>
      <c r="F2505" s="25">
        <v>42972</v>
      </c>
      <c r="G2505" s="66" t="s">
        <v>6394</v>
      </c>
      <c r="H2505" s="9"/>
      <c r="I2505" s="8"/>
      <c r="J2505" s="8"/>
      <c r="K2505" s="8"/>
      <c r="L2505" s="8"/>
      <c r="M2505" s="8"/>
    </row>
    <row r="2506" spans="1:13">
      <c r="A2506" s="67" t="s">
        <v>9933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6394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9934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9935</v>
      </c>
      <c r="B2508" s="63">
        <v>38404903832</v>
      </c>
      <c r="C2508" s="68" t="s">
        <v>9936</v>
      </c>
      <c r="D2508" s="65">
        <v>35612360819</v>
      </c>
      <c r="E2508" s="9">
        <v>810</v>
      </c>
      <c r="F2508" s="25">
        <v>42915</v>
      </c>
      <c r="G2508" s="66" t="s">
        <v>6394</v>
      </c>
      <c r="H2508" s="9"/>
      <c r="I2508" s="8"/>
      <c r="J2508" s="8"/>
      <c r="K2508" s="8"/>
      <c r="L2508" s="9" t="s">
        <v>6511</v>
      </c>
      <c r="M2508" s="8"/>
    </row>
    <row r="2509" spans="1:13">
      <c r="A2509" s="67" t="s">
        <v>9937</v>
      </c>
      <c r="B2509" s="63">
        <v>33198410843</v>
      </c>
      <c r="C2509" s="68" t="s">
        <v>9938</v>
      </c>
      <c r="D2509" s="65">
        <v>32853865843</v>
      </c>
      <c r="E2509" s="9">
        <v>810</v>
      </c>
      <c r="F2509" s="25">
        <v>42915</v>
      </c>
      <c r="G2509" s="66" t="s">
        <v>6394</v>
      </c>
      <c r="H2509" s="9"/>
      <c r="I2509" s="8"/>
      <c r="J2509" s="8"/>
      <c r="K2509" s="8"/>
      <c r="L2509" s="9" t="s">
        <v>6511</v>
      </c>
      <c r="M2509" s="8"/>
    </row>
    <row r="2510" spans="1:13">
      <c r="A2510" s="67" t="s">
        <v>9939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6394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9940</v>
      </c>
      <c r="B2511" s="63">
        <v>46962268831</v>
      </c>
      <c r="C2511" s="68" t="s">
        <v>9941</v>
      </c>
      <c r="D2511" s="65">
        <v>40564058831</v>
      </c>
      <c r="E2511" s="9">
        <v>1752</v>
      </c>
      <c r="F2511" s="25">
        <v>43051</v>
      </c>
      <c r="G2511" s="66" t="s">
        <v>6408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9942</v>
      </c>
      <c r="B2512" s="63">
        <v>33337344860</v>
      </c>
      <c r="C2512" s="68" t="s">
        <v>9943</v>
      </c>
      <c r="D2512" s="65">
        <v>33436663867</v>
      </c>
      <c r="E2512" s="9">
        <v>810</v>
      </c>
      <c r="F2512" s="25">
        <v>42915</v>
      </c>
      <c r="G2512" s="66" t="s">
        <v>6394</v>
      </c>
      <c r="H2512" s="9"/>
      <c r="I2512" s="8"/>
      <c r="J2512" s="8"/>
      <c r="K2512" s="8"/>
      <c r="L2512" s="9" t="s">
        <v>6511</v>
      </c>
      <c r="M2512" s="8"/>
    </row>
    <row r="2513" spans="1:13">
      <c r="A2513" s="14" t="s">
        <v>9944</v>
      </c>
      <c r="B2513" s="63">
        <v>11587518694</v>
      </c>
      <c r="C2513" s="68" t="s">
        <v>9945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9946</v>
      </c>
      <c r="B2514" s="63">
        <v>37957151809</v>
      </c>
      <c r="C2514" s="68" t="s">
        <v>9947</v>
      </c>
      <c r="D2514" s="65">
        <v>28342788814</v>
      </c>
      <c r="E2514" s="9">
        <v>1570</v>
      </c>
      <c r="F2514" s="25">
        <v>43077</v>
      </c>
      <c r="G2514" s="66" t="s">
        <v>6394</v>
      </c>
      <c r="H2514" s="9"/>
      <c r="I2514" s="8"/>
      <c r="J2514" s="8"/>
      <c r="K2514" s="8"/>
      <c r="L2514" s="8"/>
      <c r="M2514" s="8"/>
    </row>
    <row r="2515" spans="1:13">
      <c r="A2515" s="67" t="s">
        <v>9948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6672</v>
      </c>
      <c r="M2515" s="8"/>
    </row>
    <row r="2516" spans="1:13">
      <c r="A2516" s="27" t="s">
        <v>9949</v>
      </c>
      <c r="B2516" s="63">
        <v>35434226852</v>
      </c>
      <c r="C2516" s="27" t="s">
        <v>9950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9951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6394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9952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6394</v>
      </c>
      <c r="H2518" s="9"/>
      <c r="I2518" s="8"/>
      <c r="J2518" s="8"/>
      <c r="K2518" s="8"/>
      <c r="L2518" s="8"/>
      <c r="M2518" s="8"/>
    </row>
    <row r="2519" spans="1:13">
      <c r="A2519" s="15" t="s">
        <v>9953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6394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9954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9955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9956</v>
      </c>
      <c r="B2522" s="63">
        <v>31989585809</v>
      </c>
      <c r="C2522" s="68" t="s">
        <v>9957</v>
      </c>
      <c r="D2522" s="65">
        <v>4312861919</v>
      </c>
      <c r="E2522" s="9">
        <v>1824</v>
      </c>
      <c r="F2522" s="25">
        <v>43091</v>
      </c>
      <c r="G2522" s="66" t="s">
        <v>6408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9958</v>
      </c>
      <c r="B2523" s="63">
        <v>30264611802</v>
      </c>
      <c r="C2523" s="27" t="s">
        <v>9959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9960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6394</v>
      </c>
      <c r="H2524" s="9"/>
      <c r="I2524" s="8"/>
      <c r="J2524" s="8"/>
      <c r="K2524" s="8"/>
      <c r="L2524" s="8"/>
      <c r="M2524" s="8"/>
    </row>
    <row r="2525" spans="1:13">
      <c r="A2525" s="67" t="s">
        <v>9961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6394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9962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6394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9963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6394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9964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9965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9966</v>
      </c>
      <c r="B2530" s="63">
        <v>31117169880</v>
      </c>
      <c r="C2530" s="68" t="s">
        <v>9967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9968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6394</v>
      </c>
      <c r="H2531" s="9"/>
      <c r="I2531" s="8"/>
      <c r="J2531" s="8"/>
      <c r="K2531" s="8"/>
      <c r="L2531" s="9" t="s">
        <v>6543</v>
      </c>
      <c r="M2531" s="8"/>
    </row>
    <row r="2532" spans="1:13">
      <c r="A2532" s="27" t="s">
        <v>9969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9970</v>
      </c>
      <c r="B2533" s="63">
        <v>34800386896</v>
      </c>
      <c r="C2533" s="68" t="s">
        <v>9971</v>
      </c>
      <c r="D2533" s="65">
        <v>33748068808</v>
      </c>
      <c r="E2533" s="9">
        <v>810</v>
      </c>
      <c r="F2533" s="25">
        <v>42915</v>
      </c>
      <c r="G2533" s="66" t="s">
        <v>6394</v>
      </c>
      <c r="H2533" s="9"/>
      <c r="I2533" s="8"/>
      <c r="J2533" s="8"/>
      <c r="K2533" s="8"/>
      <c r="L2533" s="9" t="s">
        <v>6511</v>
      </c>
      <c r="M2533" s="8"/>
    </row>
    <row r="2534" spans="1:13">
      <c r="A2534" s="68" t="s">
        <v>9972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9973</v>
      </c>
      <c r="B2535" s="63">
        <v>38858760867</v>
      </c>
      <c r="C2535" s="64" t="s">
        <v>9974</v>
      </c>
      <c r="D2535" s="65">
        <v>37279553842</v>
      </c>
      <c r="E2535" s="9">
        <v>1128</v>
      </c>
      <c r="F2535" s="25">
        <v>42972</v>
      </c>
      <c r="G2535" s="66" t="s">
        <v>6394</v>
      </c>
      <c r="H2535" s="9"/>
      <c r="I2535" s="8"/>
      <c r="J2535" s="8"/>
      <c r="K2535" s="8"/>
      <c r="L2535" s="8"/>
      <c r="M2535" s="8"/>
    </row>
    <row r="2536" spans="1:13">
      <c r="A2536" s="27" t="s">
        <v>9975</v>
      </c>
      <c r="B2536" s="63">
        <v>43621579800</v>
      </c>
      <c r="C2536" s="27" t="s">
        <v>4783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9976</v>
      </c>
      <c r="B2537" s="63">
        <v>37412192825</v>
      </c>
      <c r="C2537" s="68" t="s">
        <v>9977</v>
      </c>
      <c r="D2537" s="65">
        <v>27576214830</v>
      </c>
      <c r="E2537" s="9">
        <v>1489</v>
      </c>
      <c r="F2537" s="25">
        <v>43038</v>
      </c>
      <c r="G2537" s="66" t="s">
        <v>6394</v>
      </c>
      <c r="H2537" s="9"/>
      <c r="I2537" s="8"/>
      <c r="J2537" s="8"/>
      <c r="K2537" s="8"/>
      <c r="L2537" s="9" t="s">
        <v>6533</v>
      </c>
      <c r="M2537" s="8"/>
    </row>
    <row r="2538" spans="1:13">
      <c r="A2538" s="67" t="s">
        <v>9978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6394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9979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6394</v>
      </c>
      <c r="H2539" s="9"/>
      <c r="I2539" s="8"/>
      <c r="J2539" s="8"/>
      <c r="K2539" s="8"/>
      <c r="L2539" s="9" t="s">
        <v>6511</v>
      </c>
      <c r="M2539" s="8"/>
    </row>
    <row r="2540" spans="1:13">
      <c r="A2540" s="67" t="s">
        <v>9980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9981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9982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9983</v>
      </c>
      <c r="B2543" s="63">
        <v>36613563803</v>
      </c>
      <c r="C2543" s="68" t="s">
        <v>9984</v>
      </c>
      <c r="D2543" s="65">
        <v>27798369899</v>
      </c>
      <c r="E2543" s="9">
        <v>292</v>
      </c>
      <c r="F2543" s="25">
        <v>43168</v>
      </c>
      <c r="G2543" s="66" t="s">
        <v>6394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9985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9986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6394</v>
      </c>
      <c r="H2545" s="9"/>
      <c r="I2545" s="8"/>
      <c r="J2545" s="8"/>
      <c r="K2545" s="8"/>
      <c r="L2545" s="9" t="s">
        <v>6511</v>
      </c>
      <c r="M2545" s="8"/>
    </row>
    <row r="2546" spans="1:13" ht="30">
      <c r="A2546" s="87" t="s">
        <v>9987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6394</v>
      </c>
      <c r="H2546" s="9"/>
      <c r="I2546" s="8"/>
      <c r="J2546" s="8"/>
      <c r="K2546" s="8"/>
      <c r="L2546" s="8"/>
      <c r="M2546" s="8"/>
    </row>
    <row r="2547" spans="1:13">
      <c r="A2547" s="15" t="s">
        <v>9988</v>
      </c>
      <c r="B2547" s="63">
        <v>2950068545</v>
      </c>
      <c r="C2547" s="15" t="s">
        <v>9989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9990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6394</v>
      </c>
      <c r="H2548" s="9"/>
      <c r="I2548" s="8"/>
      <c r="J2548" s="8"/>
      <c r="K2548" s="8"/>
      <c r="L2548" s="8"/>
      <c r="M2548" s="8"/>
    </row>
    <row r="2549" spans="1:13">
      <c r="A2549" s="67" t="s">
        <v>9991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6400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9992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9993</v>
      </c>
      <c r="B2551" s="63">
        <v>44618522453</v>
      </c>
      <c r="C2551" s="64" t="s">
        <v>9994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9995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6394</v>
      </c>
      <c r="H2552" s="9"/>
      <c r="I2552" s="8"/>
      <c r="J2552" s="8"/>
      <c r="K2552" s="8"/>
      <c r="L2552" s="9" t="s">
        <v>6543</v>
      </c>
      <c r="M2552" s="8"/>
    </row>
    <row r="2553" spans="1:13">
      <c r="A2553" s="67" t="s">
        <v>9996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6394</v>
      </c>
      <c r="H2553" s="9"/>
      <c r="I2553" s="8"/>
      <c r="J2553" s="8"/>
      <c r="K2553" s="8"/>
      <c r="L2553" s="9" t="s">
        <v>6626</v>
      </c>
      <c r="M2553" s="8"/>
    </row>
    <row r="2554" spans="1:13">
      <c r="A2554" s="67" t="s">
        <v>9997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9998</v>
      </c>
      <c r="B2555" s="63">
        <v>26333731862</v>
      </c>
      <c r="C2555" s="68" t="s">
        <v>9999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10000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6672</v>
      </c>
      <c r="M2556" s="8"/>
    </row>
    <row r="2557" spans="1:13">
      <c r="A2557" s="67" t="s">
        <v>10001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6394</v>
      </c>
      <c r="H2557" s="9"/>
      <c r="I2557" s="8"/>
      <c r="J2557" s="8"/>
      <c r="K2557" s="8"/>
      <c r="L2557" s="8"/>
      <c r="M2557" s="8"/>
    </row>
    <row r="2558" spans="1:13">
      <c r="A2558" s="67" t="s">
        <v>10002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6394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10003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6394</v>
      </c>
      <c r="H2559" s="9"/>
      <c r="I2559" s="8"/>
      <c r="J2559" s="8"/>
      <c r="K2559" s="8"/>
      <c r="L2559" s="8"/>
      <c r="M2559" s="8"/>
    </row>
    <row r="2560" spans="1:13">
      <c r="A2560" s="67" t="s">
        <v>10004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6394</v>
      </c>
      <c r="H2560" s="9"/>
      <c r="I2560" s="8"/>
      <c r="J2560" s="8"/>
      <c r="K2560" s="8"/>
      <c r="L2560" s="8"/>
      <c r="M2560" s="8"/>
    </row>
    <row r="2561" spans="1:13">
      <c r="A2561" s="80" t="s">
        <v>10005</v>
      </c>
      <c r="B2561" s="63">
        <v>2035513545</v>
      </c>
      <c r="C2561" s="73" t="s">
        <v>10006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10007</v>
      </c>
      <c r="B2562" s="63">
        <v>32375610881</v>
      </c>
      <c r="C2562" s="68" t="s">
        <v>10008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10009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6394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10010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6394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10011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10012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6394</v>
      </c>
      <c r="H2566" s="9"/>
      <c r="I2566" s="8"/>
      <c r="J2566" s="8"/>
      <c r="K2566" s="8"/>
      <c r="L2566" s="9" t="s">
        <v>6533</v>
      </c>
      <c r="M2566" s="8"/>
    </row>
    <row r="2567" spans="1:13">
      <c r="A2567" s="67" t="s">
        <v>10013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6394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10014</v>
      </c>
      <c r="B2568" s="63">
        <v>28040254892</v>
      </c>
      <c r="C2568" s="68" t="s">
        <v>10015</v>
      </c>
      <c r="D2568" s="65">
        <v>27414145808</v>
      </c>
      <c r="E2568" s="9">
        <v>810</v>
      </c>
      <c r="F2568" s="25">
        <v>42915</v>
      </c>
      <c r="G2568" s="66" t="s">
        <v>6394</v>
      </c>
      <c r="H2568" s="25">
        <v>42921</v>
      </c>
      <c r="I2568" s="8"/>
      <c r="J2568" s="8"/>
      <c r="K2568" s="8"/>
      <c r="L2568" s="9" t="s">
        <v>6511</v>
      </c>
      <c r="M2568" s="8"/>
    </row>
    <row r="2569" spans="1:13">
      <c r="A2569" s="67" t="s">
        <v>10016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6394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10017</v>
      </c>
      <c r="B2570" s="63">
        <v>19585439859</v>
      </c>
      <c r="C2570" s="68" t="s">
        <v>10018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10019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6394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10020</v>
      </c>
      <c r="B2572" s="63">
        <v>33167057831</v>
      </c>
      <c r="C2572" s="18" t="s">
        <v>4783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10021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6394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10022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6394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10023</v>
      </c>
      <c r="B2575" s="63">
        <v>41360953841</v>
      </c>
      <c r="C2575" s="68" t="s">
        <v>10024</v>
      </c>
      <c r="D2575" s="65">
        <v>39212484859</v>
      </c>
      <c r="E2575" s="9">
        <v>117</v>
      </c>
      <c r="F2575" s="25">
        <v>43117</v>
      </c>
      <c r="G2575" s="66" t="s">
        <v>6394</v>
      </c>
      <c r="H2575" s="25">
        <v>43151</v>
      </c>
      <c r="I2575" s="8"/>
      <c r="J2575" s="8"/>
      <c r="K2575" s="8"/>
      <c r="L2575" s="9" t="s">
        <v>6543</v>
      </c>
      <c r="M2575" s="8"/>
    </row>
    <row r="2576" spans="1:13">
      <c r="A2576" s="15" t="s">
        <v>10025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6394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10026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6394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10027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6394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10028</v>
      </c>
      <c r="B2579" s="63"/>
      <c r="C2579" s="27" t="s">
        <v>4783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10029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10030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6394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10031</v>
      </c>
      <c r="B2582" s="63">
        <v>39407601889</v>
      </c>
      <c r="C2582" s="68" t="s">
        <v>10032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10033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6394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3016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10034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6394</v>
      </c>
      <c r="H2585" s="25">
        <v>42921</v>
      </c>
      <c r="I2585" s="8"/>
      <c r="J2585" s="8"/>
      <c r="K2585" s="8"/>
      <c r="L2585" s="9" t="s">
        <v>6511</v>
      </c>
      <c r="M2585" s="8"/>
    </row>
    <row r="2586" spans="1:13">
      <c r="A2586" s="67" t="s">
        <v>10035</v>
      </c>
      <c r="B2586" s="63">
        <v>40831453826</v>
      </c>
      <c r="C2586" s="68" t="s">
        <v>10036</v>
      </c>
      <c r="D2586" s="65">
        <v>41787837858</v>
      </c>
      <c r="E2586" s="9">
        <v>1214</v>
      </c>
      <c r="F2586" s="25">
        <v>42989</v>
      </c>
      <c r="G2586" s="66" t="s">
        <v>6394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10037</v>
      </c>
      <c r="B2587" s="63">
        <v>23043868811</v>
      </c>
      <c r="C2587" s="18" t="s">
        <v>10038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10039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6394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10040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6394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10041</v>
      </c>
      <c r="B2590" s="63">
        <v>11739082850</v>
      </c>
      <c r="C2590" s="68" t="s">
        <v>10042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10043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6394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10044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6394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10045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6394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10046</v>
      </c>
      <c r="B2594" s="63">
        <v>36782552809</v>
      </c>
      <c r="C2594" s="68" t="s">
        <v>10047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10048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10049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6394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10050</v>
      </c>
      <c r="B2597" s="63">
        <v>28249902874</v>
      </c>
      <c r="C2597" s="27" t="s">
        <v>10051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10052</v>
      </c>
      <c r="B2598" s="63">
        <v>36169238836</v>
      </c>
      <c r="C2598" s="73" t="s">
        <v>10053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10054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6394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10055</v>
      </c>
      <c r="B2600" s="63">
        <v>30886267870</v>
      </c>
      <c r="C2600" s="27" t="s">
        <v>10056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10057</v>
      </c>
      <c r="B2601" s="63"/>
      <c r="C2601" s="27" t="s">
        <v>10058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10059</v>
      </c>
      <c r="B2602" s="63">
        <v>26107569847</v>
      </c>
      <c r="C2602" s="73" t="s">
        <v>10060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10061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6394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10062</v>
      </c>
      <c r="B2604" s="63">
        <v>13516251875</v>
      </c>
      <c r="C2604" s="64" t="s">
        <v>10063</v>
      </c>
      <c r="D2604" s="65">
        <v>10146756851</v>
      </c>
      <c r="E2604" s="9">
        <v>1214</v>
      </c>
      <c r="F2604" s="25">
        <v>42989</v>
      </c>
      <c r="G2604" s="66" t="s">
        <v>6394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10064</v>
      </c>
      <c r="B2605" s="63">
        <v>3597715486</v>
      </c>
      <c r="C2605" s="68" t="s">
        <v>10065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10066</v>
      </c>
      <c r="B2606" s="63">
        <v>1563161532</v>
      </c>
      <c r="C2606" s="64" t="s">
        <v>10067</v>
      </c>
      <c r="D2606" s="65">
        <v>92557732591</v>
      </c>
      <c r="E2606" s="9">
        <v>1128</v>
      </c>
      <c r="F2606" s="25">
        <v>42972</v>
      </c>
      <c r="G2606" s="66" t="s">
        <v>6394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10068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10069</v>
      </c>
      <c r="B2608" s="63">
        <v>31914362861</v>
      </c>
      <c r="C2608" s="68" t="s">
        <v>10070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6672</v>
      </c>
      <c r="M2608" s="8"/>
    </row>
    <row r="2609" spans="1:13">
      <c r="A2609" s="18" t="s">
        <v>10071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10072</v>
      </c>
      <c r="B2610" s="63">
        <v>35218693855</v>
      </c>
      <c r="C2610" s="68" t="s">
        <v>10073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10074</v>
      </c>
      <c r="B2611" s="63">
        <v>30947166874</v>
      </c>
      <c r="C2611" s="68" t="s">
        <v>10075</v>
      </c>
      <c r="D2611" s="65">
        <v>1304805506</v>
      </c>
      <c r="E2611" s="9">
        <v>1241</v>
      </c>
      <c r="F2611" s="25">
        <v>42992</v>
      </c>
      <c r="G2611" s="66" t="s">
        <v>6394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10076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10077</v>
      </c>
      <c r="B2613" s="63">
        <v>3632265593</v>
      </c>
      <c r="C2613" s="68" t="s">
        <v>10078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10079</v>
      </c>
      <c r="B2614" s="63">
        <v>9500687801</v>
      </c>
      <c r="C2614" s="73" t="s">
        <v>10080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6672</v>
      </c>
      <c r="M2614" s="8"/>
    </row>
    <row r="2615" spans="1:13">
      <c r="A2615" s="67" t="s">
        <v>10081</v>
      </c>
      <c r="B2615" s="63">
        <v>78808405400</v>
      </c>
      <c r="C2615" s="68" t="s">
        <v>10082</v>
      </c>
      <c r="D2615" s="65">
        <v>6840084400</v>
      </c>
      <c r="E2615" s="9">
        <v>1824</v>
      </c>
      <c r="F2615" s="25">
        <v>43091</v>
      </c>
      <c r="G2615" s="66" t="s">
        <v>6394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10083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6394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10084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10085</v>
      </c>
      <c r="B2618" s="63">
        <v>37500289820</v>
      </c>
      <c r="C2618" s="64" t="s">
        <v>10086</v>
      </c>
      <c r="D2618" s="65">
        <v>26607571867</v>
      </c>
      <c r="E2618" s="9">
        <v>1350</v>
      </c>
      <c r="F2618" s="25">
        <v>43006</v>
      </c>
      <c r="G2618" s="66" t="s">
        <v>6394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10087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10088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6394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10089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10090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6394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10091</v>
      </c>
      <c r="B2623" s="63">
        <v>8192130800</v>
      </c>
      <c r="C2623" s="68" t="s">
        <v>10092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10093</v>
      </c>
      <c r="B2624" s="63">
        <v>26853070879</v>
      </c>
      <c r="C2624" s="18" t="s">
        <v>10094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10095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6394</v>
      </c>
      <c r="H2625" s="25">
        <v>43027</v>
      </c>
      <c r="I2625" s="8"/>
      <c r="J2625" s="8"/>
      <c r="K2625" s="8"/>
      <c r="L2625" s="9" t="s">
        <v>6626</v>
      </c>
      <c r="M2625" s="8"/>
    </row>
    <row r="2626" spans="1:13">
      <c r="A2626" s="13" t="s">
        <v>10096</v>
      </c>
      <c r="B2626" s="63">
        <v>27440063864</v>
      </c>
      <c r="C2626" s="64" t="s">
        <v>10097</v>
      </c>
      <c r="D2626" s="65">
        <v>66533287400</v>
      </c>
      <c r="E2626" s="9">
        <v>1241</v>
      </c>
      <c r="F2626" s="25">
        <v>42992</v>
      </c>
      <c r="G2626" s="66" t="s">
        <v>6394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10098</v>
      </c>
      <c r="B2627" s="63">
        <v>32362879852</v>
      </c>
      <c r="C2627" s="68" t="s">
        <v>10099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6672</v>
      </c>
      <c r="M2627" s="8"/>
    </row>
    <row r="2628" spans="1:13">
      <c r="A2628" s="15" t="s">
        <v>10100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6394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10101</v>
      </c>
      <c r="B2629" s="63">
        <v>37904123843</v>
      </c>
      <c r="C2629" s="68" t="s">
        <v>10102</v>
      </c>
      <c r="D2629" s="65">
        <v>16565739897</v>
      </c>
      <c r="E2629" s="9">
        <v>292</v>
      </c>
      <c r="F2629" s="25">
        <v>43168</v>
      </c>
      <c r="G2629" s="66" t="s">
        <v>6394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10103</v>
      </c>
      <c r="B2630" s="63">
        <v>30775860883</v>
      </c>
      <c r="C2630" s="68" t="s">
        <v>10104</v>
      </c>
      <c r="D2630" s="65">
        <v>34227894808</v>
      </c>
      <c r="E2630" s="9">
        <v>1359</v>
      </c>
      <c r="F2630" s="25">
        <v>43006</v>
      </c>
      <c r="G2630" s="66" t="s">
        <v>6394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10105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6394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10106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6394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10107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6394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10108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6394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10109</v>
      </c>
      <c r="B2635" s="63">
        <v>29287401802</v>
      </c>
      <c r="C2635" s="68" t="s">
        <v>10110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9989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6394</v>
      </c>
      <c r="H2636" s="25">
        <v>43151</v>
      </c>
      <c r="I2636" s="8"/>
      <c r="J2636" s="8"/>
      <c r="K2636" s="8"/>
      <c r="L2636" s="9" t="s">
        <v>6543</v>
      </c>
      <c r="M2636" s="8"/>
    </row>
    <row r="2637" spans="1:13">
      <c r="A2637" s="67" t="s">
        <v>10111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10112</v>
      </c>
      <c r="B2638" s="63">
        <v>36051425837</v>
      </c>
      <c r="C2638" s="73" t="s">
        <v>10113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10114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6394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10115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6672</v>
      </c>
      <c r="M2640" s="8"/>
    </row>
    <row r="2641" spans="1:13">
      <c r="A2641" s="68" t="s">
        <v>10116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10117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6394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10118</v>
      </c>
      <c r="B2643" s="63">
        <v>3212055375</v>
      </c>
      <c r="C2643" s="73" t="s">
        <v>10119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10120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6394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10121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6394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10122</v>
      </c>
      <c r="B2646" s="63">
        <v>11452168890</v>
      </c>
      <c r="C2646" s="68" t="s">
        <v>10123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10124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10125</v>
      </c>
      <c r="B2648" s="63">
        <v>31856157865</v>
      </c>
      <c r="C2648" s="68" t="s">
        <v>10126</v>
      </c>
      <c r="D2648" s="65">
        <v>94552967568</v>
      </c>
      <c r="E2648" s="9">
        <v>810</v>
      </c>
      <c r="F2648" s="25">
        <v>42915</v>
      </c>
      <c r="G2648" s="66" t="s">
        <v>6394</v>
      </c>
      <c r="H2648" s="25">
        <v>42921</v>
      </c>
      <c r="I2648" s="8"/>
      <c r="J2648" s="8"/>
      <c r="K2648" s="8"/>
      <c r="L2648" s="9" t="s">
        <v>6511</v>
      </c>
      <c r="M2648" s="8"/>
    </row>
    <row r="2649" spans="1:13">
      <c r="A2649" s="67" t="s">
        <v>10127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6394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10128</v>
      </c>
      <c r="B2650" s="63">
        <v>37478827810</v>
      </c>
      <c r="C2650" s="68" t="s">
        <v>10129</v>
      </c>
      <c r="D2650" s="65">
        <v>37591131842</v>
      </c>
      <c r="E2650" s="9">
        <v>292</v>
      </c>
      <c r="F2650" s="25">
        <v>43168</v>
      </c>
      <c r="G2650" s="66" t="s">
        <v>6394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10130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6394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10131</v>
      </c>
      <c r="B2652" s="63">
        <v>23465596870</v>
      </c>
      <c r="C2652" s="68" t="s">
        <v>10132</v>
      </c>
      <c r="D2652" s="65">
        <v>23522451848</v>
      </c>
      <c r="E2652" s="9">
        <v>292</v>
      </c>
      <c r="F2652" s="25">
        <v>43168</v>
      </c>
      <c r="G2652" s="66" t="s">
        <v>6394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10133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6672</v>
      </c>
      <c r="M2653" s="8"/>
    </row>
    <row r="2654" spans="1:13">
      <c r="A2654" s="69" t="s">
        <v>10134</v>
      </c>
      <c r="B2654" s="63">
        <v>34274784835</v>
      </c>
      <c r="C2654" s="68" t="s">
        <v>10135</v>
      </c>
      <c r="D2654" s="65">
        <v>19379885890</v>
      </c>
      <c r="E2654" s="9">
        <v>810</v>
      </c>
      <c r="F2654" s="25">
        <v>42915</v>
      </c>
      <c r="G2654" s="66" t="s">
        <v>6394</v>
      </c>
      <c r="H2654" s="25">
        <v>42921</v>
      </c>
      <c r="I2654" s="8"/>
      <c r="J2654" s="8"/>
      <c r="K2654" s="8"/>
      <c r="L2654" s="9" t="s">
        <v>6511</v>
      </c>
      <c r="M2654" s="8"/>
    </row>
    <row r="2655" spans="1:13">
      <c r="A2655" s="67" t="s">
        <v>10136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6394</v>
      </c>
      <c r="H2655" s="25">
        <v>42921</v>
      </c>
      <c r="I2655" s="8"/>
      <c r="J2655" s="8"/>
      <c r="K2655" s="8"/>
      <c r="L2655" s="9" t="s">
        <v>6511</v>
      </c>
      <c r="M2655" s="8"/>
    </row>
    <row r="2656" spans="1:13">
      <c r="A2656" s="67" t="s">
        <v>10137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6394</v>
      </c>
      <c r="H2656" s="25">
        <v>42921</v>
      </c>
      <c r="I2656" s="8"/>
      <c r="J2656" s="8"/>
      <c r="K2656" s="8"/>
      <c r="L2656" s="9" t="s">
        <v>6511</v>
      </c>
      <c r="M2656" s="8"/>
    </row>
    <row r="2657" spans="1:13">
      <c r="A2657" s="67" t="s">
        <v>10138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6394</v>
      </c>
      <c r="H2657" s="25">
        <v>43151</v>
      </c>
      <c r="I2657" s="8"/>
      <c r="J2657" s="8"/>
      <c r="K2657" s="8"/>
      <c r="L2657" s="9" t="s">
        <v>6543</v>
      </c>
      <c r="M2657" s="8"/>
    </row>
    <row r="2658" spans="1:13">
      <c r="A2658" s="67" t="s">
        <v>10139</v>
      </c>
      <c r="B2658" s="63">
        <v>41491764856</v>
      </c>
      <c r="C2658" s="68" t="s">
        <v>10140</v>
      </c>
      <c r="D2658" s="65">
        <v>91076447520</v>
      </c>
      <c r="E2658" s="9">
        <v>292</v>
      </c>
      <c r="F2658" s="25">
        <v>43168</v>
      </c>
      <c r="G2658" s="66" t="s">
        <v>6394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10141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6394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10142</v>
      </c>
      <c r="B2660" s="63">
        <v>32962624820</v>
      </c>
      <c r="C2660" s="68" t="s">
        <v>10143</v>
      </c>
      <c r="D2660" s="65">
        <v>3430918871</v>
      </c>
      <c r="E2660" s="9"/>
      <c r="F2660" s="25"/>
      <c r="G2660" s="66" t="s">
        <v>6394</v>
      </c>
      <c r="H2660" s="9"/>
      <c r="I2660" s="8"/>
      <c r="J2660" s="8"/>
      <c r="K2660" s="8"/>
      <c r="L2660" s="8"/>
      <c r="M2660" s="8"/>
    </row>
    <row r="2661" spans="1:13">
      <c r="A2661" s="67" t="s">
        <v>10144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6400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10145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10146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10147</v>
      </c>
      <c r="B2664" s="63" t="s">
        <v>10148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10149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6394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10150</v>
      </c>
      <c r="B2666" s="63">
        <v>99048957753</v>
      </c>
      <c r="C2666" s="27" t="s">
        <v>10151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10152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10153</v>
      </c>
      <c r="B2668" s="63">
        <v>11234152851</v>
      </c>
      <c r="C2668" s="68" t="s">
        <v>10154</v>
      </c>
      <c r="D2668" s="65">
        <v>11353668886</v>
      </c>
      <c r="E2668" s="9">
        <v>117</v>
      </c>
      <c r="F2668" s="25">
        <v>43117</v>
      </c>
      <c r="G2668" s="66" t="s">
        <v>6394</v>
      </c>
      <c r="H2668" s="25">
        <v>43151</v>
      </c>
      <c r="I2668" s="8"/>
      <c r="J2668" s="8"/>
      <c r="K2668" s="8"/>
      <c r="L2668" s="9" t="s">
        <v>6543</v>
      </c>
      <c r="M2668" s="8"/>
    </row>
    <row r="2669" spans="1:13">
      <c r="A2669" s="14" t="s">
        <v>10155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10156</v>
      </c>
      <c r="B2670" s="63">
        <v>39109326812</v>
      </c>
      <c r="C2670" s="27" t="s">
        <v>10157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10158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6394</v>
      </c>
      <c r="H2671" s="25">
        <v>42921</v>
      </c>
      <c r="I2671" s="8"/>
      <c r="J2671" s="8"/>
      <c r="K2671" s="8"/>
      <c r="L2671" s="9" t="s">
        <v>6511</v>
      </c>
      <c r="M2671" s="8"/>
    </row>
    <row r="2672" spans="1:13">
      <c r="A2672" s="67" t="s">
        <v>10159</v>
      </c>
      <c r="B2672" s="63">
        <v>33211970819</v>
      </c>
      <c r="C2672" s="68" t="s">
        <v>10160</v>
      </c>
      <c r="D2672" s="65">
        <v>22546816802</v>
      </c>
      <c r="E2672" s="9">
        <v>810</v>
      </c>
      <c r="F2672" s="25">
        <v>42915</v>
      </c>
      <c r="G2672" s="66" t="s">
        <v>6394</v>
      </c>
      <c r="H2672" s="25">
        <v>42921</v>
      </c>
      <c r="I2672" s="8"/>
      <c r="J2672" s="8"/>
      <c r="K2672" s="8"/>
      <c r="L2672" s="9" t="s">
        <v>6511</v>
      </c>
      <c r="M2672" s="8"/>
    </row>
    <row r="2673" spans="1:13">
      <c r="A2673" s="67" t="s">
        <v>10161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6394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10162</v>
      </c>
      <c r="B2674" s="63">
        <v>45170442890</v>
      </c>
      <c r="C2674" s="18" t="s">
        <v>4783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10163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6394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10164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6394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10165</v>
      </c>
      <c r="B2677" s="63"/>
      <c r="C2677" s="67" t="s">
        <v>10166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10167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10168</v>
      </c>
      <c r="B2679" s="63"/>
      <c r="C2679" s="27" t="s">
        <v>4783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10169</v>
      </c>
      <c r="B2680" s="63">
        <v>1846996490</v>
      </c>
      <c r="C2680" s="68" t="s">
        <v>10170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10171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6394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10172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6394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10173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6394</v>
      </c>
      <c r="H2683" s="25">
        <v>43027</v>
      </c>
      <c r="I2683" s="8"/>
      <c r="J2683" s="8"/>
      <c r="K2683" s="8"/>
      <c r="L2683" s="9" t="s">
        <v>6626</v>
      </c>
      <c r="M2683" s="8"/>
    </row>
    <row r="2684" spans="1:13">
      <c r="A2684" s="13" t="s">
        <v>10174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6394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10175</v>
      </c>
      <c r="B2685" s="63"/>
      <c r="C2685" s="27" t="s">
        <v>4783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10176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6394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10177</v>
      </c>
      <c r="B2687" s="63">
        <v>18033634871</v>
      </c>
      <c r="C2687" s="68" t="s">
        <v>10178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10179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10180</v>
      </c>
      <c r="B2689" s="63">
        <v>16155105839</v>
      </c>
      <c r="C2689" s="68" t="s">
        <v>10181</v>
      </c>
      <c r="D2689" s="65">
        <v>53581717468</v>
      </c>
      <c r="E2689" s="9">
        <v>1359</v>
      </c>
      <c r="F2689" s="25">
        <v>43006</v>
      </c>
      <c r="G2689" s="66" t="s">
        <v>6394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10182</v>
      </c>
      <c r="B2690" s="63">
        <v>33244692877</v>
      </c>
      <c r="C2690" s="68" t="s">
        <v>10183</v>
      </c>
      <c r="D2690" s="65">
        <v>7582246802</v>
      </c>
      <c r="E2690" s="9">
        <v>1417</v>
      </c>
      <c r="F2690" s="25">
        <v>43017</v>
      </c>
      <c r="G2690" s="66" t="s">
        <v>6394</v>
      </c>
      <c r="H2690" s="25">
        <v>43027</v>
      </c>
      <c r="I2690" s="8"/>
      <c r="J2690" s="8"/>
      <c r="K2690" s="8"/>
      <c r="L2690" s="9" t="s">
        <v>6626</v>
      </c>
      <c r="M2690" s="8"/>
    </row>
    <row r="2691" spans="1:13">
      <c r="A2691" s="67" t="s">
        <v>10184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10185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10186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10187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10188</v>
      </c>
      <c r="B2695" s="63">
        <v>8715634795</v>
      </c>
      <c r="C2695" s="68" t="s">
        <v>10189</v>
      </c>
      <c r="D2695" s="65">
        <v>30386378827</v>
      </c>
      <c r="E2695" s="9">
        <v>1106</v>
      </c>
      <c r="F2695" s="25">
        <v>42965</v>
      </c>
      <c r="G2695" s="66" t="s">
        <v>6394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10190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6394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10191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6394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10192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10193</v>
      </c>
      <c r="B2699" s="63">
        <v>85941933517</v>
      </c>
      <c r="C2699" s="68" t="s">
        <v>10194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10195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10196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10197</v>
      </c>
      <c r="B2702" s="63"/>
      <c r="C2702" s="18" t="s">
        <v>4783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10198</v>
      </c>
      <c r="B2703" s="63">
        <v>39766945845</v>
      </c>
      <c r="C2703" s="68" t="s">
        <v>10199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10200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6394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10201</v>
      </c>
      <c r="B2705" s="63">
        <v>16374846826</v>
      </c>
      <c r="C2705" s="68" t="s">
        <v>10202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10203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10204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6394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10205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6394</v>
      </c>
      <c r="H2708" s="9"/>
      <c r="I2708" s="8"/>
      <c r="J2708" s="8"/>
      <c r="K2708" s="8"/>
      <c r="L2708" s="9" t="s">
        <v>6771</v>
      </c>
      <c r="M2708" s="8"/>
    </row>
    <row r="2709" spans="1:13">
      <c r="A2709" s="67" t="s">
        <v>10206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6394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10207</v>
      </c>
      <c r="B2710" s="63">
        <v>14337129898</v>
      </c>
      <c r="C2710" s="73" t="s">
        <v>10208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10209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6394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10210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6394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10211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10212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10213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6394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10214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10215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10216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6408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10217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6394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10218</v>
      </c>
      <c r="B2720" s="63">
        <v>38482003844</v>
      </c>
      <c r="C2720" s="68" t="s">
        <v>10219</v>
      </c>
      <c r="D2720" s="65">
        <v>34337869840</v>
      </c>
      <c r="E2720" s="9">
        <v>117</v>
      </c>
      <c r="F2720" s="25">
        <v>43117</v>
      </c>
      <c r="G2720" s="66" t="s">
        <v>6394</v>
      </c>
      <c r="H2720" s="25">
        <v>43151</v>
      </c>
      <c r="I2720" s="8"/>
      <c r="J2720" s="8"/>
      <c r="K2720" s="8"/>
      <c r="L2720" s="9" t="s">
        <v>6543</v>
      </c>
      <c r="M2720" s="8"/>
    </row>
    <row r="2721" spans="1:13">
      <c r="A2721" s="67" t="s">
        <v>10220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10221</v>
      </c>
      <c r="B2722" s="63">
        <v>33079736818</v>
      </c>
      <c r="C2722" s="68" t="s">
        <v>10222</v>
      </c>
      <c r="D2722" s="65">
        <v>35642667807</v>
      </c>
      <c r="E2722" s="9">
        <v>262</v>
      </c>
      <c r="F2722" s="25">
        <v>43160</v>
      </c>
      <c r="G2722" s="66" t="s">
        <v>6394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10223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10224</v>
      </c>
      <c r="B2724" s="63">
        <v>31620090813</v>
      </c>
      <c r="C2724" s="68" t="s">
        <v>10225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10226</v>
      </c>
      <c r="B2725" s="63">
        <v>39621579805</v>
      </c>
      <c r="C2725" s="73" t="s">
        <v>10227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10228</v>
      </c>
      <c r="B2726" s="63">
        <v>221267328</v>
      </c>
      <c r="C2726" s="68" t="s">
        <v>10229</v>
      </c>
      <c r="D2726" s="65">
        <v>98610830306</v>
      </c>
      <c r="E2726" s="9">
        <v>85</v>
      </c>
      <c r="F2726" s="25">
        <v>43109</v>
      </c>
      <c r="G2726" s="66" t="s">
        <v>6394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10230</v>
      </c>
      <c r="B2727" s="63">
        <v>35706262888</v>
      </c>
      <c r="C2727" s="67" t="s">
        <v>10231</v>
      </c>
      <c r="D2727" s="65">
        <v>28992397836</v>
      </c>
      <c r="E2727" s="9">
        <v>292</v>
      </c>
      <c r="F2727" s="25">
        <v>43168</v>
      </c>
      <c r="G2727" s="9" t="s">
        <v>6394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10232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6394</v>
      </c>
      <c r="H2728" s="25">
        <v>42921</v>
      </c>
      <c r="I2728" s="8"/>
      <c r="J2728" s="8"/>
      <c r="K2728" s="8"/>
      <c r="L2728" s="9" t="s">
        <v>6511</v>
      </c>
      <c r="M2728" s="8"/>
    </row>
    <row r="2729" spans="1:13">
      <c r="A2729" s="67" t="s">
        <v>10233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6394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10234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10235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6394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10236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10237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10238</v>
      </c>
      <c r="B2734" s="63">
        <v>34393827880</v>
      </c>
      <c r="C2734" s="68" t="s">
        <v>10239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10240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10241</v>
      </c>
      <c r="B2736" s="63">
        <v>35679630826</v>
      </c>
      <c r="C2736" s="68" t="s">
        <v>10242</v>
      </c>
      <c r="D2736" s="65">
        <v>34083542861</v>
      </c>
      <c r="E2736" s="9">
        <v>1752</v>
      </c>
      <c r="F2736" s="25">
        <v>43051</v>
      </c>
      <c r="G2736" s="66" t="s">
        <v>6394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10243</v>
      </c>
      <c r="B2737" s="63">
        <v>34949006800</v>
      </c>
      <c r="C2737" s="18" t="s">
        <v>10244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10245</v>
      </c>
      <c r="B2738" s="63">
        <v>1157524559</v>
      </c>
      <c r="C2738" s="68" t="s">
        <v>10246</v>
      </c>
      <c r="D2738" s="65">
        <v>1436524512</v>
      </c>
      <c r="E2738" s="9">
        <v>117</v>
      </c>
      <c r="F2738" s="25">
        <v>43117</v>
      </c>
      <c r="G2738" s="66" t="s">
        <v>6400</v>
      </c>
      <c r="H2738" s="25">
        <v>43151</v>
      </c>
      <c r="I2738" s="8"/>
      <c r="J2738" s="8"/>
      <c r="K2738" s="8"/>
      <c r="L2738" s="9" t="s">
        <v>6543</v>
      </c>
      <c r="M2738" s="8"/>
    </row>
    <row r="2739" spans="1:13">
      <c r="A2739" s="67" t="s">
        <v>10247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6394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10248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6394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10249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6394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10250</v>
      </c>
      <c r="B2742" s="63">
        <v>21686263830</v>
      </c>
      <c r="C2742" s="27" t="s">
        <v>10251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10252</v>
      </c>
      <c r="B2743" s="63">
        <v>22497995800</v>
      </c>
      <c r="C2743" s="18" t="s">
        <v>10253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10254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6394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10255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10256</v>
      </c>
      <c r="B2746" s="63">
        <v>40291692877</v>
      </c>
      <c r="C2746" s="68" t="s">
        <v>10257</v>
      </c>
      <c r="D2746" s="65">
        <v>1566073367</v>
      </c>
      <c r="E2746" s="9">
        <v>810</v>
      </c>
      <c r="F2746" s="25">
        <v>42915</v>
      </c>
      <c r="G2746" s="66" t="s">
        <v>6394</v>
      </c>
      <c r="H2746" s="25">
        <v>42921</v>
      </c>
      <c r="I2746" s="8"/>
      <c r="J2746" s="8"/>
      <c r="K2746" s="8"/>
      <c r="L2746" s="9" t="s">
        <v>6511</v>
      </c>
      <c r="M2746" s="8"/>
    </row>
    <row r="2747" spans="1:13">
      <c r="A2747" s="68" t="s">
        <v>10258</v>
      </c>
      <c r="B2747" s="63">
        <v>11767064896</v>
      </c>
      <c r="C2747" s="68" t="s">
        <v>10259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10260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6394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10261</v>
      </c>
      <c r="B2749" s="63">
        <v>49009893391</v>
      </c>
      <c r="C2749" s="68" t="s">
        <v>10262</v>
      </c>
      <c r="D2749" s="65">
        <v>37349813368</v>
      </c>
      <c r="E2749" s="9">
        <v>292</v>
      </c>
      <c r="F2749" s="25">
        <v>43168</v>
      </c>
      <c r="G2749" s="66" t="s">
        <v>6394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10263</v>
      </c>
      <c r="B2750" s="63">
        <v>92361587572</v>
      </c>
      <c r="C2750" s="68" t="s">
        <v>10264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10265</v>
      </c>
      <c r="B2751" s="63">
        <v>17487435890</v>
      </c>
      <c r="C2751" s="68" t="s">
        <v>10266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10267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6394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10268</v>
      </c>
      <c r="B2753" s="63">
        <v>86815121615</v>
      </c>
      <c r="C2753" s="68" t="s">
        <v>10269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10270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10271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10272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6394</v>
      </c>
      <c r="H2756" s="25">
        <v>42921</v>
      </c>
      <c r="I2756" s="8"/>
      <c r="J2756" s="8"/>
      <c r="K2756" s="8"/>
      <c r="L2756" s="9" t="s">
        <v>6511</v>
      </c>
      <c r="M2756" s="8"/>
    </row>
    <row r="2757" spans="1:13">
      <c r="A2757" s="68" t="s">
        <v>10273</v>
      </c>
      <c r="B2757" s="63">
        <v>25261161800</v>
      </c>
      <c r="C2757" s="68" t="s">
        <v>10274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10275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6394</v>
      </c>
      <c r="H2758" s="25">
        <v>43151</v>
      </c>
      <c r="I2758" s="8"/>
      <c r="J2758" s="8"/>
      <c r="K2758" s="8"/>
      <c r="L2758" s="9" t="s">
        <v>6543</v>
      </c>
      <c r="M2758" s="8"/>
    </row>
    <row r="2759" spans="1:13">
      <c r="A2759" s="67" t="s">
        <v>10276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6394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10277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10278</v>
      </c>
      <c r="B2761" s="63">
        <v>22638604879</v>
      </c>
      <c r="C2761" s="68" t="s">
        <v>10279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10280</v>
      </c>
      <c r="B2762" s="63" t="s">
        <v>10281</v>
      </c>
      <c r="C2762" s="18" t="s">
        <v>10282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10283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10284</v>
      </c>
      <c r="B2764" s="63">
        <v>32880462886</v>
      </c>
      <c r="C2764" s="68" t="s">
        <v>10285</v>
      </c>
      <c r="D2764" s="65">
        <v>30845711806</v>
      </c>
      <c r="E2764" s="9">
        <v>810</v>
      </c>
      <c r="F2764" s="25">
        <v>42915</v>
      </c>
      <c r="G2764" s="66" t="s">
        <v>6394</v>
      </c>
      <c r="H2764" s="25">
        <v>42921</v>
      </c>
      <c r="I2764" s="8"/>
      <c r="J2764" s="8"/>
      <c r="K2764" s="8"/>
      <c r="L2764" s="9" t="s">
        <v>6511</v>
      </c>
      <c r="M2764" s="8"/>
    </row>
    <row r="2765" spans="1:13">
      <c r="A2765" s="27" t="s">
        <v>10286</v>
      </c>
      <c r="B2765" s="63">
        <v>31228758883</v>
      </c>
      <c r="C2765" s="27" t="s">
        <v>10287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10288</v>
      </c>
      <c r="B2766" s="63">
        <v>40443218846</v>
      </c>
      <c r="C2766" s="84" t="s">
        <v>10289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10290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6394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10291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6400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10292</v>
      </c>
      <c r="B2769" s="63"/>
      <c r="C2769" s="27" t="s">
        <v>10293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10294</v>
      </c>
      <c r="B2770" s="63">
        <v>34462426860</v>
      </c>
      <c r="C2770" s="68" t="s">
        <v>10295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6672</v>
      </c>
      <c r="M2770" s="8"/>
    </row>
    <row r="2771" spans="1:13">
      <c r="A2771" s="15" t="s">
        <v>10296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6394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10297</v>
      </c>
      <c r="B2772" s="63">
        <v>39600488827</v>
      </c>
      <c r="C2772" s="68" t="s">
        <v>10298</v>
      </c>
      <c r="D2772" s="65">
        <v>34795746885</v>
      </c>
      <c r="E2772" s="9">
        <v>292</v>
      </c>
      <c r="F2772" s="25">
        <v>43168</v>
      </c>
      <c r="G2772" s="66" t="s">
        <v>6394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10299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10300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6408</v>
      </c>
      <c r="H2774" s="25">
        <v>42921</v>
      </c>
      <c r="I2774" s="8"/>
      <c r="J2774" s="8"/>
      <c r="K2774" s="8"/>
      <c r="L2774" s="9" t="s">
        <v>6511</v>
      </c>
      <c r="M2774" s="8"/>
    </row>
    <row r="2775" spans="1:13">
      <c r="A2775" s="67" t="s">
        <v>10301</v>
      </c>
      <c r="B2775" s="63">
        <v>32768872822</v>
      </c>
      <c r="C2775" s="68" t="s">
        <v>10302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10303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6394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10304</v>
      </c>
      <c r="B2777" s="63">
        <v>85942588104</v>
      </c>
      <c r="C2777" s="84" t="s">
        <v>10305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10306</v>
      </c>
      <c r="B2778" s="63"/>
      <c r="C2778" s="27" t="s">
        <v>4783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10307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6394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10308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6394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10309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10310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10311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6394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10312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6394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10313</v>
      </c>
      <c r="B2785" s="63">
        <v>30834349876</v>
      </c>
      <c r="C2785" s="68" t="s">
        <v>10314</v>
      </c>
      <c r="D2785" s="65">
        <v>58355561520</v>
      </c>
      <c r="E2785" s="9">
        <v>262</v>
      </c>
      <c r="F2785" s="25">
        <v>43160</v>
      </c>
      <c r="G2785" s="66" t="s">
        <v>6394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10315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6394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10316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6400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10317</v>
      </c>
      <c r="B2788" s="63">
        <v>22682142818</v>
      </c>
      <c r="C2788" s="68" t="s">
        <v>9119</v>
      </c>
      <c r="D2788" s="65">
        <v>22853401847</v>
      </c>
      <c r="E2788" s="9">
        <v>117</v>
      </c>
      <c r="F2788" s="25">
        <v>43117</v>
      </c>
      <c r="G2788" s="66" t="s">
        <v>6394</v>
      </c>
      <c r="H2788" s="25">
        <v>43151</v>
      </c>
      <c r="I2788" s="8"/>
      <c r="J2788" s="8"/>
      <c r="K2788" s="8"/>
      <c r="L2788" s="9" t="s">
        <v>6543</v>
      </c>
      <c r="M2788" s="8"/>
    </row>
    <row r="2789" spans="1:13">
      <c r="A2789" s="67" t="s">
        <v>10318</v>
      </c>
      <c r="B2789" s="63">
        <v>32700235886</v>
      </c>
      <c r="C2789" s="68" t="s">
        <v>10319</v>
      </c>
      <c r="D2789" s="65">
        <v>30542314886</v>
      </c>
      <c r="E2789" s="9">
        <v>292</v>
      </c>
      <c r="F2789" s="25">
        <v>43168</v>
      </c>
      <c r="G2789" s="66" t="s">
        <v>6394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10320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10321</v>
      </c>
      <c r="B2791" s="63">
        <v>12487731877</v>
      </c>
      <c r="C2791" s="68" t="s">
        <v>10322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10323</v>
      </c>
      <c r="B2792" s="63" t="s">
        <v>10324</v>
      </c>
      <c r="C2792" s="84" t="s">
        <v>10325</v>
      </c>
      <c r="D2792" s="65" t="s">
        <v>10326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10327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6394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10328</v>
      </c>
      <c r="B2794" s="63">
        <v>35705436840</v>
      </c>
      <c r="C2794" s="84" t="s">
        <v>10329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10330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6408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10331</v>
      </c>
      <c r="B2796" s="63">
        <v>34086913801</v>
      </c>
      <c r="C2796" s="68" t="s">
        <v>10332</v>
      </c>
      <c r="D2796" s="65">
        <v>31013050800</v>
      </c>
      <c r="E2796" s="9">
        <v>229</v>
      </c>
      <c r="F2796" s="25">
        <v>43151</v>
      </c>
      <c r="G2796" s="66" t="s">
        <v>6394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10333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6394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10334</v>
      </c>
      <c r="B2798" s="63">
        <v>24648996828</v>
      </c>
      <c r="C2798" s="68" t="s">
        <v>10335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10336</v>
      </c>
      <c r="B2799" s="63">
        <v>87445824472</v>
      </c>
      <c r="C2799" s="68" t="s">
        <v>10337</v>
      </c>
      <c r="D2799" s="65">
        <v>30439764874</v>
      </c>
      <c r="E2799" s="9">
        <v>1417</v>
      </c>
      <c r="F2799" s="25">
        <v>43017</v>
      </c>
      <c r="G2799" s="66" t="s">
        <v>6394</v>
      </c>
      <c r="H2799" s="25">
        <v>43027</v>
      </c>
      <c r="I2799" s="8"/>
      <c r="J2799" s="8"/>
      <c r="K2799" s="8"/>
      <c r="L2799" s="9" t="s">
        <v>6626</v>
      </c>
      <c r="M2799" s="8"/>
    </row>
    <row r="2800" spans="1:13">
      <c r="A2800" s="67" t="s">
        <v>10338</v>
      </c>
      <c r="B2800" s="63">
        <v>25630230840</v>
      </c>
      <c r="C2800" s="73" t="s">
        <v>10339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6672</v>
      </c>
      <c r="M2800" s="8"/>
    </row>
    <row r="2801" spans="1:13">
      <c r="A2801" s="67" t="s">
        <v>10340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6394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10341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6394</v>
      </c>
      <c r="H2802" s="25">
        <v>43027</v>
      </c>
      <c r="I2802" s="8"/>
      <c r="J2802" s="8"/>
      <c r="K2802" s="8"/>
      <c r="L2802" s="9" t="s">
        <v>6626</v>
      </c>
      <c r="M2802" s="8"/>
    </row>
    <row r="2803" spans="1:13">
      <c r="A2803" s="67" t="s">
        <v>10342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10343</v>
      </c>
      <c r="B2804" s="63">
        <v>17128618830</v>
      </c>
      <c r="C2804" s="68" t="s">
        <v>10344</v>
      </c>
      <c r="D2804" s="65">
        <v>69305315534</v>
      </c>
      <c r="E2804" s="9">
        <v>810</v>
      </c>
      <c r="F2804" s="25">
        <v>42915</v>
      </c>
      <c r="G2804" s="66" t="s">
        <v>6400</v>
      </c>
      <c r="H2804" s="25">
        <v>42921</v>
      </c>
      <c r="I2804" s="8"/>
      <c r="J2804" s="8"/>
      <c r="K2804" s="8"/>
      <c r="L2804" s="9" t="s">
        <v>6511</v>
      </c>
      <c r="M2804" s="8"/>
    </row>
    <row r="2805" spans="1:13">
      <c r="A2805" s="67" t="s">
        <v>10345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10346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10347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10348</v>
      </c>
      <c r="B2808" s="63">
        <v>79572421468</v>
      </c>
      <c r="C2808" s="27" t="s">
        <v>10349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10350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6394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10351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10352</v>
      </c>
      <c r="B2811" s="63">
        <v>44518427866</v>
      </c>
      <c r="C2811" s="68" t="s">
        <v>10353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10354</v>
      </c>
      <c r="B2812" s="63">
        <v>35625515840</v>
      </c>
      <c r="C2812" s="68" t="s">
        <v>10355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10356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10357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6672</v>
      </c>
      <c r="M2814" s="8"/>
    </row>
    <row r="2815" spans="1:13">
      <c r="A2815" s="18" t="s">
        <v>10358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10359</v>
      </c>
      <c r="B2816" s="63">
        <v>40663707803</v>
      </c>
      <c r="C2816" s="68" t="s">
        <v>10360</v>
      </c>
      <c r="D2816" s="65">
        <v>35138540807</v>
      </c>
      <c r="E2816" s="9">
        <v>262</v>
      </c>
      <c r="F2816" s="25">
        <v>43160</v>
      </c>
      <c r="G2816" s="66" t="s">
        <v>6394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10361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10362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10363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6394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10364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6394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10365</v>
      </c>
      <c r="B2821" s="63"/>
      <c r="C2821" s="27" t="s">
        <v>10366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10367</v>
      </c>
      <c r="B2822" s="63">
        <v>40874659850</v>
      </c>
      <c r="C2822" s="73" t="s">
        <v>10368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6672</v>
      </c>
      <c r="M2822" s="8"/>
    </row>
    <row r="2823" spans="1:13">
      <c r="A2823" s="27" t="s">
        <v>10369</v>
      </c>
      <c r="B2823" s="63"/>
      <c r="C2823" s="27" t="s">
        <v>10370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10371</v>
      </c>
      <c r="B2824" s="63">
        <v>37028047814</v>
      </c>
      <c r="C2824" s="68" t="s">
        <v>10372</v>
      </c>
      <c r="D2824" s="65">
        <v>34812554896</v>
      </c>
      <c r="E2824" s="9">
        <v>1824</v>
      </c>
      <c r="F2824" s="25">
        <v>43091</v>
      </c>
      <c r="G2824" s="66" t="s">
        <v>6394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10373</v>
      </c>
      <c r="B2825" s="63">
        <v>10774591650</v>
      </c>
      <c r="C2825" s="68" t="s">
        <v>10374</v>
      </c>
      <c r="D2825" s="65">
        <v>33230795822</v>
      </c>
      <c r="E2825" s="9">
        <v>292</v>
      </c>
      <c r="F2825" s="25">
        <v>43168</v>
      </c>
      <c r="G2825" s="66" t="s">
        <v>6394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10375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6394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10376</v>
      </c>
      <c r="B2827" s="63">
        <v>42779099810</v>
      </c>
      <c r="C2827" s="18" t="s">
        <v>10377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10378</v>
      </c>
      <c r="B2828" s="63">
        <v>50748310835</v>
      </c>
      <c r="C2828" s="18" t="s">
        <v>10379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10380</v>
      </c>
      <c r="B2829" s="63">
        <v>42651266850</v>
      </c>
      <c r="C2829" s="68" t="s">
        <v>10381</v>
      </c>
      <c r="D2829" s="65">
        <v>3580715429</v>
      </c>
      <c r="E2829" s="9">
        <v>1350</v>
      </c>
      <c r="F2829" s="25">
        <v>43006</v>
      </c>
      <c r="G2829" s="66" t="s">
        <v>6394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10382</v>
      </c>
      <c r="B2830" s="63">
        <v>36474824808</v>
      </c>
      <c r="C2830" s="68" t="s">
        <v>10383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10384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10385</v>
      </c>
      <c r="B2832" s="63">
        <v>22034628845</v>
      </c>
      <c r="C2832" s="68" t="s">
        <v>10386</v>
      </c>
      <c r="D2832" s="65">
        <v>26990288515</v>
      </c>
      <c r="E2832" s="9">
        <v>1555</v>
      </c>
      <c r="F2832" s="25">
        <v>43049</v>
      </c>
      <c r="G2832" s="66" t="s">
        <v>6394</v>
      </c>
      <c r="H2832" s="9"/>
      <c r="I2832" s="8"/>
      <c r="J2832" s="8"/>
      <c r="K2832" s="8"/>
      <c r="L2832" s="9" t="s">
        <v>6771</v>
      </c>
      <c r="M2832" s="8"/>
    </row>
    <row r="2833" spans="1:13">
      <c r="A2833" s="67" t="s">
        <v>10387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10388</v>
      </c>
      <c r="B2834" s="63">
        <v>10782475876</v>
      </c>
      <c r="C2834" s="68" t="s">
        <v>10389</v>
      </c>
      <c r="D2834" s="65">
        <v>616947895</v>
      </c>
      <c r="E2834" s="9">
        <v>1214</v>
      </c>
      <c r="F2834" s="25">
        <v>42989</v>
      </c>
      <c r="G2834" s="66" t="s">
        <v>6394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10390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6394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10391</v>
      </c>
      <c r="B2836" s="63"/>
      <c r="C2836" s="18" t="s">
        <v>4783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10392</v>
      </c>
      <c r="B2837" s="63">
        <v>42151049809</v>
      </c>
      <c r="C2837" s="64" t="s">
        <v>10393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10394</v>
      </c>
      <c r="B2838" s="63">
        <v>38785656828</v>
      </c>
      <c r="C2838" s="18" t="s">
        <v>10395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10396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10397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6394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10398</v>
      </c>
      <c r="B2841" s="63">
        <v>22815009854</v>
      </c>
      <c r="C2841" s="73" t="s">
        <v>10399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10400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6400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10401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10402</v>
      </c>
      <c r="B2844" s="63">
        <v>40506629813</v>
      </c>
      <c r="C2844" s="68" t="s">
        <v>10403</v>
      </c>
      <c r="D2844" s="65">
        <v>32485329800</v>
      </c>
      <c r="E2844" s="9">
        <v>262</v>
      </c>
      <c r="F2844" s="25">
        <v>43160</v>
      </c>
      <c r="G2844" s="66" t="s">
        <v>6394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10404</v>
      </c>
      <c r="B2845" s="63">
        <v>31504729897</v>
      </c>
      <c r="C2845" s="64" t="s">
        <v>10405</v>
      </c>
      <c r="D2845" s="65">
        <v>24816878840</v>
      </c>
      <c r="E2845" s="9">
        <v>1214</v>
      </c>
      <c r="F2845" s="25">
        <v>42989</v>
      </c>
      <c r="G2845" s="66" t="s">
        <v>6394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10406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6394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10407</v>
      </c>
      <c r="B2847" s="63">
        <v>12925287700</v>
      </c>
      <c r="C2847" s="68" t="s">
        <v>10408</v>
      </c>
      <c r="D2847" s="65">
        <v>37253983807</v>
      </c>
      <c r="E2847" s="9">
        <v>1752</v>
      </c>
      <c r="F2847" s="25">
        <v>43051</v>
      </c>
      <c r="G2847" s="66" t="s">
        <v>6394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10409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6672</v>
      </c>
      <c r="M2848" s="8"/>
    </row>
    <row r="2849" spans="1:13">
      <c r="A2849" s="67" t="s">
        <v>10410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6394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10411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6394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10412</v>
      </c>
      <c r="B2851" s="63">
        <v>26735743873</v>
      </c>
      <c r="C2851" s="68" t="s">
        <v>10413</v>
      </c>
      <c r="D2851" s="65">
        <v>14913845810</v>
      </c>
      <c r="E2851" s="9">
        <v>1214</v>
      </c>
      <c r="F2851" s="25">
        <v>42989</v>
      </c>
      <c r="G2851" s="66" t="s">
        <v>6400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10414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6394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10415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6394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10416</v>
      </c>
      <c r="B2854" s="63">
        <v>26193222863</v>
      </c>
      <c r="C2854" s="18" t="s">
        <v>10417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10418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10419</v>
      </c>
      <c r="B2856" s="63">
        <v>3381508890</v>
      </c>
      <c r="C2856" s="68" t="s">
        <v>10420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6672</v>
      </c>
      <c r="M2856" s="8"/>
    </row>
    <row r="2857" spans="1:13">
      <c r="A2857" s="15" t="s">
        <v>10421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6394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10422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10423</v>
      </c>
      <c r="B2859" s="63">
        <v>11507771843</v>
      </c>
      <c r="C2859" s="68" t="s">
        <v>10424</v>
      </c>
      <c r="D2859" s="65">
        <v>6898979876</v>
      </c>
      <c r="E2859" s="9">
        <v>292</v>
      </c>
      <c r="F2859" s="25">
        <v>43168</v>
      </c>
      <c r="G2859" s="66" t="s">
        <v>6394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10425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6394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10426</v>
      </c>
      <c r="B2861" s="63">
        <v>42597970850</v>
      </c>
      <c r="C2861" s="68" t="s">
        <v>10427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10428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10429</v>
      </c>
      <c r="B2863" s="63"/>
      <c r="C2863" s="27" t="s">
        <v>10430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10431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6394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10432</v>
      </c>
      <c r="B2865" s="63">
        <v>48081983805</v>
      </c>
      <c r="C2865" s="73" t="s">
        <v>10433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10434</v>
      </c>
      <c r="B2866" s="63">
        <v>43249836826</v>
      </c>
      <c r="C2866" s="68" t="s">
        <v>10435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10436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6394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10437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10438</v>
      </c>
      <c r="B2869" s="63">
        <v>11894872681</v>
      </c>
      <c r="C2869" s="68" t="s">
        <v>10439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10440</v>
      </c>
      <c r="B2870" s="63">
        <v>40155044885</v>
      </c>
      <c r="C2870" s="68" t="s">
        <v>10441</v>
      </c>
      <c r="D2870" s="65">
        <v>34935837888</v>
      </c>
      <c r="E2870" s="9">
        <v>292</v>
      </c>
      <c r="F2870" s="25">
        <v>43168</v>
      </c>
      <c r="G2870" s="9" t="s">
        <v>6394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10442</v>
      </c>
      <c r="B2871" s="63">
        <v>35165262898</v>
      </c>
      <c r="C2871" s="64" t="s">
        <v>10443</v>
      </c>
      <c r="D2871" s="65">
        <v>34112749805</v>
      </c>
      <c r="E2871" s="9">
        <v>1241</v>
      </c>
      <c r="F2871" s="25">
        <v>42992</v>
      </c>
      <c r="G2871" s="66" t="s">
        <v>6394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10444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6394</v>
      </c>
      <c r="H2872" s="25">
        <v>43151</v>
      </c>
      <c r="I2872" s="8"/>
      <c r="J2872" s="8"/>
      <c r="K2872" s="8"/>
      <c r="L2872" s="9" t="s">
        <v>6543</v>
      </c>
      <c r="M2872" s="8"/>
    </row>
    <row r="2873" spans="1:13">
      <c r="A2873" s="68" t="s">
        <v>10445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10446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6394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10447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6394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10448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6394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10449</v>
      </c>
      <c r="B2877" s="63">
        <v>40770970885</v>
      </c>
      <c r="C2877" s="68" t="s">
        <v>10450</v>
      </c>
      <c r="D2877" s="65">
        <v>43652847890</v>
      </c>
      <c r="E2877" s="9">
        <v>117</v>
      </c>
      <c r="F2877" s="25">
        <v>43117</v>
      </c>
      <c r="G2877" s="66" t="s">
        <v>6394</v>
      </c>
      <c r="H2877" s="25">
        <v>43151</v>
      </c>
      <c r="I2877" s="8"/>
      <c r="J2877" s="8"/>
      <c r="K2877" s="8"/>
      <c r="L2877" s="9" t="s">
        <v>6543</v>
      </c>
      <c r="M2877" s="8"/>
    </row>
    <row r="2878" spans="1:13">
      <c r="A2878" s="27" t="s">
        <v>10451</v>
      </c>
      <c r="B2878" s="63"/>
      <c r="C2878" s="18" t="s">
        <v>4783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10452</v>
      </c>
      <c r="B2879" s="63">
        <v>38462624800</v>
      </c>
      <c r="C2879" s="18" t="s">
        <v>4783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10453</v>
      </c>
      <c r="B2880" s="63">
        <v>30942876890</v>
      </c>
      <c r="C2880" s="68" t="s">
        <v>10454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10455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6394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10456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6394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10457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6394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10458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10459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6394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10460</v>
      </c>
      <c r="B2886" s="63">
        <v>28965520819</v>
      </c>
      <c r="C2886" s="68" t="s">
        <v>10461</v>
      </c>
      <c r="D2886" s="65">
        <v>8432372447</v>
      </c>
      <c r="E2886" s="9">
        <v>1824</v>
      </c>
      <c r="F2886" s="25">
        <v>43091</v>
      </c>
      <c r="G2886" s="66" t="s">
        <v>6400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10462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10463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6672</v>
      </c>
      <c r="M2888" s="8"/>
    </row>
    <row r="2889" spans="1:13">
      <c r="A2889" s="67" t="s">
        <v>10464</v>
      </c>
      <c r="B2889" s="63">
        <v>31336065818</v>
      </c>
      <c r="C2889" s="68" t="s">
        <v>10465</v>
      </c>
      <c r="D2889" s="65">
        <v>43264481804</v>
      </c>
      <c r="E2889" s="9">
        <v>1214</v>
      </c>
      <c r="F2889" s="25">
        <v>42989</v>
      </c>
      <c r="G2889" s="66" t="s">
        <v>6394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10466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10467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6394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10468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6394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10469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6394</v>
      </c>
      <c r="H2893" s="25">
        <v>43027</v>
      </c>
      <c r="I2893" s="8"/>
      <c r="J2893" s="8"/>
      <c r="K2893" s="8"/>
      <c r="L2893" s="9" t="s">
        <v>6875</v>
      </c>
      <c r="M2893" s="8"/>
    </row>
    <row r="2894" spans="1:13">
      <c r="A2894" s="15" t="s">
        <v>10470</v>
      </c>
      <c r="B2894" s="63">
        <v>2655794494</v>
      </c>
      <c r="C2894" s="68" t="s">
        <v>10471</v>
      </c>
      <c r="D2894" s="65">
        <v>96385081591</v>
      </c>
      <c r="E2894" s="9">
        <v>117</v>
      </c>
      <c r="F2894" s="25">
        <v>43117</v>
      </c>
      <c r="G2894" s="66" t="s">
        <v>6394</v>
      </c>
      <c r="H2894" s="25">
        <v>43151</v>
      </c>
      <c r="I2894" s="8"/>
      <c r="J2894" s="8"/>
      <c r="K2894" s="8"/>
      <c r="L2894" s="9" t="s">
        <v>6543</v>
      </c>
      <c r="M2894" s="8"/>
    </row>
    <row r="2895" spans="1:13">
      <c r="A2895" s="67" t="s">
        <v>10472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6394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10473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6394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10474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6394</v>
      </c>
      <c r="H2897" s="9"/>
      <c r="I2897" s="9">
        <v>229</v>
      </c>
      <c r="J2897" s="25">
        <v>43151</v>
      </c>
      <c r="K2897" s="25">
        <v>43158</v>
      </c>
      <c r="L2897" s="9" t="s">
        <v>6533</v>
      </c>
      <c r="M2897" s="25"/>
    </row>
    <row r="2898" spans="1:13">
      <c r="A2898" s="67" t="s">
        <v>10475</v>
      </c>
      <c r="B2898" s="63">
        <v>38085002809</v>
      </c>
      <c r="C2898" s="68" t="s">
        <v>10476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10477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6394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10478</v>
      </c>
      <c r="B2900" s="63">
        <v>23357346877</v>
      </c>
      <c r="C2900" s="68" t="s">
        <v>10479</v>
      </c>
      <c r="D2900" s="65">
        <v>39917830880</v>
      </c>
      <c r="E2900" s="9">
        <v>1555</v>
      </c>
      <c r="F2900" s="25">
        <v>43049</v>
      </c>
      <c r="G2900" s="66" t="s">
        <v>6394</v>
      </c>
      <c r="H2900" s="9"/>
      <c r="I2900" s="8"/>
      <c r="J2900" s="8"/>
      <c r="K2900" s="8"/>
      <c r="L2900" s="9" t="s">
        <v>6771</v>
      </c>
      <c r="M2900" s="8"/>
    </row>
    <row r="2901" spans="1:13">
      <c r="A2901" s="67" t="s">
        <v>10480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10481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6394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10482</v>
      </c>
      <c r="B2903" s="63">
        <v>33733642805</v>
      </c>
      <c r="C2903" s="68" t="s">
        <v>10483</v>
      </c>
      <c r="D2903" s="65">
        <v>1860087590</v>
      </c>
      <c r="E2903" s="9">
        <v>85</v>
      </c>
      <c r="F2903" s="25">
        <v>43109</v>
      </c>
      <c r="G2903" s="66" t="s">
        <v>6394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10484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6394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10485</v>
      </c>
      <c r="B2905" s="63">
        <v>5387678802</v>
      </c>
      <c r="C2905" s="68" t="s">
        <v>10486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10487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6394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10488</v>
      </c>
      <c r="B2907" s="63">
        <v>41173451846</v>
      </c>
      <c r="C2907" s="68" t="s">
        <v>10489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10490</v>
      </c>
      <c r="B2908" s="63">
        <v>36432395801</v>
      </c>
      <c r="C2908" s="73" t="s">
        <v>10491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10492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10493</v>
      </c>
      <c r="B2910" s="63">
        <v>28196011890</v>
      </c>
      <c r="C2910" s="68" t="s">
        <v>10494</v>
      </c>
      <c r="D2910" s="65">
        <v>73582980553</v>
      </c>
      <c r="E2910" s="9">
        <v>1262</v>
      </c>
      <c r="F2910" s="25">
        <v>42997</v>
      </c>
      <c r="G2910" s="66" t="s">
        <v>6394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10495</v>
      </c>
      <c r="B2911" s="63">
        <v>8710545409</v>
      </c>
      <c r="C2911" s="68" t="s">
        <v>10496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10497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10498</v>
      </c>
      <c r="B2913" s="63">
        <v>27279265880</v>
      </c>
      <c r="C2913" s="73" t="s">
        <v>10499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10500</v>
      </c>
      <c r="B2914" s="63">
        <v>2973007844</v>
      </c>
      <c r="C2914" s="18" t="s">
        <v>4783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10501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10502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6394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10503</v>
      </c>
      <c r="B2917" s="63">
        <v>97080756391</v>
      </c>
      <c r="C2917" s="64" t="s">
        <v>10504</v>
      </c>
      <c r="D2917" s="65">
        <v>78464463391</v>
      </c>
      <c r="E2917" s="9">
        <v>1343</v>
      </c>
      <c r="F2917" s="25">
        <v>43004</v>
      </c>
      <c r="G2917" s="66" t="s">
        <v>6394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10505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10506</v>
      </c>
      <c r="B2919" s="63">
        <v>542688778</v>
      </c>
      <c r="C2919" s="18" t="s">
        <v>4783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10507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10508</v>
      </c>
      <c r="B2921" s="63">
        <v>19521938854</v>
      </c>
      <c r="C2921" s="68" t="s">
        <v>10509</v>
      </c>
      <c r="D2921" s="65">
        <v>16398980506</v>
      </c>
      <c r="E2921" s="9">
        <v>1214</v>
      </c>
      <c r="F2921" s="25">
        <v>42989</v>
      </c>
      <c r="G2921" s="66" t="s">
        <v>6394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10510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10511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6394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10512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6394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10513</v>
      </c>
      <c r="B2925" s="63">
        <v>81710763272</v>
      </c>
      <c r="C2925" s="73" t="s">
        <v>10514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10515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6394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10516</v>
      </c>
      <c r="B2927" s="63">
        <v>35453812850</v>
      </c>
      <c r="C2927" s="18" t="s">
        <v>10517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10518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10519</v>
      </c>
      <c r="B2929" s="63">
        <v>22665008807</v>
      </c>
      <c r="C2929" s="68" t="s">
        <v>10520</v>
      </c>
      <c r="D2929" s="65">
        <v>35575903800</v>
      </c>
      <c r="E2929" s="9">
        <v>262</v>
      </c>
      <c r="F2929" s="25">
        <v>43160</v>
      </c>
      <c r="G2929" s="9" t="s">
        <v>6394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10521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6394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10522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10523</v>
      </c>
      <c r="B2932" s="63">
        <v>60615920357</v>
      </c>
      <c r="C2932" s="68" t="s">
        <v>10524</v>
      </c>
      <c r="D2932" s="65">
        <v>4818511358</v>
      </c>
      <c r="E2932" s="9">
        <v>292</v>
      </c>
      <c r="F2932" s="25">
        <v>43168</v>
      </c>
      <c r="G2932" s="9" t="s">
        <v>6394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10525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6394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10526</v>
      </c>
      <c r="B2934" s="63">
        <v>31633338851</v>
      </c>
      <c r="C2934" s="68" t="s">
        <v>10527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6672</v>
      </c>
      <c r="M2934" s="8"/>
    </row>
    <row r="2935" spans="1:13">
      <c r="A2935" s="67" t="s">
        <v>10528</v>
      </c>
      <c r="B2935" s="63">
        <v>42518509801</v>
      </c>
      <c r="C2935" s="68" t="s">
        <v>10529</v>
      </c>
      <c r="D2935" s="65">
        <v>36320707844</v>
      </c>
      <c r="E2935" s="9">
        <v>1752</v>
      </c>
      <c r="F2935" s="25">
        <v>43051</v>
      </c>
      <c r="G2935" s="66" t="s">
        <v>6408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10530</v>
      </c>
      <c r="B2936" s="63">
        <v>22958464806</v>
      </c>
      <c r="C2936" s="68" t="s">
        <v>10531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10532</v>
      </c>
      <c r="B2937" s="63">
        <v>31152044850</v>
      </c>
      <c r="C2937" s="68" t="s">
        <v>10533</v>
      </c>
      <c r="D2937" s="65">
        <v>31152043889</v>
      </c>
      <c r="E2937" s="9">
        <v>1128</v>
      </c>
      <c r="F2937" s="25">
        <v>42972</v>
      </c>
      <c r="G2937" s="66" t="s">
        <v>6394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10534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6394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10535</v>
      </c>
      <c r="B2939" s="76">
        <v>35805723859</v>
      </c>
      <c r="C2939" s="77" t="s">
        <v>10536</v>
      </c>
      <c r="D2939" s="78">
        <v>12726161855</v>
      </c>
      <c r="E2939" s="45">
        <v>1824</v>
      </c>
      <c r="F2939" s="46">
        <v>43091</v>
      </c>
      <c r="G2939" s="79" t="s">
        <v>6400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10537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6394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10538</v>
      </c>
      <c r="B2941" s="63">
        <v>7358002431</v>
      </c>
      <c r="C2941" s="68" t="s">
        <v>10539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10540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6394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10541</v>
      </c>
      <c r="B2943" s="63">
        <v>43354497807</v>
      </c>
      <c r="C2943" s="68" t="s">
        <v>10542</v>
      </c>
      <c r="D2943" s="65">
        <v>40802896855</v>
      </c>
      <c r="E2943" s="9">
        <v>1214</v>
      </c>
      <c r="F2943" s="25">
        <v>42989</v>
      </c>
      <c r="G2943" s="66" t="s">
        <v>6394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10543</v>
      </c>
      <c r="B2944" s="63">
        <v>43586522800</v>
      </c>
      <c r="C2944" s="64" t="s">
        <v>10544</v>
      </c>
      <c r="D2944" s="65">
        <v>43586522800</v>
      </c>
      <c r="E2944" s="9">
        <v>1128</v>
      </c>
      <c r="F2944" s="25">
        <v>42972</v>
      </c>
      <c r="G2944" s="66" t="s">
        <v>6394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10545</v>
      </c>
      <c r="B2945" s="63">
        <v>17447067865</v>
      </c>
      <c r="C2945" s="68" t="s">
        <v>10546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10547</v>
      </c>
      <c r="B2946" s="63">
        <v>3568560542</v>
      </c>
      <c r="C2946" s="68" t="s">
        <v>10548</v>
      </c>
      <c r="D2946" s="65">
        <v>4078587500</v>
      </c>
      <c r="E2946" s="9">
        <v>1106</v>
      </c>
      <c r="F2946" s="25">
        <v>42965</v>
      </c>
      <c r="G2946" s="66" t="s">
        <v>6394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10549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10550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10551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6543</v>
      </c>
      <c r="M2949" s="8"/>
    </row>
    <row r="2950" spans="1:13">
      <c r="A2950" s="67" t="s">
        <v>10552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6394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10553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6394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10554</v>
      </c>
      <c r="B2952" s="63"/>
      <c r="C2952" s="27" t="s">
        <v>10555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10556</v>
      </c>
      <c r="B2953" s="63">
        <v>1326462857</v>
      </c>
      <c r="C2953" s="68" t="s">
        <v>10557</v>
      </c>
      <c r="D2953" s="65">
        <v>4906141838</v>
      </c>
      <c r="E2953" s="9">
        <v>229</v>
      </c>
      <c r="F2953" s="25">
        <v>43151</v>
      </c>
      <c r="G2953" s="66" t="s">
        <v>6394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10558</v>
      </c>
      <c r="B2954" s="63">
        <v>7722903428</v>
      </c>
      <c r="C2954" s="27" t="s">
        <v>10559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10560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10561</v>
      </c>
      <c r="B2956" s="63">
        <v>37794411874</v>
      </c>
      <c r="C2956" s="68" t="s">
        <v>10562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10563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10564</v>
      </c>
      <c r="B2958" s="63">
        <v>34093287856</v>
      </c>
      <c r="C2958" s="64" t="s">
        <v>10565</v>
      </c>
      <c r="D2958" s="65">
        <v>1517221536</v>
      </c>
      <c r="E2958" s="9">
        <v>1489</v>
      </c>
      <c r="F2958" s="25"/>
      <c r="G2958" s="66" t="s">
        <v>6394</v>
      </c>
      <c r="H2958" s="9"/>
      <c r="I2958" s="8"/>
      <c r="J2958" s="8"/>
      <c r="K2958" s="8"/>
      <c r="L2958" s="9" t="s">
        <v>6533</v>
      </c>
      <c r="M2958" s="8"/>
    </row>
    <row r="2959" spans="1:13">
      <c r="A2959" s="67" t="s">
        <v>10566</v>
      </c>
      <c r="B2959" s="63">
        <v>29289559845</v>
      </c>
      <c r="C2959" s="68" t="s">
        <v>10567</v>
      </c>
      <c r="D2959" s="65">
        <v>25585724827</v>
      </c>
      <c r="E2959" s="9">
        <v>1752</v>
      </c>
      <c r="F2959" s="25">
        <v>43051</v>
      </c>
      <c r="G2959" s="66" t="s">
        <v>6394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10568</v>
      </c>
      <c r="B2960" s="63"/>
      <c r="C2960" s="27" t="s">
        <v>10569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10570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10571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10572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10573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10574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6394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10575</v>
      </c>
      <c r="B2966" s="63">
        <v>32368859802</v>
      </c>
      <c r="C2966" s="64" t="s">
        <v>10576</v>
      </c>
      <c r="D2966" s="65">
        <v>28517056876</v>
      </c>
      <c r="E2966" s="9">
        <v>1343</v>
      </c>
      <c r="F2966" s="25">
        <v>43004</v>
      </c>
      <c r="G2966" s="66" t="s">
        <v>6394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10577</v>
      </c>
      <c r="B2967" s="63">
        <v>35104711803</v>
      </c>
      <c r="C2967" s="68" t="s">
        <v>10578</v>
      </c>
      <c r="D2967" s="65">
        <v>34881906844</v>
      </c>
      <c r="E2967" s="9">
        <v>292</v>
      </c>
      <c r="F2967" s="25">
        <v>43168</v>
      </c>
      <c r="G2967" s="9" t="s">
        <v>6394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10579</v>
      </c>
      <c r="B2968" s="63">
        <v>23093033802</v>
      </c>
      <c r="C2968" s="27" t="s">
        <v>10580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10581</v>
      </c>
      <c r="B2969" s="63">
        <v>92605494420</v>
      </c>
      <c r="C2969" s="68" t="s">
        <v>10582</v>
      </c>
      <c r="D2969" s="65">
        <v>37622834866</v>
      </c>
      <c r="E2969" s="9">
        <v>608</v>
      </c>
      <c r="F2969" s="25">
        <v>43012</v>
      </c>
      <c r="G2969" s="66" t="s">
        <v>6394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10583</v>
      </c>
      <c r="B2970" s="63">
        <v>27646989843</v>
      </c>
      <c r="C2970" s="68" t="s">
        <v>10584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10585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6394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10586</v>
      </c>
      <c r="B2972" s="63">
        <v>29312608860</v>
      </c>
      <c r="C2972" s="27" t="s">
        <v>10587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10588</v>
      </c>
      <c r="B2973" s="63"/>
      <c r="C2973" s="27" t="s">
        <v>10589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10590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6394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10591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10592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10593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10594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10595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10596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6394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10597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6394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10598</v>
      </c>
      <c r="B2982" s="63">
        <v>13562151810</v>
      </c>
      <c r="C2982" s="68" t="s">
        <v>10599</v>
      </c>
      <c r="D2982" s="65">
        <v>47393076772</v>
      </c>
      <c r="E2982" s="9">
        <v>292</v>
      </c>
      <c r="F2982" s="25">
        <v>43168</v>
      </c>
      <c r="G2982" s="66" t="s">
        <v>6400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10600</v>
      </c>
      <c r="B2983" s="63">
        <v>10488541832</v>
      </c>
      <c r="C2983" s="68" t="s">
        <v>10601</v>
      </c>
      <c r="D2983" s="65">
        <v>8437233860</v>
      </c>
      <c r="E2983" s="9">
        <v>229</v>
      </c>
      <c r="F2983" s="25">
        <v>43151</v>
      </c>
      <c r="G2983" s="66" t="s">
        <v>6394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10602</v>
      </c>
      <c r="B2984" s="63">
        <v>52291168894</v>
      </c>
      <c r="C2984" s="27" t="s">
        <v>4783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10603</v>
      </c>
      <c r="B2985" s="63">
        <v>32455945855</v>
      </c>
      <c r="C2985" s="73" t="s">
        <v>10604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10605</v>
      </c>
      <c r="B2986" s="63">
        <v>7127228663</v>
      </c>
      <c r="C2986" s="68" t="s">
        <v>10606</v>
      </c>
      <c r="D2986" s="65">
        <v>18053058833</v>
      </c>
      <c r="E2986" s="9">
        <v>1628</v>
      </c>
      <c r="F2986" s="25">
        <v>43077</v>
      </c>
      <c r="G2986" s="66" t="s">
        <v>6394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10607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6394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10608</v>
      </c>
      <c r="B2988" s="63">
        <v>32318059888</v>
      </c>
      <c r="C2988" s="64" t="s">
        <v>10609</v>
      </c>
      <c r="D2988" s="65">
        <v>38564888807</v>
      </c>
      <c r="E2988" s="9">
        <v>1128</v>
      </c>
      <c r="F2988" s="25">
        <v>42972</v>
      </c>
      <c r="G2988" s="66" t="s">
        <v>6394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10610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10611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6394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10612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6394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10613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6394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10614</v>
      </c>
      <c r="B2993" s="63">
        <v>45255799866</v>
      </c>
      <c r="C2993" s="68" t="s">
        <v>10615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10616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6394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10617</v>
      </c>
      <c r="B2995" s="63">
        <v>37570860829</v>
      </c>
      <c r="C2995" s="68" t="s">
        <v>10618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10619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6394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10620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10621</v>
      </c>
      <c r="B2998" s="63">
        <v>25712620847</v>
      </c>
      <c r="C2998" s="18" t="s">
        <v>10622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10623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6672</v>
      </c>
      <c r="M2999" s="8"/>
    </row>
    <row r="3000" spans="1:13">
      <c r="A3000" s="68" t="s">
        <v>10624</v>
      </c>
      <c r="B3000" s="63">
        <v>40000949809</v>
      </c>
      <c r="C3000" s="68" t="s">
        <v>10625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6672</v>
      </c>
      <c r="M3000" s="8"/>
    </row>
    <row r="3001" spans="1:13">
      <c r="A3001" s="67" t="s">
        <v>10626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10627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10628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10629</v>
      </c>
      <c r="B3004" s="63"/>
      <c r="C3004" s="27" t="s">
        <v>4783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10630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6394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10631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10632</v>
      </c>
      <c r="B3007" s="63">
        <v>13517396893</v>
      </c>
      <c r="C3007" s="68" t="s">
        <v>10633</v>
      </c>
      <c r="D3007" s="65">
        <v>61574252453</v>
      </c>
      <c r="E3007" s="9">
        <v>262</v>
      </c>
      <c r="F3007" s="25">
        <v>43160</v>
      </c>
      <c r="G3007" s="66" t="s">
        <v>6400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10634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6394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10635</v>
      </c>
      <c r="B3009" s="63"/>
      <c r="C3009" s="27" t="s">
        <v>10636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10637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6394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10638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6394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10639</v>
      </c>
      <c r="B3012" s="63">
        <v>4609966654</v>
      </c>
      <c r="C3012" s="68" t="s">
        <v>10640</v>
      </c>
      <c r="D3012" s="65">
        <v>28402756867</v>
      </c>
      <c r="E3012" s="9">
        <v>292</v>
      </c>
      <c r="F3012" s="25">
        <v>43168</v>
      </c>
      <c r="G3012" s="66" t="s">
        <v>6394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10641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6394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10642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6394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10643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10644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6394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10645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10645</v>
      </c>
      <c r="B3018" s="63"/>
      <c r="C3018" s="18" t="s">
        <v>4783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10646</v>
      </c>
      <c r="B3019" s="63"/>
      <c r="C3019" s="27" t="s">
        <v>4783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10647</v>
      </c>
      <c r="B3020" s="63">
        <v>40882575880</v>
      </c>
      <c r="C3020" s="68" t="s">
        <v>10648</v>
      </c>
      <c r="D3020" s="65">
        <v>39163987848</v>
      </c>
      <c r="E3020" s="9">
        <v>292</v>
      </c>
      <c r="F3020" s="25">
        <v>43168</v>
      </c>
      <c r="G3020" s="66" t="s">
        <v>6394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10649</v>
      </c>
      <c r="B3021" s="63"/>
      <c r="C3021" s="27" t="s">
        <v>4783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10650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10651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6394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10652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10653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10654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10655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6394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10656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10657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10658</v>
      </c>
      <c r="B3030" s="63"/>
      <c r="C3030" s="27" t="s">
        <v>4783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10659</v>
      </c>
      <c r="B3031" s="63">
        <v>44374068856</v>
      </c>
      <c r="C3031" s="68" t="s">
        <v>10660</v>
      </c>
      <c r="D3031" s="65">
        <v>34698741823</v>
      </c>
      <c r="E3031" s="9">
        <v>1489</v>
      </c>
      <c r="F3031" s="25">
        <v>43038</v>
      </c>
      <c r="G3031" s="66" t="s">
        <v>6394</v>
      </c>
      <c r="H3031" s="9"/>
      <c r="I3031" s="8"/>
      <c r="J3031" s="8"/>
      <c r="K3031" s="8"/>
      <c r="L3031" s="9" t="s">
        <v>6533</v>
      </c>
      <c r="M3031" s="8"/>
    </row>
    <row r="3032" spans="1:13">
      <c r="A3032" s="67" t="s">
        <v>10661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10662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6672</v>
      </c>
      <c r="M3033" s="8"/>
    </row>
    <row r="3034" spans="1:13">
      <c r="A3034" s="67" t="s">
        <v>10663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10664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6394</v>
      </c>
      <c r="H3035" s="9"/>
      <c r="I3035" s="8"/>
      <c r="J3035" s="8"/>
      <c r="K3035" s="8"/>
      <c r="L3035" s="8"/>
      <c r="M3035" s="8"/>
    </row>
    <row r="3036" spans="1:13">
      <c r="A3036" s="15" t="s">
        <v>10665</v>
      </c>
      <c r="B3036" s="63">
        <v>46812344869</v>
      </c>
      <c r="C3036" s="68" t="s">
        <v>10666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10667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6394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10668</v>
      </c>
      <c r="B3038" s="63">
        <v>70659834634</v>
      </c>
      <c r="C3038" s="64" t="s">
        <v>10669</v>
      </c>
      <c r="D3038" s="65">
        <v>70558795404</v>
      </c>
      <c r="E3038" s="9">
        <v>1267</v>
      </c>
      <c r="F3038" s="25">
        <v>42998</v>
      </c>
      <c r="G3038" s="66" t="s">
        <v>6394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10670</v>
      </c>
      <c r="B3039" s="63"/>
      <c r="C3039" s="68" t="s">
        <v>10671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10672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6394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10673</v>
      </c>
      <c r="B3041" s="63">
        <v>3867219630</v>
      </c>
      <c r="C3041" s="68" t="s">
        <v>10674</v>
      </c>
      <c r="D3041" s="65">
        <v>4268294503</v>
      </c>
      <c r="E3041" s="9">
        <v>1824</v>
      </c>
      <c r="F3041" s="25">
        <v>43091</v>
      </c>
      <c r="G3041" s="66" t="s">
        <v>6394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10675</v>
      </c>
      <c r="B3042" s="63">
        <v>27084341870</v>
      </c>
      <c r="C3042" s="68" t="s">
        <v>6696</v>
      </c>
      <c r="D3042" s="65">
        <v>70639957315</v>
      </c>
      <c r="E3042" s="9">
        <v>1214</v>
      </c>
      <c r="F3042" s="25">
        <v>42989</v>
      </c>
      <c r="G3042" s="66" t="s">
        <v>6400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10676</v>
      </c>
      <c r="B3043" s="63">
        <v>29697189870</v>
      </c>
      <c r="C3043" s="68" t="s">
        <v>10677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10678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6394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10679</v>
      </c>
      <c r="B3045" s="63">
        <v>4055380810</v>
      </c>
      <c r="C3045" s="27" t="s">
        <v>4783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10680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6394</v>
      </c>
      <c r="H3046" s="25">
        <v>43027</v>
      </c>
      <c r="I3046" s="8"/>
      <c r="J3046" s="8"/>
      <c r="K3046" s="8"/>
      <c r="L3046" s="9" t="s">
        <v>6626</v>
      </c>
      <c r="M3046" s="8"/>
    </row>
    <row r="3047" spans="1:13">
      <c r="A3047" s="16" t="s">
        <v>10681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10682</v>
      </c>
      <c r="B3048" s="63">
        <v>99038862504</v>
      </c>
      <c r="C3048" s="68" t="s">
        <v>10683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10684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6394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10685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6394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10686</v>
      </c>
      <c r="B3051" s="63">
        <v>22505123888</v>
      </c>
      <c r="C3051" s="68" t="s">
        <v>10687</v>
      </c>
      <c r="D3051" s="65">
        <v>39819234808</v>
      </c>
      <c r="E3051" s="9">
        <v>1752</v>
      </c>
      <c r="F3051" s="25">
        <v>43051</v>
      </c>
      <c r="G3051" s="66" t="s">
        <v>6394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10688</v>
      </c>
      <c r="B3052" s="63"/>
      <c r="C3052" s="27" t="s">
        <v>4783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10689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10690</v>
      </c>
      <c r="B3054" s="63">
        <v>34850143890</v>
      </c>
      <c r="C3054" s="68" t="s">
        <v>10691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10692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6394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10693</v>
      </c>
      <c r="B3056" s="63">
        <v>17852199879</v>
      </c>
      <c r="C3056" s="68" t="s">
        <v>10694</v>
      </c>
      <c r="D3056" s="65">
        <v>15255063827</v>
      </c>
      <c r="E3056" s="9">
        <v>1128</v>
      </c>
      <c r="F3056" s="25">
        <v>42972</v>
      </c>
      <c r="G3056" s="66" t="s">
        <v>6394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10695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6394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10696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10697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6394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2" priority="5" stopIfTrue="1"/>
  </conditionalFormatting>
  <conditionalFormatting sqref="A3:A128">
    <cfRule type="duplicateValues" dxfId="31" priority="4" stopIfTrue="1"/>
  </conditionalFormatting>
  <conditionalFormatting sqref="A3:A626">
    <cfRule type="duplicateValues" dxfId="30" priority="1" stopIfTrue="1"/>
  </conditionalFormatting>
  <conditionalFormatting sqref="B2684">
    <cfRule type="duplicateValues" dxfId="29" priority="3" stopIfTrue="1"/>
  </conditionalFormatting>
  <conditionalFormatting sqref="C689">
    <cfRule type="duplicateValues" dxfId="28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6" t="s">
        <v>39</v>
      </c>
      <c r="P3" s="418" t="s">
        <v>65</v>
      </c>
      <c r="Q3" s="418" t="s">
        <v>49</v>
      </c>
      <c r="R3" s="418" t="s">
        <v>77</v>
      </c>
    </row>
    <row r="4" spans="15:22" ht="20.25" customHeight="1">
      <c r="O4" s="415" t="s">
        <v>99</v>
      </c>
      <c r="P4" s="417" t="s">
        <v>189</v>
      </c>
      <c r="Q4" s="415" t="s">
        <v>191</v>
      </c>
      <c r="R4" s="415" t="s">
        <v>192</v>
      </c>
      <c r="U4" s="320"/>
      <c r="V4" s="110"/>
    </row>
    <row r="5" spans="15:22" ht="20.25" customHeight="1">
      <c r="O5" s="410" t="s">
        <v>99</v>
      </c>
      <c r="P5" s="410" t="s">
        <v>1128</v>
      </c>
      <c r="Q5" s="410" t="s">
        <v>1130</v>
      </c>
      <c r="R5" s="412" t="s">
        <v>1131</v>
      </c>
      <c r="U5" s="320"/>
      <c r="V5" s="110"/>
    </row>
    <row r="6" spans="15:22" ht="20.25" customHeight="1">
      <c r="O6" s="410" t="s">
        <v>99</v>
      </c>
      <c r="P6" s="411" t="s">
        <v>1269</v>
      </c>
      <c r="Q6" s="410" t="s">
        <v>1271</v>
      </c>
      <c r="R6" s="412" t="s">
        <v>1273</v>
      </c>
      <c r="U6" s="320"/>
      <c r="V6" s="110"/>
    </row>
    <row r="7" spans="15:22" ht="20.25" customHeight="1">
      <c r="O7" s="410" t="s">
        <v>99</v>
      </c>
      <c r="P7" s="411" t="s">
        <v>2431</v>
      </c>
      <c r="Q7" s="410" t="s">
        <v>2433</v>
      </c>
      <c r="R7" s="412" t="s">
        <v>2434</v>
      </c>
      <c r="U7" s="320"/>
      <c r="V7" s="110"/>
    </row>
    <row r="8" spans="15:22" ht="20.25" customHeight="1">
      <c r="O8" s="410" t="s">
        <v>99</v>
      </c>
      <c r="P8" s="410" t="s">
        <v>2695</v>
      </c>
      <c r="Q8" s="410" t="s">
        <v>2697</v>
      </c>
      <c r="R8" s="412" t="s">
        <v>2698</v>
      </c>
      <c r="U8" s="320"/>
      <c r="V8" s="110"/>
    </row>
    <row r="9" spans="15:22" ht="20.25" customHeight="1">
      <c r="O9" s="410" t="s">
        <v>99</v>
      </c>
      <c r="P9" s="410" t="s">
        <v>2700</v>
      </c>
      <c r="Q9" s="410" t="s">
        <v>2702</v>
      </c>
      <c r="R9" s="412" t="s">
        <v>2703</v>
      </c>
      <c r="U9" s="320"/>
      <c r="V9" s="110"/>
    </row>
    <row r="10" spans="15:22" ht="20.25" customHeight="1">
      <c r="O10" s="410" t="s">
        <v>99</v>
      </c>
      <c r="P10" s="410" t="s">
        <v>2708</v>
      </c>
      <c r="Q10" s="410" t="s">
        <v>2710</v>
      </c>
      <c r="R10" s="412" t="s">
        <v>2711</v>
      </c>
      <c r="U10" s="320"/>
      <c r="V10" s="110"/>
    </row>
    <row r="11" spans="15:22" ht="20.25" customHeight="1">
      <c r="O11" s="410" t="s">
        <v>99</v>
      </c>
      <c r="P11" s="410" t="s">
        <v>3118</v>
      </c>
      <c r="Q11" s="410" t="s">
        <v>3120</v>
      </c>
      <c r="R11" s="412" t="s">
        <v>3121</v>
      </c>
      <c r="U11" s="320"/>
      <c r="V11" s="110"/>
    </row>
    <row r="12" spans="15:22" ht="20.25" customHeight="1">
      <c r="O12" s="413" t="s">
        <v>99</v>
      </c>
      <c r="P12" s="414" t="s">
        <v>6098</v>
      </c>
      <c r="Q12" s="414" t="s">
        <v>6100</v>
      </c>
      <c r="R12" s="412" t="s">
        <v>6101</v>
      </c>
      <c r="U12" s="320"/>
      <c r="V12" s="110"/>
    </row>
    <row r="13" spans="15:22" ht="20.25" customHeight="1">
      <c r="O13" s="413" t="s">
        <v>99</v>
      </c>
      <c r="P13" s="414" t="s">
        <v>6151</v>
      </c>
      <c r="Q13" s="414" t="s">
        <v>6153</v>
      </c>
      <c r="R13" s="412" t="s">
        <v>6154</v>
      </c>
      <c r="U13" s="320"/>
      <c r="V13" s="110"/>
    </row>
    <row r="14" spans="15:22" ht="20.25" customHeight="1">
      <c r="O14" s="410" t="s">
        <v>99</v>
      </c>
      <c r="P14" s="414" t="s">
        <v>6191</v>
      </c>
      <c r="Q14" s="414" t="s">
        <v>6193</v>
      </c>
      <c r="R14" s="412" t="s">
        <v>6194</v>
      </c>
      <c r="U14" s="320"/>
      <c r="V14" s="110"/>
    </row>
    <row r="15" spans="15:22" ht="20.25" customHeight="1">
      <c r="O15" s="413" t="s">
        <v>99</v>
      </c>
      <c r="P15" s="414" t="s">
        <v>6224</v>
      </c>
      <c r="Q15" s="413" t="s">
        <v>6226</v>
      </c>
      <c r="R15" s="412" t="s">
        <v>6227</v>
      </c>
      <c r="U15" s="320"/>
      <c r="V15" s="110"/>
    </row>
    <row r="16" spans="15:22" ht="20.25" customHeight="1">
      <c r="O16" s="413" t="s">
        <v>99</v>
      </c>
      <c r="P16" s="414" t="s">
        <v>6291</v>
      </c>
      <c r="Q16" s="414" t="s">
        <v>6293</v>
      </c>
      <c r="R16" s="410" t="s">
        <v>6294</v>
      </c>
      <c r="U16" s="320"/>
      <c r="V16" s="110"/>
    </row>
    <row r="17" spans="15:22" ht="20.25" customHeight="1">
      <c r="O17" s="413" t="s">
        <v>99</v>
      </c>
      <c r="P17" s="414" t="s">
        <v>6304</v>
      </c>
      <c r="Q17" s="414" t="s">
        <v>6306</v>
      </c>
      <c r="R17" s="410" t="s">
        <v>6307</v>
      </c>
      <c r="U17" s="320"/>
      <c r="V17" s="110"/>
    </row>
    <row r="18" spans="15:22" ht="20.25" customHeight="1">
      <c r="O18" s="413" t="s">
        <v>99</v>
      </c>
      <c r="P18" s="414" t="s">
        <v>6316</v>
      </c>
      <c r="Q18" s="414" t="s">
        <v>6318</v>
      </c>
      <c r="R18" s="410" t="s">
        <v>6319</v>
      </c>
      <c r="U18" s="320"/>
      <c r="V18" s="110"/>
    </row>
    <row r="19" spans="15:22" ht="20.25" customHeight="1">
      <c r="O19" s="413" t="s">
        <v>99</v>
      </c>
      <c r="P19" s="414" t="s">
        <v>6326</v>
      </c>
      <c r="Q19" s="414" t="s">
        <v>6328</v>
      </c>
      <c r="R19" s="410" t="s">
        <v>6330</v>
      </c>
      <c r="U19" s="320"/>
      <c r="V19" s="110"/>
    </row>
    <row r="20" spans="15:22" ht="20.25" customHeight="1">
      <c r="O20" s="413" t="s">
        <v>99</v>
      </c>
      <c r="P20" s="412" t="s">
        <v>6342</v>
      </c>
      <c r="Q20" s="412" t="s">
        <v>6344</v>
      </c>
      <c r="R20" s="412" t="s">
        <v>6345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7" priority="604"/>
    <cfRule type="duplicateValues" dxfId="26" priority="605"/>
    <cfRule type="duplicateValues" dxfId="25" priority="606"/>
  </conditionalFormatting>
  <conditionalFormatting sqref="D12:D13">
    <cfRule type="duplicateValues" dxfId="24" priority="38"/>
    <cfRule type="duplicateValues" dxfId="23" priority="39"/>
    <cfRule type="duplicateValues" dxfId="22" priority="40"/>
    <cfRule type="duplicateValues" dxfId="21" priority="41"/>
    <cfRule type="duplicateValues" dxfId="20" priority="42"/>
    <cfRule type="duplicateValues" dxfId="19" priority="43"/>
    <cfRule type="duplicateValues" dxfId="18" priority="44"/>
  </conditionalFormatting>
  <conditionalFormatting sqref="P3">
    <cfRule type="duplicateValues" dxfId="17" priority="612"/>
  </conditionalFormatting>
  <conditionalFormatting sqref="P22">
    <cfRule type="duplicateValues" dxfId="16" priority="25"/>
  </conditionalFormatting>
  <conditionalFormatting sqref="P23">
    <cfRule type="duplicateValues" dxfId="15" priority="24"/>
  </conditionalFormatting>
  <conditionalFormatting sqref="P26">
    <cfRule type="duplicateValues" dxfId="14" priority="23"/>
  </conditionalFormatting>
  <conditionalFormatting sqref="P27 P24:P25 P21:P22">
    <cfRule type="duplicateValues" dxfId="13" priority="29"/>
  </conditionalFormatting>
  <conditionalFormatting sqref="P27 P25 P21">
    <cfRule type="duplicateValues" dxfId="12" priority="30"/>
  </conditionalFormatting>
  <conditionalFormatting sqref="R21:R27">
    <cfRule type="cellIs" dxfId="11" priority="18" operator="equal">
      <formula>"AGUARDANDO"</formula>
    </cfRule>
  </conditionalFormatting>
  <conditionalFormatting sqref="P4:P20">
    <cfRule type="duplicateValues" dxfId="10" priority="11"/>
  </conditionalFormatting>
  <conditionalFormatting sqref="R4:R20">
    <cfRule type="cellIs" dxfId="9" priority="10" operator="equal">
      <formula>"AGUARDANDO"</formula>
    </cfRule>
  </conditionalFormatting>
  <conditionalFormatting sqref="P18 P16 P14 P9:P12 P7 P5">
    <cfRule type="duplicateValues" dxfId="8" priority="8"/>
  </conditionalFormatting>
  <conditionalFormatting sqref="P18 P16 P14 P11:P12 P9 P7 P5">
    <cfRule type="duplicateValues" dxfId="7" priority="9"/>
  </conditionalFormatting>
  <conditionalFormatting sqref="P8">
    <cfRule type="duplicateValues" dxfId="6" priority="6"/>
  </conditionalFormatting>
  <conditionalFormatting sqref="P10">
    <cfRule type="duplicateValues" dxfId="5" priority="7"/>
  </conditionalFormatting>
  <conditionalFormatting sqref="P13">
    <cfRule type="duplicateValues" dxfId="4" priority="5"/>
  </conditionalFormatting>
  <conditionalFormatting sqref="P15">
    <cfRule type="duplicateValues" dxfId="3" priority="4"/>
  </conditionalFormatting>
  <conditionalFormatting sqref="P17">
    <cfRule type="duplicateValues" dxfId="2" priority="3"/>
  </conditionalFormatting>
  <conditionalFormatting sqref="P19">
    <cfRule type="duplicateValues" dxfId="1" priority="2"/>
  </conditionalFormatting>
  <conditionalFormatting sqref="P20">
    <cfRule type="duplicateValues" dxfId="0" priority="1"/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Carolina Maria Alves Pinto</cp:lastModifiedBy>
  <cp:revision/>
  <dcterms:created xsi:type="dcterms:W3CDTF">2017-02-23T11:47:08Z</dcterms:created>
  <dcterms:modified xsi:type="dcterms:W3CDTF">2026-08-03T17:02:48Z</dcterms:modified>
  <cp:category/>
  <cp:contentStatus/>
</cp:coreProperties>
</file>