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損益計算書(20200822)" sheetId="4" r:id="rId1"/>
    <sheet name="当期製品製造原価-詳細" sheetId="5" r:id="rId2"/>
    <sheet name="損益計算書(20200731)" sheetId="1" r:id="rId3"/>
    <sheet name="付録1" sheetId="2" r:id="rId4"/>
    <sheet name="付録2" sheetId="3" r:id="rId5"/>
  </sheets>
  <calcPr calcId="144525"/>
</workbook>
</file>

<file path=xl/sharedStrings.xml><?xml version="1.0" encoding="utf-8"?>
<sst xmlns="http://schemas.openxmlformats.org/spreadsheetml/2006/main" count="237" uniqueCount="91">
  <si>
    <t>↓わかりやすいために数字を追加(実際印刷では出力不要)</t>
  </si>
  <si>
    <t>D列には分類3の名前を表示</t>
  </si>
  <si>
    <t>E列は分類4の名前</t>
  </si>
  <si>
    <t>損　益　計　算　書</t>
  </si>
  <si>
    <t>YYYY年MM月DD日からYYYY年MM月DD日まで</t>
  </si>
  <si>
    <t>(単位：円)</t>
  </si>
  <si>
    <t>科  　　　　　                      目</t>
  </si>
  <si>
    <t>金               額</t>
  </si>
  <si>
    <t>売上高</t>
  </si>
  <si>
    <t>「分類4=売上高」 の残高試算表の合計金額</t>
  </si>
  <si>
    <t>売上値引</t>
  </si>
  <si>
    <t>△10,000</t>
  </si>
  <si>
    <t>「分類4=売上値引」 の残高試算表の合計金額、マイナスは△で表示</t>
  </si>
  <si>
    <t>売上返品</t>
  </si>
  <si>
    <t>「分類4=売上返品」 の残高試算表の合計金額、マイナスは△で表示</t>
  </si>
  <si>
    <t>売上高合計</t>
  </si>
  <si>
    <t>合計金額は、下書き線、太字で表示する</t>
  </si>
  <si>
    <t>売上原価</t>
  </si>
  <si>
    <t>期首棚卸高</t>
  </si>
  <si>
    <t>「分類4=期首棚卸高」 の残高試算表金額</t>
  </si>
  <si>
    <t>期首製品棚卸高</t>
  </si>
  <si>
    <t>「分類4=期首製品棚卸高」 の残高試算表金額</t>
  </si>
  <si>
    <t>仕入高</t>
  </si>
  <si>
    <t>「分類4=仕入高」 の残高試算表金額</t>
  </si>
  <si>
    <t>期首棚卸高・仕入高合計</t>
  </si>
  <si>
    <t>No3＋No4＋No5の合計</t>
  </si>
  <si>
    <t>期末棚卸高</t>
  </si>
  <si>
    <t>△1,000</t>
  </si>
  <si>
    <t>略</t>
  </si>
  <si>
    <t>期末製品棚卸高</t>
  </si>
  <si>
    <t>期末棚卸高合計</t>
  </si>
  <si>
    <t>△2,000</t>
  </si>
  <si>
    <t>No7、No8の合計</t>
  </si>
  <si>
    <t>当期製品製造原価</t>
  </si>
  <si>
    <t>20200822編集 項目追加、詳細は「当期製品製造原価」シートを参照</t>
  </si>
  <si>
    <t>売上原価合計</t>
  </si>
  <si>
    <t>No6 ＋ No9</t>
  </si>
  <si>
    <t>売上総利益</t>
  </si>
  <si>
    <t>(No2 - No10)の絶対値、「No2 - No10&gt;=0」の場合は、タイトルは「売上総利益」／　0より小さい場合は、「売上総損失」</t>
  </si>
  <si>
    <t>役員費用</t>
  </si>
  <si>
    <t>分類3の名前</t>
  </si>
  <si>
    <t>役員役員報酬</t>
  </si>
  <si>
    <t>役員役員賞与</t>
  </si>
  <si>
    <t>役員退職金及び掛金</t>
  </si>
  <si>
    <t>役員法定福利費</t>
  </si>
  <si>
    <t>役員費用合計</t>
  </si>
  <si>
    <t>販売費</t>
  </si>
  <si>
    <t>販売給料手当</t>
  </si>
  <si>
    <t>…略…</t>
  </si>
  <si>
    <t>販売費合計</t>
  </si>
  <si>
    <t>管理費</t>
  </si>
  <si>
    <t>管理給料手当</t>
  </si>
  <si>
    <t>管理費合計</t>
  </si>
  <si>
    <t>材料費</t>
  </si>
  <si>
    <t>20200822編集 出力不要</t>
  </si>
  <si>
    <t>外注加工費</t>
  </si>
  <si>
    <t>工場経費</t>
  </si>
  <si>
    <t>製造経費</t>
  </si>
  <si>
    <t>仕掛品</t>
  </si>
  <si>
    <r>
      <t>販売費・一般管理費</t>
    </r>
    <r>
      <rPr>
        <b/>
        <strike/>
        <u/>
        <sz val="10"/>
        <color rgb="FFFF0000"/>
        <rFont val="Meiryo UI"/>
        <charset val="134"/>
      </rPr>
      <t>・製造原価</t>
    </r>
  </si>
  <si>
    <t>20200822編集　タイトルは「販売費・一般管理費」固定値、役員費用から、管理費までの合計</t>
  </si>
  <si>
    <t>営業利益</t>
  </si>
  <si>
    <t>(No2 - No10 - No17)の絶対値、数値が0より大きい場合は、タイトルは「営業利益」／　0より小さい場合は、「営業損失」</t>
  </si>
  <si>
    <t>営業外収益</t>
  </si>
  <si>
    <t>受取利息</t>
  </si>
  <si>
    <t>営業外収益合計</t>
  </si>
  <si>
    <t>営業外費用</t>
  </si>
  <si>
    <t>営業外費用合計</t>
  </si>
  <si>
    <t>経常利益</t>
  </si>
  <si>
    <t>(No2-No10-No17+No19-No20)の絶対値、数値が0より大きい場合は、タイトルは「経常利益」／　0より小さい場合は、「経常損失」</t>
  </si>
  <si>
    <t>特別利益</t>
  </si>
  <si>
    <t>固定資産売却益</t>
  </si>
  <si>
    <t>特別利益合計</t>
  </si>
  <si>
    <t>特別損失</t>
  </si>
  <si>
    <t>特別損失合計</t>
  </si>
  <si>
    <t>税引前当期純利益</t>
  </si>
  <si>
    <t>(No2-No10-No17+No19-No20+No21-No22)の絶対値、数値が0より大きい場合は、タイトルは「税引前当期純利益」／　0より小さい場合は、「税引前当期純損失」</t>
  </si>
  <si>
    <t>法人税、住民税及び事業税</t>
  </si>
  <si>
    <t>計算方法は、別途検討要</t>
  </si>
  <si>
    <t>当期純利益</t>
  </si>
  <si>
    <t>(No2-No10-No17+No19-No20+No21-No22-No23)の絶対値、</t>
  </si>
  <si>
    <t>数値が0より大きい場合は、タイトルは「当期純利益」／　0より小さい場合は、「当期純損失」</t>
  </si>
  <si>
    <t>当期製品製造原価には、下記勘定科目の合計を表示する</t>
  </si>
  <si>
    <t>合計が0円の場合は、該当項目は損益計算表で出力しない</t>
  </si>
  <si>
    <t>・材料費</t>
  </si>
  <si>
    <t>・外注加工費</t>
  </si>
  <si>
    <t>・工場経費</t>
  </si>
  <si>
    <t>・製造経費</t>
  </si>
  <si>
    <t>・仕掛品</t>
  </si>
  <si>
    <t>販売費・一般管理費・製造原価</t>
  </si>
  <si>
    <t>「営業総経費」のタイトルは、固定値、役員費用から、仕掛品までの合計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</si>
</sst>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\￥* #,##0_ ;_ \￥* \-#,##0_ ;_ \￥* &quot;-&quot;_ ;_ @_ "/>
    <numFmt numFmtId="41" formatCode="_ * #,##0_ ;_ * \-#,##0_ ;_ * &quot;-&quot;_ ;_ @_ "/>
    <numFmt numFmtId="177" formatCode="_ \￥* #,##0.00_ ;_ \￥* \-#,##0.00_ ;_ \￥* &quot;-&quot;??_ ;_ @_ "/>
  </numFmts>
  <fonts count="28">
    <font>
      <sz val="11"/>
      <color theme="1"/>
      <name val="Calibri"/>
      <charset val="134"/>
      <scheme val="minor"/>
    </font>
    <font>
      <sz val="10"/>
      <color theme="1"/>
      <name val="Meiryo UI"/>
      <charset val="134"/>
    </font>
    <font>
      <b/>
      <u/>
      <sz val="10"/>
      <color theme="1"/>
      <name val="Meiryo UI"/>
      <charset val="134"/>
    </font>
    <font>
      <u/>
      <sz val="10"/>
      <color theme="1"/>
      <name val="Meiryo UI"/>
      <charset val="134"/>
    </font>
    <font>
      <b/>
      <sz val="16"/>
      <color theme="1"/>
      <name val="Meiryo UI"/>
      <charset val="134"/>
    </font>
    <font>
      <b/>
      <sz val="10"/>
      <color theme="1"/>
      <name val="Meiryo UI"/>
      <charset val="134"/>
    </font>
    <font>
      <sz val="10"/>
      <color rgb="FFFF0000"/>
      <name val="Meiryo UI"/>
      <charset val="134"/>
    </font>
    <font>
      <strike/>
      <sz val="10"/>
      <color rgb="FFFF0000"/>
      <name val="Meiryo UI"/>
      <charset val="134"/>
    </font>
    <font>
      <b/>
      <strike/>
      <u/>
      <sz val="10"/>
      <color rgb="FFFF0000"/>
      <name val="Meiryo UI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0" fillId="30" borderId="1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7" fillId="14" borderId="12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14" borderId="14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2" borderId="0" xfId="0" applyFont="1" applyFill="1"/>
    <xf numFmtId="3" fontId="1" fillId="2" borderId="0" xfId="0" applyNumberFormat="1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0" xfId="0" applyFont="1" applyFill="1"/>
    <xf numFmtId="0" fontId="3" fillId="2" borderId="0" xfId="0" applyFont="1" applyFill="1"/>
    <xf numFmtId="0" fontId="1" fillId="2" borderId="4" xfId="0" applyFont="1" applyFill="1" applyBorder="1"/>
    <xf numFmtId="0" fontId="1" fillId="2" borderId="5" xfId="0" applyFont="1" applyFill="1" applyBorder="1"/>
    <xf numFmtId="0" fontId="3" fillId="2" borderId="5" xfId="0" applyFont="1" applyFill="1" applyBorder="1"/>
    <xf numFmtId="0" fontId="2" fillId="2" borderId="5" xfId="0" applyFont="1" applyFill="1" applyBorder="1"/>
    <xf numFmtId="0" fontId="2" fillId="2" borderId="0" xfId="0" applyFont="1" applyFill="1" applyAlignment="1"/>
    <xf numFmtId="0" fontId="1" fillId="2" borderId="0" xfId="0" applyFont="1" applyFill="1" applyAlignment="1"/>
    <xf numFmtId="0" fontId="3" fillId="2" borderId="5" xfId="0" applyFont="1" applyFill="1" applyBorder="1" applyAlignment="1"/>
    <xf numFmtId="0" fontId="3" fillId="2" borderId="0" xfId="0" applyFont="1" applyFill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4" fillId="2" borderId="6" xfId="0" applyFont="1" applyFill="1" applyBorder="1"/>
    <xf numFmtId="0" fontId="1" fillId="2" borderId="6" xfId="0" applyFont="1" applyFill="1" applyBorder="1"/>
    <xf numFmtId="3" fontId="1" fillId="2" borderId="2" xfId="0" applyNumberFormat="1" applyFont="1" applyFill="1" applyBorder="1"/>
    <xf numFmtId="3" fontId="1" fillId="2" borderId="0" xfId="0" applyNumberFormat="1" applyFont="1" applyFill="1" applyAlignment="1">
      <alignment horizontal="right"/>
    </xf>
    <xf numFmtId="3" fontId="2" fillId="2" borderId="0" xfId="0" applyNumberFormat="1" applyFont="1" applyFill="1"/>
    <xf numFmtId="3" fontId="5" fillId="2" borderId="0" xfId="0" applyNumberFormat="1" applyFont="1" applyFill="1" applyAlignment="1">
      <alignment horizontal="right"/>
    </xf>
    <xf numFmtId="3" fontId="2" fillId="2" borderId="2" xfId="0" applyNumberFormat="1" applyFont="1" applyFill="1" applyBorder="1"/>
    <xf numFmtId="3" fontId="2" fillId="2" borderId="0" xfId="0" applyNumberFormat="1" applyFont="1" applyFill="1" applyAlignment="1">
      <alignment horizontal="right"/>
    </xf>
    <xf numFmtId="0" fontId="1" fillId="2" borderId="0" xfId="0" applyFont="1" applyFill="1" applyBorder="1"/>
    <xf numFmtId="3" fontId="2" fillId="2" borderId="0" xfId="0" applyNumberFormat="1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7" xfId="0" applyFont="1" applyFill="1" applyBorder="1"/>
    <xf numFmtId="0" fontId="1" fillId="0" borderId="0" xfId="0" applyFont="1"/>
    <xf numFmtId="0" fontId="1" fillId="0" borderId="0" xfId="0" applyFont="1"/>
    <xf numFmtId="0" fontId="6" fillId="2" borderId="0" xfId="0" applyFont="1" applyFill="1"/>
    <xf numFmtId="0" fontId="7" fillId="3" borderId="3" xfId="0" applyFont="1" applyFill="1" applyBorder="1"/>
    <xf numFmtId="0" fontId="8" fillId="3" borderId="0" xfId="0" applyFont="1" applyFill="1"/>
    <xf numFmtId="0" fontId="7" fillId="3" borderId="0" xfId="0" applyFont="1" applyFill="1"/>
    <xf numFmtId="3" fontId="6" fillId="2" borderId="0" xfId="0" applyNumberFormat="1" applyFont="1" applyFill="1" applyAlignment="1">
      <alignment horizontal="right"/>
    </xf>
    <xf numFmtId="3" fontId="7" fillId="3" borderId="0" xfId="0" applyNumberFormat="1" applyFont="1" applyFill="1"/>
    <xf numFmtId="3" fontId="8" fillId="3" borderId="0" xfId="0" applyNumberFormat="1" applyFont="1" applyFill="1" applyAlignment="1">
      <alignment horizontal="right"/>
    </xf>
    <xf numFmtId="0" fontId="7" fillId="3" borderId="8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12</xdr:col>
      <xdr:colOff>229235</xdr:colOff>
      <xdr:row>55</xdr:row>
      <xdr:rowOff>0</xdr:rowOff>
    </xdr:to>
    <xdr:pic>
      <xdr:nvPicPr>
        <xdr:cNvPr id="2" name="Picture 1" descr="損益計算書_サンプル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7543800" cy="10057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12</xdr:col>
      <xdr:colOff>236220</xdr:colOff>
      <xdr:row>55</xdr:row>
      <xdr:rowOff>7620</xdr:rowOff>
    </xdr:to>
    <xdr:pic>
      <xdr:nvPicPr>
        <xdr:cNvPr id="2" name="Picture 1" descr="損益計算書_サンプル2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55</xdr:row>
      <xdr:rowOff>7620</xdr:rowOff>
    </xdr:from>
    <xdr:to>
      <xdr:col>12</xdr:col>
      <xdr:colOff>236220</xdr:colOff>
      <xdr:row>110</xdr:row>
      <xdr:rowOff>7620</xdr:rowOff>
    </xdr:to>
    <xdr:pic>
      <xdr:nvPicPr>
        <xdr:cNvPr id="3" name="Picture 2" descr="損益計算書_サンプル2-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" y="10066020"/>
          <a:ext cx="7543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A69"/>
  <sheetViews>
    <sheetView tabSelected="1" workbookViewId="0">
      <selection activeCell="A1" sqref="A1"/>
    </sheetView>
  </sheetViews>
  <sheetFormatPr defaultColWidth="3.77777777777778" defaultRowHeight="14.4"/>
  <cols>
    <col min="1" max="1" width="3.77777777777778" style="1"/>
    <col min="2" max="23" width="3.77777777777778" style="1" customWidth="1"/>
    <col min="24" max="24" width="12.4444444444444" style="2" customWidth="1"/>
    <col min="25" max="16381" width="3.77777777777778" style="1" customWidth="1"/>
    <col min="16382" max="16384" width="3.77777777777778" style="1"/>
  </cols>
  <sheetData>
    <row r="2" spans="2:2">
      <c r="B2" s="1" t="s">
        <v>0</v>
      </c>
    </row>
    <row r="3" spans="4:4">
      <c r="D3" s="1" t="s">
        <v>1</v>
      </c>
    </row>
    <row r="4" spans="5:5">
      <c r="E4" s="1" t="s">
        <v>2</v>
      </c>
    </row>
    <row r="5" ht="23.55" spans="12:18">
      <c r="L5" s="18" t="s">
        <v>3</v>
      </c>
      <c r="M5" s="19"/>
      <c r="N5" s="19"/>
      <c r="O5" s="19"/>
      <c r="P5" s="19"/>
      <c r="Q5" s="19"/>
      <c r="R5" s="19"/>
    </row>
    <row r="6" ht="15.15" spans="10:10">
      <c r="J6" s="1" t="s">
        <v>4</v>
      </c>
    </row>
    <row r="7" spans="23:23">
      <c r="W7" s="1" t="s">
        <v>5</v>
      </c>
    </row>
    <row r="8" spans="3:25">
      <c r="C8" s="3"/>
      <c r="D8" s="4"/>
      <c r="E8" s="4"/>
      <c r="F8" s="4"/>
      <c r="G8" s="4" t="s">
        <v>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"/>
      <c r="U8" s="4"/>
      <c r="V8" s="4" t="s">
        <v>7</v>
      </c>
      <c r="W8" s="4"/>
      <c r="X8" s="20"/>
      <c r="Y8" s="28"/>
    </row>
    <row r="9" spans="3:25">
      <c r="C9" s="5"/>
      <c r="D9" s="6" t="s">
        <v>8</v>
      </c>
      <c r="T9" s="5"/>
      <c r="Y9" s="29"/>
    </row>
    <row r="10" spans="2:27">
      <c r="B10" s="1">
        <v>1</v>
      </c>
      <c r="C10" s="5"/>
      <c r="E10" s="1" t="s">
        <v>8</v>
      </c>
      <c r="T10" s="5"/>
      <c r="X10" s="2">
        <v>120000</v>
      </c>
      <c r="Y10" s="29"/>
      <c r="AA10" s="1" t="s">
        <v>9</v>
      </c>
    </row>
    <row r="11" spans="3:27">
      <c r="C11" s="5"/>
      <c r="E11" s="1" t="s">
        <v>10</v>
      </c>
      <c r="T11" s="5"/>
      <c r="X11" s="21" t="s">
        <v>11</v>
      </c>
      <c r="Y11" s="29"/>
      <c r="AA11" s="1" t="s">
        <v>12</v>
      </c>
    </row>
    <row r="12" spans="3:27">
      <c r="C12" s="5"/>
      <c r="E12" s="1" t="s">
        <v>13</v>
      </c>
      <c r="T12" s="5"/>
      <c r="X12" s="21" t="s">
        <v>11</v>
      </c>
      <c r="Y12" s="29"/>
      <c r="AA12" s="1" t="s">
        <v>14</v>
      </c>
    </row>
    <row r="13" spans="2:27">
      <c r="B13" s="1">
        <v>2</v>
      </c>
      <c r="C13" s="5"/>
      <c r="E13" s="7" t="s">
        <v>15</v>
      </c>
      <c r="F13" s="7"/>
      <c r="T13" s="5"/>
      <c r="X13" s="22">
        <f>X10-20000</f>
        <v>100000</v>
      </c>
      <c r="Y13" s="29"/>
      <c r="AA13" s="1" t="s">
        <v>16</v>
      </c>
    </row>
    <row r="14" spans="3:25">
      <c r="C14" s="5"/>
      <c r="D14" s="6" t="s">
        <v>17</v>
      </c>
      <c r="T14" s="5"/>
      <c r="Y14" s="29"/>
    </row>
    <row r="15" spans="2:27">
      <c r="B15" s="1">
        <v>3</v>
      </c>
      <c r="C15" s="5"/>
      <c r="E15" s="1" t="s">
        <v>18</v>
      </c>
      <c r="T15" s="5"/>
      <c r="X15" s="2">
        <v>1000</v>
      </c>
      <c r="Y15" s="29"/>
      <c r="AA15" s="1" t="s">
        <v>19</v>
      </c>
    </row>
    <row r="16" spans="2:27">
      <c r="B16" s="1">
        <v>4</v>
      </c>
      <c r="C16" s="5"/>
      <c r="E16" s="1" t="s">
        <v>20</v>
      </c>
      <c r="T16" s="5"/>
      <c r="X16" s="2">
        <v>1000</v>
      </c>
      <c r="Y16" s="29"/>
      <c r="AA16" s="1" t="s">
        <v>21</v>
      </c>
    </row>
    <row r="17" spans="2:27">
      <c r="B17" s="1">
        <v>5</v>
      </c>
      <c r="C17" s="5"/>
      <c r="E17" s="1" t="s">
        <v>22</v>
      </c>
      <c r="T17" s="5"/>
      <c r="X17" s="2">
        <v>80000</v>
      </c>
      <c r="Y17" s="29"/>
      <c r="AA17" s="1" t="s">
        <v>23</v>
      </c>
    </row>
    <row r="18" spans="2:27">
      <c r="B18" s="1">
        <v>6</v>
      </c>
      <c r="C18" s="5"/>
      <c r="E18" s="7" t="s">
        <v>24</v>
      </c>
      <c r="F18" s="7"/>
      <c r="T18" s="5"/>
      <c r="X18" s="22">
        <f>SUM(X15:X17)</f>
        <v>82000</v>
      </c>
      <c r="Y18" s="29"/>
      <c r="AA18" s="1" t="s">
        <v>25</v>
      </c>
    </row>
    <row r="19" spans="2:27">
      <c r="B19" s="1">
        <v>7</v>
      </c>
      <c r="C19" s="5"/>
      <c r="E19" s="1" t="s">
        <v>26</v>
      </c>
      <c r="T19" s="5"/>
      <c r="X19" s="21" t="s">
        <v>27</v>
      </c>
      <c r="Y19" s="29"/>
      <c r="AA19" s="1" t="s">
        <v>28</v>
      </c>
    </row>
    <row r="20" spans="2:27">
      <c r="B20" s="1">
        <v>8</v>
      </c>
      <c r="C20" s="5"/>
      <c r="E20" s="1" t="s">
        <v>29</v>
      </c>
      <c r="T20" s="5"/>
      <c r="X20" s="21" t="s">
        <v>27</v>
      </c>
      <c r="Y20" s="29"/>
      <c r="AA20" s="1" t="s">
        <v>28</v>
      </c>
    </row>
    <row r="21" spans="2:27">
      <c r="B21" s="1">
        <v>9</v>
      </c>
      <c r="C21" s="5"/>
      <c r="E21" s="7" t="s">
        <v>30</v>
      </c>
      <c r="F21" s="7"/>
      <c r="T21" s="5"/>
      <c r="X21" s="25" t="s">
        <v>31</v>
      </c>
      <c r="Y21" s="29"/>
      <c r="AA21" s="1" t="s">
        <v>32</v>
      </c>
    </row>
    <row r="22" spans="3:27">
      <c r="C22" s="5"/>
      <c r="E22" s="35" t="s">
        <v>33</v>
      </c>
      <c r="F22" s="7"/>
      <c r="T22" s="5"/>
      <c r="X22" s="39">
        <v>10000</v>
      </c>
      <c r="Y22" s="29"/>
      <c r="AA22" s="35" t="s">
        <v>34</v>
      </c>
    </row>
    <row r="23" spans="2:27">
      <c r="B23" s="1">
        <v>10</v>
      </c>
      <c r="C23" s="5"/>
      <c r="E23" s="7" t="s">
        <v>35</v>
      </c>
      <c r="F23" s="7"/>
      <c r="T23" s="5"/>
      <c r="X23" s="22">
        <f>X18-2000+X22</f>
        <v>90000</v>
      </c>
      <c r="Y23" s="29"/>
      <c r="AA23" s="1" t="s">
        <v>36</v>
      </c>
    </row>
    <row r="24" spans="2:27">
      <c r="B24" s="1">
        <v>11</v>
      </c>
      <c r="C24" s="8"/>
      <c r="D24" s="9"/>
      <c r="E24" s="10"/>
      <c r="F24" s="11" t="s">
        <v>37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3"/>
      <c r="U24" s="4"/>
      <c r="V24" s="4"/>
      <c r="W24" s="4"/>
      <c r="X24" s="24">
        <f>X13-X23</f>
        <v>10000</v>
      </c>
      <c r="Y24" s="28"/>
      <c r="AA24" s="1" t="s">
        <v>38</v>
      </c>
    </row>
    <row r="25" spans="3:27">
      <c r="C25" s="5"/>
      <c r="D25" s="6" t="s">
        <v>39</v>
      </c>
      <c r="T25" s="5"/>
      <c r="Y25" s="29"/>
      <c r="AA25" s="1" t="s">
        <v>40</v>
      </c>
    </row>
    <row r="26" spans="2:25">
      <c r="B26" s="1">
        <v>12</v>
      </c>
      <c r="C26" s="5"/>
      <c r="D26" s="6"/>
      <c r="E26" s="1" t="s">
        <v>41</v>
      </c>
      <c r="T26" s="5"/>
      <c r="X26" s="21" t="s">
        <v>28</v>
      </c>
      <c r="Y26" s="29"/>
    </row>
    <row r="27" spans="2:25">
      <c r="B27" s="1">
        <v>13</v>
      </c>
      <c r="C27" s="5"/>
      <c r="D27" s="6"/>
      <c r="E27" s="1" t="s">
        <v>42</v>
      </c>
      <c r="T27" s="5"/>
      <c r="X27" s="21" t="s">
        <v>28</v>
      </c>
      <c r="Y27" s="29"/>
    </row>
    <row r="28" spans="2:25">
      <c r="B28" s="1">
        <v>14</v>
      </c>
      <c r="C28" s="5"/>
      <c r="D28" s="6"/>
      <c r="E28" s="1" t="s">
        <v>43</v>
      </c>
      <c r="T28" s="5"/>
      <c r="X28" s="21" t="s">
        <v>28</v>
      </c>
      <c r="Y28" s="29"/>
    </row>
    <row r="29" spans="2:25">
      <c r="B29" s="1">
        <v>15</v>
      </c>
      <c r="C29" s="5"/>
      <c r="D29" s="6"/>
      <c r="E29" s="1" t="s">
        <v>44</v>
      </c>
      <c r="T29" s="5"/>
      <c r="X29" s="21" t="s">
        <v>28</v>
      </c>
      <c r="Y29" s="29"/>
    </row>
    <row r="30" spans="2:25">
      <c r="B30" s="1">
        <v>16</v>
      </c>
      <c r="C30" s="5"/>
      <c r="D30" s="6"/>
      <c r="E30" s="7" t="s">
        <v>45</v>
      </c>
      <c r="T30" s="5"/>
      <c r="X30" s="25" t="s">
        <v>28</v>
      </c>
      <c r="Y30" s="29"/>
    </row>
    <row r="31" spans="3:25">
      <c r="C31" s="5"/>
      <c r="D31" s="6" t="s">
        <v>46</v>
      </c>
      <c r="T31" s="5"/>
      <c r="Y31" s="29"/>
    </row>
    <row r="32" spans="3:25">
      <c r="C32" s="5"/>
      <c r="D32" s="6"/>
      <c r="E32" s="1" t="s">
        <v>47</v>
      </c>
      <c r="T32" s="5"/>
      <c r="X32" s="21" t="s">
        <v>28</v>
      </c>
      <c r="Y32" s="29"/>
    </row>
    <row r="33" spans="3:25">
      <c r="C33" s="5"/>
      <c r="D33" s="6"/>
      <c r="E33" s="1" t="s">
        <v>48</v>
      </c>
      <c r="T33" s="5"/>
      <c r="X33" s="21" t="s">
        <v>28</v>
      </c>
      <c r="Y33" s="29"/>
    </row>
    <row r="34" spans="3:25">
      <c r="C34" s="5"/>
      <c r="D34" s="6"/>
      <c r="E34" s="7" t="s">
        <v>49</v>
      </c>
      <c r="T34" s="5"/>
      <c r="X34" s="25" t="s">
        <v>28</v>
      </c>
      <c r="Y34" s="29"/>
    </row>
    <row r="35" spans="3:25">
      <c r="C35" s="5"/>
      <c r="D35" s="6" t="s">
        <v>50</v>
      </c>
      <c r="T35" s="5"/>
      <c r="Y35" s="29"/>
    </row>
    <row r="36" spans="3:25">
      <c r="C36" s="5"/>
      <c r="D36" s="6"/>
      <c r="E36" s="1" t="s">
        <v>51</v>
      </c>
      <c r="T36" s="5"/>
      <c r="X36" s="21" t="s">
        <v>28</v>
      </c>
      <c r="Y36" s="29"/>
    </row>
    <row r="37" spans="3:25">
      <c r="C37" s="5"/>
      <c r="D37" s="6"/>
      <c r="E37" s="1" t="s">
        <v>48</v>
      </c>
      <c r="T37" s="5"/>
      <c r="X37" s="21" t="s">
        <v>28</v>
      </c>
      <c r="Y37" s="29"/>
    </row>
    <row r="38" spans="3:25">
      <c r="C38" s="5"/>
      <c r="D38" s="6"/>
      <c r="E38" s="7" t="s">
        <v>52</v>
      </c>
      <c r="T38" s="5"/>
      <c r="X38" s="25" t="s">
        <v>28</v>
      </c>
      <c r="Y38" s="29"/>
    </row>
    <row r="39" spans="3:27">
      <c r="C39" s="36"/>
      <c r="D39" s="37" t="s">
        <v>53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6"/>
      <c r="U39" s="38"/>
      <c r="V39" s="38"/>
      <c r="W39" s="38"/>
      <c r="X39" s="40"/>
      <c r="Y39" s="42"/>
      <c r="AA39" s="35" t="s">
        <v>54</v>
      </c>
    </row>
    <row r="40" spans="3:27">
      <c r="C40" s="36"/>
      <c r="D40" s="38"/>
      <c r="E40" s="38" t="s">
        <v>28</v>
      </c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6"/>
      <c r="U40" s="38"/>
      <c r="V40" s="38"/>
      <c r="W40" s="38"/>
      <c r="X40" s="41" t="s">
        <v>28</v>
      </c>
      <c r="Y40" s="42"/>
      <c r="AA40" s="35" t="s">
        <v>54</v>
      </c>
    </row>
    <row r="41" spans="3:27">
      <c r="C41" s="36"/>
      <c r="D41" s="37" t="s">
        <v>55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6"/>
      <c r="U41" s="38"/>
      <c r="V41" s="38"/>
      <c r="W41" s="38"/>
      <c r="X41" s="40"/>
      <c r="Y41" s="42"/>
      <c r="AA41" s="35" t="s">
        <v>54</v>
      </c>
    </row>
    <row r="42" spans="3:27">
      <c r="C42" s="36"/>
      <c r="D42" s="38"/>
      <c r="E42" s="38" t="s">
        <v>28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6"/>
      <c r="U42" s="38"/>
      <c r="V42" s="38"/>
      <c r="W42" s="38"/>
      <c r="X42" s="41" t="s">
        <v>28</v>
      </c>
      <c r="Y42" s="42"/>
      <c r="AA42" s="35" t="s">
        <v>54</v>
      </c>
    </row>
    <row r="43" spans="3:27">
      <c r="C43" s="36"/>
      <c r="D43" s="37" t="s">
        <v>56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6"/>
      <c r="U43" s="38"/>
      <c r="V43" s="38"/>
      <c r="W43" s="38"/>
      <c r="X43" s="40"/>
      <c r="Y43" s="42"/>
      <c r="AA43" s="35" t="s">
        <v>54</v>
      </c>
    </row>
    <row r="44" spans="3:27">
      <c r="C44" s="36"/>
      <c r="D44" s="38"/>
      <c r="E44" s="38" t="s">
        <v>28</v>
      </c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6"/>
      <c r="U44" s="38"/>
      <c r="V44" s="38"/>
      <c r="W44" s="38"/>
      <c r="X44" s="41" t="s">
        <v>28</v>
      </c>
      <c r="Y44" s="42"/>
      <c r="AA44" s="35" t="s">
        <v>54</v>
      </c>
    </row>
    <row r="45" spans="3:27">
      <c r="C45" s="36"/>
      <c r="D45" s="37" t="s">
        <v>57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6"/>
      <c r="U45" s="38"/>
      <c r="V45" s="38"/>
      <c r="W45" s="38"/>
      <c r="X45" s="40"/>
      <c r="Y45" s="42"/>
      <c r="AA45" s="35" t="s">
        <v>54</v>
      </c>
    </row>
    <row r="46" spans="3:27">
      <c r="C46" s="36"/>
      <c r="D46" s="38"/>
      <c r="E46" s="38" t="s">
        <v>28</v>
      </c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6"/>
      <c r="U46" s="38"/>
      <c r="V46" s="38"/>
      <c r="W46" s="38"/>
      <c r="X46" s="41" t="s">
        <v>28</v>
      </c>
      <c r="Y46" s="42"/>
      <c r="AA46" s="35" t="s">
        <v>54</v>
      </c>
    </row>
    <row r="47" spans="3:27">
      <c r="C47" s="36"/>
      <c r="D47" s="37" t="s">
        <v>58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6"/>
      <c r="U47" s="38"/>
      <c r="V47" s="38"/>
      <c r="W47" s="38"/>
      <c r="X47" s="40"/>
      <c r="Y47" s="42"/>
      <c r="AA47" s="35" t="s">
        <v>54</v>
      </c>
    </row>
    <row r="48" spans="3:27">
      <c r="C48" s="36"/>
      <c r="D48" s="38"/>
      <c r="E48" s="38" t="s">
        <v>28</v>
      </c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6"/>
      <c r="U48" s="38"/>
      <c r="V48" s="38"/>
      <c r="W48" s="38"/>
      <c r="X48" s="41" t="s">
        <v>28</v>
      </c>
      <c r="Y48" s="42"/>
      <c r="AA48" s="35" t="s">
        <v>54</v>
      </c>
    </row>
    <row r="49" spans="2:27">
      <c r="B49" s="1">
        <v>17</v>
      </c>
      <c r="C49" s="5"/>
      <c r="D49" s="6" t="s">
        <v>59</v>
      </c>
      <c r="F49" s="6"/>
      <c r="T49" s="5"/>
      <c r="U49" s="26"/>
      <c r="V49" s="26"/>
      <c r="W49" s="26"/>
      <c r="X49" s="27">
        <v>18000</v>
      </c>
      <c r="Y49" s="29"/>
      <c r="AA49" s="35" t="s">
        <v>60</v>
      </c>
    </row>
    <row r="50" spans="2:27">
      <c r="B50" s="1">
        <v>18</v>
      </c>
      <c r="C50" s="8"/>
      <c r="D50" s="11"/>
      <c r="E50" s="9"/>
      <c r="F50" s="11" t="s">
        <v>61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3"/>
      <c r="U50" s="4"/>
      <c r="V50" s="4"/>
      <c r="W50" s="4"/>
      <c r="X50" s="24">
        <f>X24-X49</f>
        <v>-8000</v>
      </c>
      <c r="Y50" s="28"/>
      <c r="AA50" s="1" t="s">
        <v>62</v>
      </c>
    </row>
    <row r="51" spans="3:25">
      <c r="C51" s="5"/>
      <c r="D51" s="12" t="s">
        <v>63</v>
      </c>
      <c r="E51" s="13"/>
      <c r="T51" s="5"/>
      <c r="Y51" s="29"/>
    </row>
    <row r="52" spans="3:25">
      <c r="C52" s="5"/>
      <c r="D52" s="12"/>
      <c r="E52" s="13" t="s">
        <v>64</v>
      </c>
      <c r="T52" s="5"/>
      <c r="Y52" s="29"/>
    </row>
    <row r="53" spans="3:25">
      <c r="C53" s="5"/>
      <c r="D53" s="12"/>
      <c r="E53" s="13" t="s">
        <v>28</v>
      </c>
      <c r="T53" s="5"/>
      <c r="Y53" s="29"/>
    </row>
    <row r="54" spans="2:25">
      <c r="B54" s="1">
        <v>19</v>
      </c>
      <c r="C54" s="5"/>
      <c r="D54" s="12"/>
      <c r="E54" s="14" t="s">
        <v>65</v>
      </c>
      <c r="T54" s="5"/>
      <c r="X54" s="22">
        <v>200</v>
      </c>
      <c r="Y54" s="29"/>
    </row>
    <row r="55" spans="3:25">
      <c r="C55" s="5"/>
      <c r="D55" s="12" t="s">
        <v>66</v>
      </c>
      <c r="E55" s="13"/>
      <c r="T55" s="5"/>
      <c r="Y55" s="29"/>
    </row>
    <row r="56" spans="3:25">
      <c r="C56" s="5"/>
      <c r="D56" s="12"/>
      <c r="E56" s="13" t="s">
        <v>28</v>
      </c>
      <c r="T56" s="5"/>
      <c r="Y56" s="29"/>
    </row>
    <row r="57" spans="2:25">
      <c r="B57" s="1">
        <v>20</v>
      </c>
      <c r="C57" s="5"/>
      <c r="D57" s="12"/>
      <c r="E57" s="15" t="s">
        <v>67</v>
      </c>
      <c r="T57" s="5"/>
      <c r="X57" s="22">
        <v>100</v>
      </c>
      <c r="Y57" s="29"/>
    </row>
    <row r="58" spans="3:27">
      <c r="C58" s="8"/>
      <c r="D58" s="16"/>
      <c r="E58" s="17"/>
      <c r="F58" s="11" t="s">
        <v>68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3"/>
      <c r="U58" s="4"/>
      <c r="V58" s="4"/>
      <c r="W58" s="4"/>
      <c r="X58" s="24">
        <f>X50+X54-X57</f>
        <v>-7900</v>
      </c>
      <c r="Y58" s="28"/>
      <c r="AA58" s="1" t="s">
        <v>69</v>
      </c>
    </row>
    <row r="59" spans="3:25">
      <c r="C59" s="5"/>
      <c r="D59" s="12" t="s">
        <v>70</v>
      </c>
      <c r="E59" s="13"/>
      <c r="T59" s="5"/>
      <c r="Y59" s="29"/>
    </row>
    <row r="60" spans="3:25">
      <c r="C60" s="5"/>
      <c r="D60" s="12"/>
      <c r="E60" s="13" t="s">
        <v>71</v>
      </c>
      <c r="T60" s="5"/>
      <c r="Y60" s="29"/>
    </row>
    <row r="61" spans="3:25">
      <c r="C61" s="5"/>
      <c r="D61" s="12"/>
      <c r="E61" s="13" t="s">
        <v>28</v>
      </c>
      <c r="T61" s="5"/>
      <c r="Y61" s="29"/>
    </row>
    <row r="62" spans="2:25">
      <c r="B62" s="1">
        <v>21</v>
      </c>
      <c r="C62" s="5"/>
      <c r="D62" s="12"/>
      <c r="E62" s="14" t="s">
        <v>72</v>
      </c>
      <c r="T62" s="5"/>
      <c r="X62" s="22">
        <v>200</v>
      </c>
      <c r="Y62" s="29"/>
    </row>
    <row r="63" spans="3:25">
      <c r="C63" s="5"/>
      <c r="D63" s="12" t="s">
        <v>73</v>
      </c>
      <c r="E63" s="13"/>
      <c r="T63" s="5"/>
      <c r="Y63" s="29"/>
    </row>
    <row r="64" spans="3:25">
      <c r="C64" s="5"/>
      <c r="D64" s="12"/>
      <c r="E64" s="13" t="s">
        <v>28</v>
      </c>
      <c r="T64" s="5"/>
      <c r="Y64" s="29"/>
    </row>
    <row r="65" spans="2:25">
      <c r="B65" s="1">
        <v>22</v>
      </c>
      <c r="C65" s="5"/>
      <c r="D65" s="12"/>
      <c r="E65" s="15" t="s">
        <v>74</v>
      </c>
      <c r="T65" s="5"/>
      <c r="X65" s="22">
        <v>100</v>
      </c>
      <c r="Y65" s="29"/>
    </row>
    <row r="66" spans="3:27">
      <c r="C66" s="8"/>
      <c r="D66" s="16"/>
      <c r="E66" s="17"/>
      <c r="F66" s="11" t="s">
        <v>75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30"/>
      <c r="U66" s="31"/>
      <c r="V66" s="31"/>
      <c r="W66" s="31"/>
      <c r="X66" s="24">
        <f>X58+X62-X65</f>
        <v>-7800</v>
      </c>
      <c r="Y66" s="32"/>
      <c r="AA66" s="1" t="s">
        <v>76</v>
      </c>
    </row>
    <row r="67" spans="2:27">
      <c r="B67" s="1">
        <v>23</v>
      </c>
      <c r="C67" s="5"/>
      <c r="D67" s="12" t="s">
        <v>77</v>
      </c>
      <c r="E67" s="13"/>
      <c r="T67" s="5"/>
      <c r="X67" s="22">
        <v>1000</v>
      </c>
      <c r="Y67" s="29"/>
      <c r="AA67" s="1" t="s">
        <v>78</v>
      </c>
    </row>
    <row r="68" spans="3:27">
      <c r="C68" s="8"/>
      <c r="D68" s="16"/>
      <c r="E68" s="17"/>
      <c r="F68" s="11" t="s">
        <v>79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3"/>
      <c r="U68" s="4"/>
      <c r="V68" s="4"/>
      <c r="W68" s="4"/>
      <c r="X68" s="24">
        <f>X66-X67</f>
        <v>-8800</v>
      </c>
      <c r="Y68" s="28"/>
      <c r="AA68" s="1" t="s">
        <v>80</v>
      </c>
    </row>
    <row r="69" spans="4:27">
      <c r="D69" s="12"/>
      <c r="E69" s="13"/>
      <c r="AA69" s="1" t="s">
        <v>81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9"/>
  <sheetViews>
    <sheetView workbookViewId="0">
      <selection activeCell="D10" sqref="D10"/>
    </sheetView>
  </sheetViews>
  <sheetFormatPr defaultColWidth="8.88888888888889" defaultRowHeight="14.4" outlineLevelCol="1"/>
  <cols>
    <col min="1" max="16384" width="8.88888888888889" style="33"/>
  </cols>
  <sheetData>
    <row r="2" spans="2:2">
      <c r="B2" s="34" t="s">
        <v>82</v>
      </c>
    </row>
    <row r="3" spans="2:2">
      <c r="B3" s="34" t="s">
        <v>83</v>
      </c>
    </row>
    <row r="5" spans="2:2">
      <c r="B5" s="33" t="s">
        <v>84</v>
      </c>
    </row>
    <row r="6" spans="2:2">
      <c r="B6" s="33" t="s">
        <v>85</v>
      </c>
    </row>
    <row r="7" spans="2:2">
      <c r="B7" s="33" t="s">
        <v>86</v>
      </c>
    </row>
    <row r="8" spans="2:2">
      <c r="B8" s="33" t="s">
        <v>87</v>
      </c>
    </row>
    <row r="9" spans="2:2">
      <c r="B9" s="33" t="s">
        <v>88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A68"/>
  <sheetViews>
    <sheetView topLeftCell="A9" workbookViewId="0">
      <selection activeCell="X32" sqref="X32"/>
    </sheetView>
  </sheetViews>
  <sheetFormatPr defaultColWidth="3.77777777777778" defaultRowHeight="14.4"/>
  <cols>
    <col min="1" max="1" width="3.77777777777778" style="1"/>
    <col min="2" max="23" width="3.77777777777778" style="1" customWidth="1"/>
    <col min="24" max="24" width="12.4444444444444" style="2" customWidth="1"/>
    <col min="25" max="16381" width="3.77777777777778" style="1" customWidth="1"/>
    <col min="16382" max="16384" width="3.77777777777778" style="1"/>
  </cols>
  <sheetData>
    <row r="2" spans="2:2">
      <c r="B2" s="1" t="s">
        <v>0</v>
      </c>
    </row>
    <row r="3" spans="4:4">
      <c r="D3" s="1" t="s">
        <v>1</v>
      </c>
    </row>
    <row r="4" spans="5:5">
      <c r="E4" s="1" t="s">
        <v>2</v>
      </c>
    </row>
    <row r="5" ht="23.55" spans="12:18">
      <c r="L5" s="18" t="s">
        <v>3</v>
      </c>
      <c r="M5" s="19"/>
      <c r="N5" s="19"/>
      <c r="O5" s="19"/>
      <c r="P5" s="19"/>
      <c r="Q5" s="19"/>
      <c r="R5" s="19"/>
    </row>
    <row r="6" ht="15.15" spans="10:10">
      <c r="J6" s="1" t="s">
        <v>4</v>
      </c>
    </row>
    <row r="7" spans="23:23">
      <c r="W7" s="1" t="s">
        <v>5</v>
      </c>
    </row>
    <row r="8" spans="3:25">
      <c r="C8" s="3"/>
      <c r="D8" s="4"/>
      <c r="E8" s="4"/>
      <c r="F8" s="4"/>
      <c r="G8" s="4" t="s">
        <v>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"/>
      <c r="U8" s="4"/>
      <c r="V8" s="4" t="s">
        <v>7</v>
      </c>
      <c r="W8" s="4"/>
      <c r="X8" s="20"/>
      <c r="Y8" s="28"/>
    </row>
    <row r="9" spans="3:25">
      <c r="C9" s="5"/>
      <c r="D9" s="6" t="s">
        <v>8</v>
      </c>
      <c r="T9" s="5"/>
      <c r="Y9" s="29"/>
    </row>
    <row r="10" spans="2:27">
      <c r="B10" s="1">
        <v>1</v>
      </c>
      <c r="C10" s="5"/>
      <c r="E10" s="1" t="s">
        <v>8</v>
      </c>
      <c r="T10" s="5"/>
      <c r="X10" s="2">
        <v>120000</v>
      </c>
      <c r="Y10" s="29"/>
      <c r="AA10" s="1" t="s">
        <v>9</v>
      </c>
    </row>
    <row r="11" spans="3:27">
      <c r="C11" s="5"/>
      <c r="E11" s="1" t="s">
        <v>10</v>
      </c>
      <c r="T11" s="5"/>
      <c r="X11" s="21" t="s">
        <v>11</v>
      </c>
      <c r="Y11" s="29"/>
      <c r="AA11" s="1" t="s">
        <v>12</v>
      </c>
    </row>
    <row r="12" spans="3:27">
      <c r="C12" s="5"/>
      <c r="E12" s="1" t="s">
        <v>13</v>
      </c>
      <c r="T12" s="5"/>
      <c r="X12" s="21" t="s">
        <v>11</v>
      </c>
      <c r="Y12" s="29"/>
      <c r="AA12" s="1" t="s">
        <v>14</v>
      </c>
    </row>
    <row r="13" spans="2:27">
      <c r="B13" s="1">
        <v>2</v>
      </c>
      <c r="C13" s="5"/>
      <c r="E13" s="7" t="s">
        <v>15</v>
      </c>
      <c r="F13" s="7"/>
      <c r="T13" s="5"/>
      <c r="X13" s="22">
        <f>X10-20000</f>
        <v>100000</v>
      </c>
      <c r="Y13" s="29"/>
      <c r="AA13" s="1" t="s">
        <v>16</v>
      </c>
    </row>
    <row r="14" spans="3:25">
      <c r="C14" s="5"/>
      <c r="D14" s="6" t="s">
        <v>17</v>
      </c>
      <c r="T14" s="5"/>
      <c r="Y14" s="29"/>
    </row>
    <row r="15" spans="2:27">
      <c r="B15" s="1">
        <v>3</v>
      </c>
      <c r="C15" s="5"/>
      <c r="E15" s="1" t="s">
        <v>18</v>
      </c>
      <c r="T15" s="5"/>
      <c r="X15" s="2">
        <v>1000</v>
      </c>
      <c r="Y15" s="29"/>
      <c r="AA15" s="1" t="s">
        <v>19</v>
      </c>
    </row>
    <row r="16" spans="2:27">
      <c r="B16" s="1">
        <v>4</v>
      </c>
      <c r="C16" s="5"/>
      <c r="E16" s="1" t="s">
        <v>20</v>
      </c>
      <c r="T16" s="5"/>
      <c r="X16" s="2">
        <v>1000</v>
      </c>
      <c r="Y16" s="29"/>
      <c r="AA16" s="1" t="s">
        <v>21</v>
      </c>
    </row>
    <row r="17" spans="2:27">
      <c r="B17" s="1">
        <v>5</v>
      </c>
      <c r="C17" s="5"/>
      <c r="E17" s="1" t="s">
        <v>22</v>
      </c>
      <c r="T17" s="5"/>
      <c r="X17" s="2">
        <v>80000</v>
      </c>
      <c r="Y17" s="29"/>
      <c r="AA17" s="1" t="s">
        <v>23</v>
      </c>
    </row>
    <row r="18" spans="2:27">
      <c r="B18" s="1">
        <v>6</v>
      </c>
      <c r="C18" s="5"/>
      <c r="E18" s="7" t="s">
        <v>24</v>
      </c>
      <c r="F18" s="7"/>
      <c r="T18" s="5"/>
      <c r="X18" s="22">
        <f>SUM(X15:X17)</f>
        <v>82000</v>
      </c>
      <c r="Y18" s="29"/>
      <c r="AA18" s="1" t="s">
        <v>25</v>
      </c>
    </row>
    <row r="19" spans="2:27">
      <c r="B19" s="1">
        <v>7</v>
      </c>
      <c r="C19" s="5"/>
      <c r="E19" s="1" t="s">
        <v>26</v>
      </c>
      <c r="T19" s="5"/>
      <c r="X19" s="21" t="s">
        <v>27</v>
      </c>
      <c r="Y19" s="29"/>
      <c r="AA19" s="1" t="s">
        <v>28</v>
      </c>
    </row>
    <row r="20" spans="2:27">
      <c r="B20" s="1">
        <v>8</v>
      </c>
      <c r="C20" s="5"/>
      <c r="E20" s="1" t="s">
        <v>29</v>
      </c>
      <c r="T20" s="5"/>
      <c r="X20" s="21" t="s">
        <v>27</v>
      </c>
      <c r="Y20" s="29"/>
      <c r="AA20" s="1" t="s">
        <v>28</v>
      </c>
    </row>
    <row r="21" spans="2:27">
      <c r="B21" s="1">
        <v>9</v>
      </c>
      <c r="C21" s="5"/>
      <c r="E21" s="7" t="s">
        <v>30</v>
      </c>
      <c r="F21" s="7"/>
      <c r="T21" s="5"/>
      <c r="X21" s="23" t="s">
        <v>31</v>
      </c>
      <c r="Y21" s="29"/>
      <c r="AA21" s="1" t="s">
        <v>32</v>
      </c>
    </row>
    <row r="22" spans="2:27">
      <c r="B22" s="1">
        <v>10</v>
      </c>
      <c r="C22" s="5"/>
      <c r="E22" s="7" t="s">
        <v>35</v>
      </c>
      <c r="F22" s="7"/>
      <c r="T22" s="5"/>
      <c r="X22" s="22">
        <f>X18-2000</f>
        <v>80000</v>
      </c>
      <c r="Y22" s="29"/>
      <c r="AA22" s="1" t="s">
        <v>36</v>
      </c>
    </row>
    <row r="23" spans="2:27">
      <c r="B23" s="1">
        <v>11</v>
      </c>
      <c r="C23" s="8"/>
      <c r="D23" s="9"/>
      <c r="E23" s="10"/>
      <c r="F23" s="11" t="s">
        <v>37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3"/>
      <c r="U23" s="4"/>
      <c r="V23" s="4"/>
      <c r="W23" s="4"/>
      <c r="X23" s="24">
        <f>X13-X22</f>
        <v>20000</v>
      </c>
      <c r="Y23" s="28"/>
      <c r="AA23" s="1" t="s">
        <v>38</v>
      </c>
    </row>
    <row r="24" spans="3:27">
      <c r="C24" s="5"/>
      <c r="D24" s="6" t="s">
        <v>39</v>
      </c>
      <c r="T24" s="5"/>
      <c r="Y24" s="29"/>
      <c r="AA24" s="1" t="s">
        <v>40</v>
      </c>
    </row>
    <row r="25" spans="2:25">
      <c r="B25" s="1">
        <v>12</v>
      </c>
      <c r="C25" s="5"/>
      <c r="D25" s="6"/>
      <c r="E25" s="1" t="s">
        <v>41</v>
      </c>
      <c r="T25" s="5"/>
      <c r="X25" s="21" t="s">
        <v>28</v>
      </c>
      <c r="Y25" s="29"/>
    </row>
    <row r="26" spans="2:25">
      <c r="B26" s="1">
        <v>13</v>
      </c>
      <c r="C26" s="5"/>
      <c r="D26" s="6"/>
      <c r="E26" s="1" t="s">
        <v>42</v>
      </c>
      <c r="T26" s="5"/>
      <c r="X26" s="21" t="s">
        <v>28</v>
      </c>
      <c r="Y26" s="29"/>
    </row>
    <row r="27" spans="2:25">
      <c r="B27" s="1">
        <v>14</v>
      </c>
      <c r="C27" s="5"/>
      <c r="D27" s="6"/>
      <c r="E27" s="1" t="s">
        <v>43</v>
      </c>
      <c r="T27" s="5"/>
      <c r="X27" s="21" t="s">
        <v>28</v>
      </c>
      <c r="Y27" s="29"/>
    </row>
    <row r="28" spans="2:25">
      <c r="B28" s="1">
        <v>15</v>
      </c>
      <c r="C28" s="5"/>
      <c r="D28" s="6"/>
      <c r="E28" s="1" t="s">
        <v>44</v>
      </c>
      <c r="T28" s="5"/>
      <c r="X28" s="21" t="s">
        <v>28</v>
      </c>
      <c r="Y28" s="29"/>
    </row>
    <row r="29" spans="2:25">
      <c r="B29" s="1">
        <v>16</v>
      </c>
      <c r="C29" s="5"/>
      <c r="D29" s="6"/>
      <c r="E29" s="7" t="s">
        <v>45</v>
      </c>
      <c r="T29" s="5"/>
      <c r="X29" s="25" t="s">
        <v>28</v>
      </c>
      <c r="Y29" s="29"/>
    </row>
    <row r="30" spans="3:25">
      <c r="C30" s="5"/>
      <c r="D30" s="6" t="s">
        <v>46</v>
      </c>
      <c r="T30" s="5"/>
      <c r="Y30" s="29"/>
    </row>
    <row r="31" spans="3:25">
      <c r="C31" s="5"/>
      <c r="D31" s="6"/>
      <c r="E31" s="1" t="s">
        <v>47</v>
      </c>
      <c r="T31" s="5"/>
      <c r="X31" s="21" t="s">
        <v>28</v>
      </c>
      <c r="Y31" s="29"/>
    </row>
    <row r="32" spans="3:25">
      <c r="C32" s="5"/>
      <c r="D32" s="6"/>
      <c r="E32" s="1" t="s">
        <v>48</v>
      </c>
      <c r="T32" s="5"/>
      <c r="X32" s="21" t="s">
        <v>28</v>
      </c>
      <c r="Y32" s="29"/>
    </row>
    <row r="33" spans="3:25">
      <c r="C33" s="5"/>
      <c r="D33" s="6"/>
      <c r="E33" s="7" t="s">
        <v>49</v>
      </c>
      <c r="T33" s="5"/>
      <c r="X33" s="25" t="s">
        <v>28</v>
      </c>
      <c r="Y33" s="29"/>
    </row>
    <row r="34" spans="3:25">
      <c r="C34" s="5"/>
      <c r="D34" s="6" t="s">
        <v>50</v>
      </c>
      <c r="T34" s="5"/>
      <c r="Y34" s="29"/>
    </row>
    <row r="35" spans="3:25">
      <c r="C35" s="5"/>
      <c r="D35" s="6"/>
      <c r="E35" s="1" t="s">
        <v>51</v>
      </c>
      <c r="T35" s="5"/>
      <c r="X35" s="21" t="s">
        <v>28</v>
      </c>
      <c r="Y35" s="29"/>
    </row>
    <row r="36" spans="3:25">
      <c r="C36" s="5"/>
      <c r="D36" s="6"/>
      <c r="E36" s="1" t="s">
        <v>48</v>
      </c>
      <c r="T36" s="5"/>
      <c r="X36" s="21" t="s">
        <v>28</v>
      </c>
      <c r="Y36" s="29"/>
    </row>
    <row r="37" spans="3:25">
      <c r="C37" s="5"/>
      <c r="D37" s="6"/>
      <c r="E37" s="7" t="s">
        <v>52</v>
      </c>
      <c r="T37" s="5"/>
      <c r="X37" s="25" t="s">
        <v>28</v>
      </c>
      <c r="Y37" s="29"/>
    </row>
    <row r="38" spans="3:25">
      <c r="C38" s="5"/>
      <c r="D38" s="6" t="s">
        <v>53</v>
      </c>
      <c r="T38" s="5"/>
      <c r="Y38" s="29"/>
    </row>
    <row r="39" spans="3:25">
      <c r="C39" s="5"/>
      <c r="E39" s="1" t="s">
        <v>28</v>
      </c>
      <c r="T39" s="5"/>
      <c r="X39" s="25" t="s">
        <v>28</v>
      </c>
      <c r="Y39" s="29"/>
    </row>
    <row r="40" spans="3:25">
      <c r="C40" s="5"/>
      <c r="D40" s="6" t="s">
        <v>55</v>
      </c>
      <c r="T40" s="5"/>
      <c r="Y40" s="29"/>
    </row>
    <row r="41" spans="3:25">
      <c r="C41" s="5"/>
      <c r="E41" s="1" t="s">
        <v>28</v>
      </c>
      <c r="T41" s="5"/>
      <c r="X41" s="25" t="s">
        <v>28</v>
      </c>
      <c r="Y41" s="29"/>
    </row>
    <row r="42" spans="3:25">
      <c r="C42" s="5"/>
      <c r="D42" s="6" t="s">
        <v>56</v>
      </c>
      <c r="T42" s="5"/>
      <c r="Y42" s="29"/>
    </row>
    <row r="43" spans="3:25">
      <c r="C43" s="5"/>
      <c r="E43" s="1" t="s">
        <v>28</v>
      </c>
      <c r="T43" s="5"/>
      <c r="X43" s="25" t="s">
        <v>28</v>
      </c>
      <c r="Y43" s="29"/>
    </row>
    <row r="44" spans="3:25">
      <c r="C44" s="5"/>
      <c r="D44" s="6" t="s">
        <v>57</v>
      </c>
      <c r="T44" s="5"/>
      <c r="Y44" s="29"/>
    </row>
    <row r="45" spans="3:25">
      <c r="C45" s="5"/>
      <c r="E45" s="1" t="s">
        <v>28</v>
      </c>
      <c r="T45" s="5"/>
      <c r="X45" s="25" t="s">
        <v>28</v>
      </c>
      <c r="Y45" s="29"/>
    </row>
    <row r="46" spans="3:25">
      <c r="C46" s="5"/>
      <c r="D46" s="6" t="s">
        <v>58</v>
      </c>
      <c r="T46" s="5"/>
      <c r="Y46" s="29"/>
    </row>
    <row r="47" spans="3:25">
      <c r="C47" s="5"/>
      <c r="E47" s="1" t="s">
        <v>28</v>
      </c>
      <c r="T47" s="5"/>
      <c r="X47" s="25" t="s">
        <v>28</v>
      </c>
      <c r="Y47" s="29"/>
    </row>
    <row r="48" spans="2:27">
      <c r="B48" s="1">
        <v>17</v>
      </c>
      <c r="C48" s="5"/>
      <c r="D48" s="6" t="s">
        <v>89</v>
      </c>
      <c r="F48" s="6"/>
      <c r="T48" s="5"/>
      <c r="U48" s="26"/>
      <c r="V48" s="26"/>
      <c r="W48" s="26"/>
      <c r="X48" s="27">
        <v>18000</v>
      </c>
      <c r="Y48" s="29"/>
      <c r="AA48" s="1" t="s">
        <v>90</v>
      </c>
    </row>
    <row r="49" spans="2:27">
      <c r="B49" s="1">
        <v>18</v>
      </c>
      <c r="C49" s="8"/>
      <c r="D49" s="11"/>
      <c r="E49" s="9"/>
      <c r="F49" s="11" t="s">
        <v>61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3"/>
      <c r="U49" s="4"/>
      <c r="V49" s="4"/>
      <c r="W49" s="4"/>
      <c r="X49" s="24">
        <f>X23-X48</f>
        <v>2000</v>
      </c>
      <c r="Y49" s="28"/>
      <c r="AA49" s="1" t="s">
        <v>62</v>
      </c>
    </row>
    <row r="50" spans="3:25">
      <c r="C50" s="5"/>
      <c r="D50" s="12" t="s">
        <v>63</v>
      </c>
      <c r="E50" s="13"/>
      <c r="T50" s="5"/>
      <c r="Y50" s="29"/>
    </row>
    <row r="51" spans="3:25">
      <c r="C51" s="5"/>
      <c r="D51" s="12"/>
      <c r="E51" s="13" t="s">
        <v>64</v>
      </c>
      <c r="T51" s="5"/>
      <c r="Y51" s="29"/>
    </row>
    <row r="52" spans="3:25">
      <c r="C52" s="5"/>
      <c r="D52" s="12"/>
      <c r="E52" s="13" t="s">
        <v>28</v>
      </c>
      <c r="T52" s="5"/>
      <c r="Y52" s="29"/>
    </row>
    <row r="53" spans="2:25">
      <c r="B53" s="1">
        <v>19</v>
      </c>
      <c r="C53" s="5"/>
      <c r="D53" s="12"/>
      <c r="E53" s="14" t="s">
        <v>65</v>
      </c>
      <c r="T53" s="5"/>
      <c r="X53" s="22">
        <v>200</v>
      </c>
      <c r="Y53" s="29"/>
    </row>
    <row r="54" spans="3:25">
      <c r="C54" s="5"/>
      <c r="D54" s="12" t="s">
        <v>66</v>
      </c>
      <c r="E54" s="13"/>
      <c r="T54" s="5"/>
      <c r="Y54" s="29"/>
    </row>
    <row r="55" spans="3:25">
      <c r="C55" s="5"/>
      <c r="D55" s="12"/>
      <c r="E55" s="13" t="s">
        <v>28</v>
      </c>
      <c r="T55" s="5"/>
      <c r="Y55" s="29"/>
    </row>
    <row r="56" spans="2:25">
      <c r="B56" s="1">
        <v>20</v>
      </c>
      <c r="C56" s="5"/>
      <c r="D56" s="12"/>
      <c r="E56" s="15" t="s">
        <v>67</v>
      </c>
      <c r="T56" s="5"/>
      <c r="X56" s="22">
        <v>100</v>
      </c>
      <c r="Y56" s="29"/>
    </row>
    <row r="57" spans="3:27">
      <c r="C57" s="8"/>
      <c r="D57" s="16"/>
      <c r="E57" s="17"/>
      <c r="F57" s="11" t="s">
        <v>68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3"/>
      <c r="U57" s="4"/>
      <c r="V57" s="4"/>
      <c r="W57" s="4"/>
      <c r="X57" s="24">
        <f>X49+X53-X56</f>
        <v>2100</v>
      </c>
      <c r="Y57" s="28"/>
      <c r="AA57" s="1" t="s">
        <v>69</v>
      </c>
    </row>
    <row r="58" spans="3:25">
      <c r="C58" s="5"/>
      <c r="D58" s="12" t="s">
        <v>70</v>
      </c>
      <c r="E58" s="13"/>
      <c r="T58" s="5"/>
      <c r="Y58" s="29"/>
    </row>
    <row r="59" spans="3:25">
      <c r="C59" s="5"/>
      <c r="D59" s="12"/>
      <c r="E59" s="13" t="s">
        <v>71</v>
      </c>
      <c r="T59" s="5"/>
      <c r="Y59" s="29"/>
    </row>
    <row r="60" spans="3:25">
      <c r="C60" s="5"/>
      <c r="D60" s="12"/>
      <c r="E60" s="13" t="s">
        <v>28</v>
      </c>
      <c r="T60" s="5"/>
      <c r="Y60" s="29"/>
    </row>
    <row r="61" spans="2:25">
      <c r="B61" s="1">
        <v>21</v>
      </c>
      <c r="C61" s="5"/>
      <c r="D61" s="12"/>
      <c r="E61" s="14" t="s">
        <v>72</v>
      </c>
      <c r="T61" s="5"/>
      <c r="X61" s="22">
        <v>200</v>
      </c>
      <c r="Y61" s="29"/>
    </row>
    <row r="62" spans="3:25">
      <c r="C62" s="5"/>
      <c r="D62" s="12" t="s">
        <v>73</v>
      </c>
      <c r="E62" s="13"/>
      <c r="T62" s="5"/>
      <c r="Y62" s="29"/>
    </row>
    <row r="63" spans="3:25">
      <c r="C63" s="5"/>
      <c r="D63" s="12"/>
      <c r="E63" s="13" t="s">
        <v>28</v>
      </c>
      <c r="T63" s="5"/>
      <c r="Y63" s="29"/>
    </row>
    <row r="64" spans="2:25">
      <c r="B64" s="1">
        <v>22</v>
      </c>
      <c r="C64" s="5"/>
      <c r="D64" s="12"/>
      <c r="E64" s="15" t="s">
        <v>74</v>
      </c>
      <c r="T64" s="5"/>
      <c r="X64" s="22">
        <v>100</v>
      </c>
      <c r="Y64" s="29"/>
    </row>
    <row r="65" spans="3:27">
      <c r="C65" s="8"/>
      <c r="D65" s="16"/>
      <c r="E65" s="17"/>
      <c r="F65" s="11" t="s">
        <v>75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30"/>
      <c r="U65" s="31"/>
      <c r="V65" s="31"/>
      <c r="W65" s="31"/>
      <c r="X65" s="24">
        <f>X57+X61-X64</f>
        <v>2200</v>
      </c>
      <c r="Y65" s="32"/>
      <c r="AA65" s="1" t="s">
        <v>76</v>
      </c>
    </row>
    <row r="66" spans="2:27">
      <c r="B66" s="1">
        <v>23</v>
      </c>
      <c r="C66" s="5"/>
      <c r="D66" s="12" t="s">
        <v>77</v>
      </c>
      <c r="E66" s="13"/>
      <c r="T66" s="5"/>
      <c r="X66" s="22">
        <v>1000</v>
      </c>
      <c r="Y66" s="29"/>
      <c r="AA66" s="1" t="s">
        <v>78</v>
      </c>
    </row>
    <row r="67" spans="3:27">
      <c r="C67" s="8"/>
      <c r="D67" s="16"/>
      <c r="E67" s="17"/>
      <c r="F67" s="11" t="s">
        <v>79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3"/>
      <c r="U67" s="4"/>
      <c r="V67" s="4"/>
      <c r="W67" s="4"/>
      <c r="X67" s="24">
        <f>X65-X66</f>
        <v>1200</v>
      </c>
      <c r="Y67" s="28"/>
      <c r="AA67" s="1" t="s">
        <v>80</v>
      </c>
    </row>
    <row r="68" spans="4:27">
      <c r="D68" s="12"/>
      <c r="E68" s="13"/>
      <c r="AA68" s="1" t="s">
        <v>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G27" sqref="G27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56" sqref="A56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損益計算書(20200822)</vt:lpstr>
      <vt:lpstr>当期製品製造原価-詳細</vt:lpstr>
      <vt:lpstr>損益計算書(20200731)</vt:lpstr>
      <vt:lpstr>付録1</vt:lpstr>
      <vt:lpstr>付録2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zgx</cp:lastModifiedBy>
  <dcterms:created xsi:type="dcterms:W3CDTF">2020-07-31T07:38:00Z</dcterms:created>
  <dcterms:modified xsi:type="dcterms:W3CDTF">2020-08-22T04:59:56Z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