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.WJNas\OneDrive - 7qfr6r\Documentos\Eduacação\Planilha de controle de notas ok\"/>
    </mc:Choice>
  </mc:AlternateContent>
  <xr:revisionPtr revIDLastSave="0" documentId="8_{92963AFA-F17B-4E88-8D0D-D7AAEF75EAA7}" xr6:coauthVersionLast="47" xr6:coauthVersionMax="47" xr10:uidLastSave="{00000000-0000-0000-0000-000000000000}"/>
  <bookViews>
    <workbookView xWindow="-120" yWindow="-120" windowWidth="21840" windowHeight="13020" xr2:uid="{2241FCD5-535D-45D6-8B4B-9EC1AE40927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1" l="1"/>
  <c r="N35" i="1"/>
  <c r="H35" i="1"/>
  <c r="T34" i="1"/>
  <c r="N34" i="1"/>
  <c r="H34" i="1"/>
  <c r="T33" i="1"/>
  <c r="N33" i="1"/>
  <c r="H33" i="1"/>
  <c r="T32" i="1"/>
  <c r="N32" i="1"/>
  <c r="H32" i="1"/>
  <c r="T31" i="1"/>
  <c r="N31" i="1"/>
  <c r="H31" i="1"/>
  <c r="T30" i="1"/>
  <c r="N30" i="1"/>
  <c r="H30" i="1"/>
  <c r="T29" i="1"/>
  <c r="N29" i="1"/>
  <c r="H29" i="1"/>
  <c r="T28" i="1"/>
  <c r="N28" i="1"/>
  <c r="H28" i="1"/>
  <c r="T27" i="1"/>
  <c r="N27" i="1"/>
  <c r="H27" i="1"/>
  <c r="T26" i="1"/>
  <c r="N26" i="1"/>
  <c r="H26" i="1"/>
  <c r="T25" i="1"/>
  <c r="N25" i="1"/>
  <c r="H25" i="1"/>
  <c r="T24" i="1"/>
  <c r="N24" i="1"/>
  <c r="H24" i="1"/>
  <c r="T23" i="1"/>
  <c r="N23" i="1"/>
  <c r="H23" i="1"/>
  <c r="T22" i="1"/>
  <c r="N22" i="1"/>
  <c r="H22" i="1"/>
  <c r="T21" i="1"/>
  <c r="N21" i="1"/>
  <c r="H21" i="1"/>
  <c r="T20" i="1"/>
  <c r="N20" i="1"/>
  <c r="H20" i="1"/>
  <c r="T19" i="1"/>
  <c r="N19" i="1"/>
  <c r="H19" i="1"/>
  <c r="T18" i="1"/>
  <c r="N18" i="1"/>
  <c r="H18" i="1"/>
  <c r="T17" i="1"/>
  <c r="N17" i="1"/>
  <c r="H17" i="1"/>
  <c r="T16" i="1"/>
  <c r="N16" i="1"/>
  <c r="H16" i="1"/>
  <c r="T15" i="1"/>
  <c r="N15" i="1"/>
  <c r="H15" i="1"/>
  <c r="T14" i="1"/>
  <c r="N14" i="1"/>
  <c r="H14" i="1"/>
  <c r="T13" i="1"/>
  <c r="N13" i="1"/>
  <c r="H13" i="1"/>
  <c r="T12" i="1"/>
  <c r="N12" i="1"/>
  <c r="H12" i="1"/>
  <c r="T11" i="1"/>
  <c r="N11" i="1"/>
  <c r="H11" i="1"/>
  <c r="T10" i="1"/>
  <c r="N10" i="1"/>
  <c r="H10" i="1"/>
  <c r="T9" i="1"/>
  <c r="N9" i="1"/>
  <c r="H9" i="1"/>
  <c r="T8" i="1"/>
  <c r="N8" i="1"/>
  <c r="H8" i="1"/>
  <c r="T7" i="1"/>
  <c r="N7" i="1"/>
  <c r="H7" i="1"/>
  <c r="T6" i="1"/>
  <c r="N6" i="1"/>
  <c r="H6" i="1"/>
  <c r="T5" i="1"/>
  <c r="N5" i="1"/>
  <c r="AK7" i="1" s="1"/>
  <c r="H5" i="1"/>
  <c r="T4" i="1"/>
  <c r="N4" i="1"/>
  <c r="H4" i="1"/>
  <c r="V34" i="1" l="1"/>
  <c r="Y34" i="1" s="1"/>
  <c r="U35" i="1"/>
  <c r="U22" i="1"/>
  <c r="U26" i="1"/>
  <c r="U30" i="1"/>
  <c r="U34" i="1"/>
  <c r="U10" i="1"/>
  <c r="U14" i="1"/>
  <c r="U18" i="1"/>
  <c r="V26" i="1"/>
  <c r="Y26" i="1" s="1"/>
  <c r="V22" i="1"/>
  <c r="Y22" i="1" s="1"/>
  <c r="V8" i="1"/>
  <c r="Y8" i="1" s="1"/>
  <c r="U33" i="1"/>
  <c r="V32" i="1"/>
  <c r="Y32" i="1" s="1"/>
  <c r="U31" i="1"/>
  <c r="V30" i="1"/>
  <c r="Y30" i="1" s="1"/>
  <c r="V28" i="1"/>
  <c r="Y28" i="1" s="1"/>
  <c r="U27" i="1"/>
  <c r="V24" i="1"/>
  <c r="Y24" i="1" s="1"/>
  <c r="U23" i="1"/>
  <c r="V20" i="1"/>
  <c r="Y20" i="1" s="1"/>
  <c r="U19" i="1"/>
  <c r="V18" i="1"/>
  <c r="Y18" i="1" s="1"/>
  <c r="V16" i="1"/>
  <c r="Y16" i="1" s="1"/>
  <c r="U15" i="1"/>
  <c r="V14" i="1"/>
  <c r="Y14" i="1" s="1"/>
  <c r="V12" i="1"/>
  <c r="Y12" i="1" s="1"/>
  <c r="U11" i="1"/>
  <c r="V10" i="1"/>
  <c r="Y10" i="1" s="1"/>
  <c r="V7" i="1"/>
  <c r="Y7" i="1" s="1"/>
  <c r="U6" i="1"/>
  <c r="AQ5" i="1"/>
  <c r="AK6" i="1"/>
  <c r="AK3" i="1"/>
  <c r="V5" i="1"/>
  <c r="Y5" i="1" s="1"/>
  <c r="U9" i="1"/>
  <c r="U13" i="1"/>
  <c r="U17" i="1"/>
  <c r="U21" i="1"/>
  <c r="U25" i="1"/>
  <c r="U29" i="1"/>
  <c r="AE7" i="1"/>
  <c r="U12" i="1"/>
  <c r="U16" i="1"/>
  <c r="U20" i="1"/>
  <c r="U28" i="1"/>
  <c r="U32" i="1"/>
  <c r="AE4" i="1"/>
  <c r="U8" i="1"/>
  <c r="U24" i="1"/>
  <c r="U7" i="1"/>
  <c r="AQ6" i="1"/>
  <c r="V9" i="1"/>
  <c r="Y9" i="1" s="1"/>
  <c r="V11" i="1"/>
  <c r="Y11" i="1" s="1"/>
  <c r="V13" i="1"/>
  <c r="Y13" i="1" s="1"/>
  <c r="V17" i="1"/>
  <c r="Y17" i="1" s="1"/>
  <c r="V21" i="1"/>
  <c r="Y21" i="1" s="1"/>
  <c r="V27" i="1"/>
  <c r="Y27" i="1" s="1"/>
  <c r="V31" i="1"/>
  <c r="Y31" i="1" s="1"/>
  <c r="V35" i="1"/>
  <c r="Y35" i="1" s="1"/>
  <c r="U4" i="1"/>
  <c r="AK4" i="1"/>
  <c r="AE5" i="1"/>
  <c r="V4" i="1"/>
  <c r="Y4" i="1" s="1"/>
  <c r="AQ4" i="1"/>
  <c r="U5" i="1"/>
  <c r="AK5" i="1"/>
  <c r="AE6" i="1"/>
  <c r="V6" i="1"/>
  <c r="Y6" i="1" s="1"/>
  <c r="V15" i="1"/>
  <c r="Y15" i="1" s="1"/>
  <c r="V19" i="1"/>
  <c r="Y19" i="1" s="1"/>
  <c r="V23" i="1"/>
  <c r="Y23" i="1" s="1"/>
  <c r="V25" i="1"/>
  <c r="Y25" i="1" s="1"/>
  <c r="V29" i="1"/>
  <c r="Y29" i="1" s="1"/>
  <c r="V33" i="1"/>
  <c r="Y33" i="1" s="1"/>
  <c r="AQ3" i="1"/>
  <c r="AQ7" i="1"/>
  <c r="AE3" i="1"/>
</calcChain>
</file>

<file path=xl/sharedStrings.xml><?xml version="1.0" encoding="utf-8"?>
<sst xmlns="http://schemas.openxmlformats.org/spreadsheetml/2006/main" count="96" uniqueCount="79">
  <si>
    <t>1º Unidade</t>
  </si>
  <si>
    <t>2º Unidade</t>
  </si>
  <si>
    <t>3º Unidade</t>
  </si>
  <si>
    <t>Nº</t>
  </si>
  <si>
    <t>Nome</t>
  </si>
  <si>
    <t>1ª Av.</t>
  </si>
  <si>
    <t>2ª Av.</t>
  </si>
  <si>
    <t>3ª Av.</t>
  </si>
  <si>
    <t>4ª Av.</t>
  </si>
  <si>
    <t>RU</t>
  </si>
  <si>
    <t>RP</t>
  </si>
  <si>
    <t>1ª Av.2</t>
  </si>
  <si>
    <t>2ª Av.2</t>
  </si>
  <si>
    <t>3ª Av.2</t>
  </si>
  <si>
    <t>4ª Av.2</t>
  </si>
  <si>
    <t xml:space="preserve">RU </t>
  </si>
  <si>
    <t>RP2</t>
  </si>
  <si>
    <t>1ª Av.3</t>
  </si>
  <si>
    <t>2ª Av.3</t>
  </si>
  <si>
    <t>3ª Av.3</t>
  </si>
  <si>
    <t>4ª Av.3</t>
  </si>
  <si>
    <t>RU2</t>
  </si>
  <si>
    <t>TP</t>
  </si>
  <si>
    <t>MC</t>
  </si>
  <si>
    <t>AF</t>
  </si>
  <si>
    <t>RF</t>
  </si>
  <si>
    <t>Situação</t>
  </si>
  <si>
    <t>Media Geral</t>
  </si>
  <si>
    <t>Maior Nota</t>
  </si>
  <si>
    <t>Menor Nota</t>
  </si>
  <si>
    <t>Qtd de Notas Azuis</t>
  </si>
  <si>
    <t>Qtd de Notas Vermelhas</t>
  </si>
  <si>
    <t>LEGENDAS</t>
  </si>
  <si>
    <t>Média da Escola</t>
  </si>
  <si>
    <t>1ª Av</t>
  </si>
  <si>
    <t>Trabalho</t>
  </si>
  <si>
    <t>Recuperação Paralela</t>
  </si>
  <si>
    <t>2ª Av</t>
  </si>
  <si>
    <t>Teste</t>
  </si>
  <si>
    <t>Total de Pontos</t>
  </si>
  <si>
    <t>3ª Av</t>
  </si>
  <si>
    <t>Qualitativa</t>
  </si>
  <si>
    <t>Media do Curso</t>
  </si>
  <si>
    <t>4ª Av</t>
  </si>
  <si>
    <t>Prova</t>
  </si>
  <si>
    <t>Avaliação Final</t>
  </si>
  <si>
    <t>Resultado da Unidade</t>
  </si>
  <si>
    <t>Resultado final</t>
  </si>
  <si>
    <t>AILTON DANIEL AZEVEDO DOS SANTOS</t>
  </si>
  <si>
    <t>ANA CAROLINA NUNES RODRIGUES</t>
  </si>
  <si>
    <t>ANA LUIZY GONZAGA DA CONCEICAO</t>
  </si>
  <si>
    <t>ANANDA MARIA SILVA DE JESUS</t>
  </si>
  <si>
    <t>ANTONIO DANIEL DE OLIVEIRA SANTOS</t>
  </si>
  <si>
    <t>BRENDO FÁBIO DOS SANTOS CALMON</t>
  </si>
  <si>
    <t>CHRIS MAHICON CARDOSO DOS SANTOS</t>
  </si>
  <si>
    <t>DAVI DOS SANTOS ROCHA CAMARA</t>
  </si>
  <si>
    <t>DILMARA DE SOUZA RAMOS CARDOSO</t>
  </si>
  <si>
    <t>ENZO GABRIEL PORTELA OLIVEIRA</t>
  </si>
  <si>
    <t>EVELLYN BIANCA OLIVEIRA GOMES</t>
  </si>
  <si>
    <t>FABIANO DE JESUS SANTOS</t>
  </si>
  <si>
    <t>GABRIELE ALVES NUNES</t>
  </si>
  <si>
    <t>HELLEN VELOSO DA SILVA</t>
  </si>
  <si>
    <t>ICARO ALVES LIMA</t>
  </si>
  <si>
    <t>ISAAC DE SANTANA</t>
  </si>
  <si>
    <t>JOÃO VITOR DE JESUS GARCIA</t>
  </si>
  <si>
    <t>JOSE ALBERTO GARCEZ LOPES MATOS DA SILVA</t>
  </si>
  <si>
    <t>KAIQUE SILVA SANTOS</t>
  </si>
  <si>
    <t>LARISSA DE JESUS SANTOS</t>
  </si>
  <si>
    <t>LEANDRO SILVA AMARAL</t>
  </si>
  <si>
    <t>LEOGE LIMA DE JESUS</t>
  </si>
  <si>
    <t>LUAN DOS SANTOS LIMA</t>
  </si>
  <si>
    <t>MIGUEL SILVA DOS SANTOS</t>
  </si>
  <si>
    <t>RAFAEL DE JESUS</t>
  </si>
  <si>
    <t>RAISSA ROCHA SANTOS</t>
  </si>
  <si>
    <t>RENAN DOS SANTOS MIRANDA</t>
  </si>
  <si>
    <t>RODRIGO DA PAZ SANTOS</t>
  </si>
  <si>
    <t>THAISON DE OLIVEIRA DA SILVA</t>
  </si>
  <si>
    <t>GISELE SANTOS GONÇALVES</t>
  </si>
  <si>
    <t>Notas Escolares 6º Ano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</si>
</sst>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5" fillId="0" borderId="9" xfId="0" applyNumberFormat="1" applyFont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2" fontId="6" fillId="0" borderId="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" fontId="3" fillId="5" borderId="5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vertical="center" wrapText="1"/>
    </xf>
    <xf numFmtId="164" fontId="5" fillId="5" borderId="5" xfId="0" applyNumberFormat="1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right" vertical="center"/>
    </xf>
    <xf numFmtId="164" fontId="9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/>
    <xf numFmtId="164" fontId="3" fillId="5" borderId="5" xfId="0" applyNumberFormat="1" applyFont="1" applyFill="1" applyBorder="1"/>
    <xf numFmtId="0" fontId="5" fillId="5" borderId="5" xfId="0" applyFont="1" applyFill="1" applyBorder="1" applyAlignment="1">
      <alignment horizontal="center"/>
    </xf>
    <xf numFmtId="0" fontId="3" fillId="6" borderId="0" xfId="0" applyFont="1" applyFill="1"/>
    <xf numFmtId="2" fontId="5" fillId="0" borderId="12" xfId="0" applyNumberFormat="1" applyFont="1" applyBorder="1" applyAlignment="1">
      <alignment horizontal="right"/>
    </xf>
    <xf numFmtId="2" fontId="5" fillId="0" borderId="0" xfId="0" applyNumberFormat="1" applyFont="1"/>
    <xf numFmtId="2" fontId="6" fillId="0" borderId="0" xfId="0" applyNumberFormat="1" applyFont="1"/>
    <xf numFmtId="2" fontId="6" fillId="0" borderId="12" xfId="0" applyNumberFormat="1" applyFont="1" applyBorder="1" applyAlignment="1">
      <alignment horizontal="right"/>
    </xf>
    <xf numFmtId="0" fontId="4" fillId="6" borderId="0" xfId="0" applyFont="1" applyFill="1"/>
    <xf numFmtId="1" fontId="3" fillId="7" borderId="5" xfId="0" applyNumberFormat="1" applyFont="1" applyFill="1" applyBorder="1" applyAlignment="1">
      <alignment horizontal="center"/>
    </xf>
    <xf numFmtId="0" fontId="7" fillId="7" borderId="10" xfId="0" applyFont="1" applyFill="1" applyBorder="1" applyAlignment="1">
      <alignment vertical="center" wrapText="1"/>
    </xf>
    <xf numFmtId="164" fontId="5" fillId="7" borderId="5" xfId="0" applyNumberFormat="1" applyFont="1" applyFill="1" applyBorder="1" applyAlignment="1">
      <alignment horizontal="center" vertical="center"/>
    </xf>
    <xf numFmtId="164" fontId="8" fillId="7" borderId="5" xfId="0" applyNumberFormat="1" applyFont="1" applyFill="1" applyBorder="1" applyAlignment="1">
      <alignment horizontal="right" vertical="center"/>
    </xf>
    <xf numFmtId="164" fontId="9" fillId="7" borderId="5" xfId="0" applyNumberFormat="1" applyFont="1" applyFill="1" applyBorder="1" applyAlignment="1">
      <alignment horizontal="center" vertical="center"/>
    </xf>
    <xf numFmtId="0" fontId="3" fillId="7" borderId="5" xfId="0" applyFont="1" applyFill="1" applyBorder="1"/>
    <xf numFmtId="164" fontId="3" fillId="7" borderId="5" xfId="0" applyNumberFormat="1" applyFont="1" applyFill="1" applyBorder="1"/>
    <xf numFmtId="0" fontId="5" fillId="7" borderId="5" xfId="0" applyFont="1" applyFill="1" applyBorder="1" applyAlignment="1">
      <alignment horizontal="center"/>
    </xf>
    <xf numFmtId="0" fontId="5" fillId="0" borderId="12" xfId="0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6" fillId="0" borderId="12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5" xfId="0" applyFont="1" applyBorder="1"/>
    <xf numFmtId="0" fontId="3" fillId="7" borderId="16" xfId="0" applyFont="1" applyFill="1" applyBorder="1"/>
    <xf numFmtId="164" fontId="3" fillId="7" borderId="16" xfId="0" applyNumberFormat="1" applyFont="1" applyFill="1" applyBorder="1"/>
    <xf numFmtId="0" fontId="3" fillId="5" borderId="18" xfId="0" applyFont="1" applyFill="1" applyBorder="1"/>
    <xf numFmtId="164" fontId="3" fillId="5" borderId="18" xfId="0" applyNumberFormat="1" applyFont="1" applyFill="1" applyBorder="1"/>
    <xf numFmtId="0" fontId="3" fillId="7" borderId="18" xfId="0" applyFont="1" applyFill="1" applyBorder="1"/>
    <xf numFmtId="164" fontId="3" fillId="7" borderId="18" xfId="0" applyNumberFormat="1" applyFont="1" applyFill="1" applyBorder="1"/>
    <xf numFmtId="1" fontId="10" fillId="6" borderId="5" xfId="0" applyNumberFormat="1" applyFont="1" applyFill="1" applyBorder="1" applyAlignment="1">
      <alignment horizontal="center"/>
    </xf>
    <xf numFmtId="1" fontId="10" fillId="0" borderId="5" xfId="0" applyNumberFormat="1" applyFont="1" applyBorder="1" applyAlignment="1">
      <alignment horizontal="center"/>
    </xf>
    <xf numFmtId="0" fontId="7" fillId="5" borderId="19" xfId="0" applyFont="1" applyFill="1" applyBorder="1" applyAlignment="1">
      <alignment vertical="center" wrapText="1"/>
    </xf>
    <xf numFmtId="0" fontId="3" fillId="5" borderId="20" xfId="0" applyFont="1" applyFill="1" applyBorder="1"/>
    <xf numFmtId="164" fontId="3" fillId="5" borderId="20" xfId="0" applyNumberFormat="1" applyFont="1" applyFill="1" applyBorder="1"/>
    <xf numFmtId="0" fontId="7" fillId="7" borderId="21" xfId="0" applyFont="1" applyFill="1" applyBorder="1" applyAlignment="1">
      <alignment vertical="center" wrapText="1"/>
    </xf>
    <xf numFmtId="164" fontId="11" fillId="0" borderId="16" xfId="0" applyNumberFormat="1" applyFont="1" applyBorder="1" applyAlignment="1">
      <alignment horizontal="center"/>
    </xf>
    <xf numFmtId="164" fontId="11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</cellXfs>
  <cellStyles count="1">
    <cellStyle name="Normal" xfId="0" builtinId="0"/>
  </cellStyles>
  <dxfs count="58"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left style="thin">
          <color auto="1"/>
        </left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right" vertical="center" textRotation="0" wrapText="0" indent="0" justifyLastLine="0" shrinkToFit="0" readingOrder="0"/>
      <border>
        <left style="thin">
          <color auto="1"/>
        </left>
        <right style="thin">
          <color auto="1"/>
        </right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left style="thin">
          <color auto="1"/>
        </left>
        <right style="thin">
          <color auto="1"/>
        </right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right style="thin">
          <color auto="1"/>
        </right>
      </border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border outline="0">
        <right style="thin">
          <color auto="1"/>
        </right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border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00B050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C1C0E5-0599-4F82-AA2B-F77692226CAA}" name="Tabela6" displayName="Tabela6" ref="B3:Y35" totalsRowShown="0" headerRowDxfId="57" dataDxfId="56">
  <autoFilter ref="B3:Y35" xr:uid="{60C1C0E5-0599-4F82-AA2B-F77692226CAA}"/>
  <sortState xmlns:xlrd2="http://schemas.microsoft.com/office/spreadsheetml/2017/richdata2" ref="B4:Y34">
    <sortCondition ref="C3:C34"/>
  </sortState>
  <tableColumns count="24">
    <tableColumn id="1" xr3:uid="{292226EA-D87D-412A-8825-995EA4F51378}" name="Nº" dataDxfId="55"/>
    <tableColumn id="2" xr3:uid="{FCA1DC07-0DE1-4933-8915-E1395BF680E8}" name="Nome" dataDxfId="54"/>
    <tableColumn id="3" xr3:uid="{DC59BB20-50CF-423F-8A35-B2650D22FD2C}" name="1ª Av." dataDxfId="53"/>
    <tableColumn id="4" xr3:uid="{9A00827D-AE46-4EF8-8E52-9E51DC832165}" name="2ª Av." dataDxfId="52"/>
    <tableColumn id="5" xr3:uid="{7C7F07DF-89E6-4EAC-8A6D-C39B7433D5BE}" name="3ª Av." dataDxfId="51"/>
    <tableColumn id="6" xr3:uid="{220A6DCE-8228-40A1-992C-6CE79C82A96D}" name="4ª Av." dataDxfId="50"/>
    <tableColumn id="7" xr3:uid="{72A95FA8-581A-497D-8E44-307ABF0D4650}" name="RU" dataDxfId="49">
      <calculatedColumnFormula>SUM(D4,E4,F4,G4)</calculatedColumnFormula>
    </tableColumn>
    <tableColumn id="8" xr3:uid="{84153F3B-3518-4794-96B7-2FDFB8F5CE4A}" name="RP" dataDxfId="48"/>
    <tableColumn id="9" xr3:uid="{896D0637-4B07-4C33-974F-35E286DE259B}" name="1ª Av.2" dataDxfId="47"/>
    <tableColumn id="10" xr3:uid="{7825497E-6D14-4C0B-AED9-C77BD7AC61CC}" name="2ª Av.2" dataDxfId="46"/>
    <tableColumn id="11" xr3:uid="{2875F7CA-CDB6-454E-9E3D-D72DDC4EC61D}" name="3ª Av.2" dataDxfId="45"/>
    <tableColumn id="12" xr3:uid="{E1399F39-A4FF-4EFB-BA52-ED0C2BE9B718}" name="4ª Av.2" dataDxfId="44"/>
    <tableColumn id="13" xr3:uid="{62A7AE85-1B5E-4B5B-851B-95DC2C6CA646}" name="RU " dataDxfId="43">
      <calculatedColumnFormula>IFERROR(SUM(J4,K4,L4,M4),"-")</calculatedColumnFormula>
    </tableColumn>
    <tableColumn id="14" xr3:uid="{C84A0305-8AD2-4EA3-BF76-68A1ECFDB182}" name="RP2" dataDxfId="42"/>
    <tableColumn id="15" xr3:uid="{6B7D125F-4A0F-4BD2-BB77-A6C6CFB399B6}" name="1ª Av.3" dataDxfId="41"/>
    <tableColumn id="16" xr3:uid="{BC4A6509-AC20-49A1-BF5D-B6E2B4A5920D}" name="2ª Av.3" dataDxfId="40"/>
    <tableColumn id="17" xr3:uid="{35A341D5-B0FB-4F32-8EBF-0DC77FE218E8}" name="3ª Av.3" dataDxfId="39"/>
    <tableColumn id="18" xr3:uid="{001FE447-7CFC-4A18-8F41-9BFDCEE3D44E}" name="4ª Av.3" dataDxfId="38"/>
    <tableColumn id="19" xr3:uid="{4DF14B41-C0B9-445C-93F4-1F2AB2B56E41}" name="RU2" dataDxfId="37">
      <calculatedColumnFormula>IFERROR(SUM(P4,Q4,R4,S4),"-")</calculatedColumnFormula>
    </tableColumn>
    <tableColumn id="20" xr3:uid="{538C38AB-C06E-4F9F-AE24-94FF4391B227}" name="TP" dataDxfId="36">
      <calculatedColumnFormula>SUM(H4,N4,T4)</calculatedColumnFormula>
    </tableColumn>
    <tableColumn id="21" xr3:uid="{10C93921-F2BC-4D95-8496-7D5D3646E3E5}" name="MC" dataDxfId="35">
      <calculatedColumnFormula>AVERAGE(H4,N4,T4)</calculatedColumnFormula>
    </tableColumn>
    <tableColumn id="22" xr3:uid="{2EE47EC1-3484-4B9B-BFBC-1E1DDD476530}" name="AF" dataDxfId="34"/>
    <tableColumn id="23" xr3:uid="{CB2DC765-A3EB-4598-A4E1-9363E29FA680}" name="RF" dataDxfId="33"/>
    <tableColumn id="24" xr3:uid="{A265C18E-3A46-4277-921A-1F6FE8045607}" name="Situação" dataDxfId="32">
      <calculatedColumnFormula>IF(V4&gt;=5,"APROVADO","PROVÃO")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9DBA-E409-4ACE-8947-175B28879AFB}">
  <dimension ref="A1:AQ35"/>
  <sheetViews>
    <sheetView tabSelected="1" workbookViewId="0">
      <selection activeCell="B1" sqref="B1:Y1"/>
    </sheetView>
  </sheetViews>
  <sheetFormatPr defaultRowHeight="15" x14ac:dyDescent="0.25"/>
  <cols>
    <col min="1" max="1" width="1.85546875" customWidth="1"/>
    <col min="3" max="3" width="47.42578125" customWidth="1"/>
    <col min="4" max="20" width="6.42578125" customWidth="1"/>
    <col min="21" max="24" width="5.85546875" customWidth="1"/>
    <col min="25" max="25" width="15.28515625" customWidth="1"/>
    <col min="26" max="26" width="8" customWidth="1"/>
    <col min="27" max="43" width="6.140625" customWidth="1"/>
  </cols>
  <sheetData>
    <row r="1" spans="2:43" s="2" customFormat="1" ht="21" thickBot="1" x14ac:dyDescent="0.25">
      <c r="B1" s="65" t="s">
        <v>78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7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2:43" s="6" customFormat="1" thickBot="1" x14ac:dyDescent="0.3">
      <c r="B2" s="3"/>
      <c r="C2" s="3"/>
      <c r="D2" s="68" t="s">
        <v>0</v>
      </c>
      <c r="E2" s="69"/>
      <c r="F2" s="69"/>
      <c r="G2" s="69"/>
      <c r="H2" s="69"/>
      <c r="I2" s="70"/>
      <c r="J2" s="71" t="s">
        <v>1</v>
      </c>
      <c r="K2" s="72"/>
      <c r="L2" s="72"/>
      <c r="M2" s="72"/>
      <c r="N2" s="72"/>
      <c r="O2" s="73"/>
      <c r="P2" s="74" t="s">
        <v>2</v>
      </c>
      <c r="Q2" s="75"/>
      <c r="R2" s="75"/>
      <c r="S2" s="75"/>
      <c r="T2" s="76"/>
      <c r="U2" s="3"/>
      <c r="V2" s="3"/>
      <c r="W2" s="3"/>
      <c r="X2" s="3"/>
      <c r="Y2" s="4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2:43" s="19" customFormat="1" thickBot="1" x14ac:dyDescent="0.3">
      <c r="B3" s="7" t="s">
        <v>3</v>
      </c>
      <c r="C3" s="8" t="s">
        <v>4</v>
      </c>
      <c r="D3" s="9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1" t="s">
        <v>11</v>
      </c>
      <c r="K3" s="11" t="s">
        <v>12</v>
      </c>
      <c r="L3" s="11" t="s">
        <v>13</v>
      </c>
      <c r="M3" s="11" t="s">
        <v>14</v>
      </c>
      <c r="N3" s="11" t="s">
        <v>15</v>
      </c>
      <c r="O3" s="11" t="s">
        <v>16</v>
      </c>
      <c r="P3" s="12" t="s">
        <v>17</v>
      </c>
      <c r="Q3" s="12" t="s">
        <v>18</v>
      </c>
      <c r="R3" s="12" t="s">
        <v>19</v>
      </c>
      <c r="S3" s="12" t="s">
        <v>20</v>
      </c>
      <c r="T3" s="12" t="s">
        <v>21</v>
      </c>
      <c r="U3" s="8" t="s">
        <v>22</v>
      </c>
      <c r="V3" s="8" t="s">
        <v>23</v>
      </c>
      <c r="W3" s="8" t="s">
        <v>24</v>
      </c>
      <c r="X3" s="8" t="s">
        <v>25</v>
      </c>
      <c r="Y3" s="13" t="s">
        <v>26</v>
      </c>
      <c r="Z3" s="14"/>
      <c r="AA3" s="77" t="s">
        <v>27</v>
      </c>
      <c r="AB3" s="78"/>
      <c r="AC3" s="78"/>
      <c r="AD3" s="78"/>
      <c r="AE3" s="15">
        <f>IFERROR(AVERAGE(H4:H11),"-")</f>
        <v>0</v>
      </c>
      <c r="AF3" s="16"/>
      <c r="AG3" s="77" t="s">
        <v>27</v>
      </c>
      <c r="AH3" s="78"/>
      <c r="AI3" s="78"/>
      <c r="AJ3" s="78"/>
      <c r="AK3" s="15">
        <f>IFERROR(AVERAGE(N4:N11),"-")</f>
        <v>0</v>
      </c>
      <c r="AL3" s="17"/>
      <c r="AM3" s="79" t="s">
        <v>27</v>
      </c>
      <c r="AN3" s="80"/>
      <c r="AO3" s="80"/>
      <c r="AP3" s="80"/>
      <c r="AQ3" s="18">
        <f>IFERROR(AVERAGE(T4:T11),"-")</f>
        <v>0</v>
      </c>
    </row>
    <row r="4" spans="2:43" s="33" customFormat="1" thickBot="1" x14ac:dyDescent="0.25">
      <c r="B4" s="20">
        <v>1</v>
      </c>
      <c r="C4" s="21" t="s">
        <v>48</v>
      </c>
      <c r="D4" s="22"/>
      <c r="E4" s="22"/>
      <c r="F4" s="22"/>
      <c r="G4" s="22"/>
      <c r="H4" s="23">
        <f>SUM(D4,E4,F4,G4)</f>
        <v>0</v>
      </c>
      <c r="I4" s="24"/>
      <c r="J4" s="63"/>
      <c r="K4" s="63"/>
      <c r="L4" s="64"/>
      <c r="M4" s="64"/>
      <c r="N4" s="23">
        <f t="shared" ref="N4:N35" si="0">IFERROR(SUM(J4,K4,L4,M4),"-")</f>
        <v>0</v>
      </c>
      <c r="O4" s="24"/>
      <c r="P4" s="22"/>
      <c r="Q4" s="22"/>
      <c r="R4" s="22"/>
      <c r="S4" s="22"/>
      <c r="T4" s="23">
        <f t="shared" ref="T4:T35" si="1">IFERROR(SUM(P4,Q4,R4,S4),"-")</f>
        <v>0</v>
      </c>
      <c r="U4" s="25">
        <f t="shared" ref="U4:U35" si="2">SUM(H4,N4,T4)</f>
        <v>0</v>
      </c>
      <c r="V4" s="26">
        <f t="shared" ref="V4:V35" si="3">AVERAGE(H4,N4,T4)</f>
        <v>0</v>
      </c>
      <c r="W4" s="25"/>
      <c r="X4" s="25"/>
      <c r="Y4" s="27" t="str">
        <f t="shared" ref="Y4:Y35" si="4">IF(V4&gt;=5,"APROVADO","PROVÃO")</f>
        <v>PROVÃO</v>
      </c>
      <c r="Z4" s="28"/>
      <c r="AA4" s="81" t="s">
        <v>28</v>
      </c>
      <c r="AB4" s="82"/>
      <c r="AC4" s="82"/>
      <c r="AD4" s="82"/>
      <c r="AE4" s="29">
        <f>MAX(H4:H11)</f>
        <v>0</v>
      </c>
      <c r="AF4" s="30"/>
      <c r="AG4" s="81" t="s">
        <v>28</v>
      </c>
      <c r="AH4" s="82"/>
      <c r="AI4" s="82"/>
      <c r="AJ4" s="82"/>
      <c r="AK4" s="29">
        <f>MAX(N4:N11)</f>
        <v>0</v>
      </c>
      <c r="AL4" s="31"/>
      <c r="AM4" s="83" t="s">
        <v>28</v>
      </c>
      <c r="AN4" s="84"/>
      <c r="AO4" s="84"/>
      <c r="AP4" s="84"/>
      <c r="AQ4" s="32">
        <f>MAX(T4:T11)</f>
        <v>0</v>
      </c>
    </row>
    <row r="5" spans="2:43" s="2" customFormat="1" thickBot="1" x14ac:dyDescent="0.25">
      <c r="B5" s="34">
        <v>2</v>
      </c>
      <c r="C5" s="35" t="s">
        <v>49</v>
      </c>
      <c r="D5" s="36"/>
      <c r="E5" s="36"/>
      <c r="F5" s="36"/>
      <c r="G5" s="36"/>
      <c r="H5" s="37">
        <f t="shared" ref="H5:H35" si="5">SUM(D5,E5,F5,G5)</f>
        <v>0</v>
      </c>
      <c r="I5" s="38"/>
      <c r="J5" s="63"/>
      <c r="K5" s="63"/>
      <c r="L5" s="64"/>
      <c r="M5" s="64"/>
      <c r="N5" s="37">
        <f t="shared" si="0"/>
        <v>0</v>
      </c>
      <c r="O5" s="38"/>
      <c r="P5" s="36"/>
      <c r="Q5" s="36"/>
      <c r="R5" s="36"/>
      <c r="S5" s="36"/>
      <c r="T5" s="37">
        <f t="shared" si="1"/>
        <v>0</v>
      </c>
      <c r="U5" s="39">
        <f t="shared" si="2"/>
        <v>0</v>
      </c>
      <c r="V5" s="40">
        <f t="shared" si="3"/>
        <v>0</v>
      </c>
      <c r="W5" s="39"/>
      <c r="X5" s="39"/>
      <c r="Y5" s="41" t="str">
        <f t="shared" si="4"/>
        <v>PROVÃO</v>
      </c>
      <c r="Z5" s="1"/>
      <c r="AA5" s="81" t="s">
        <v>29</v>
      </c>
      <c r="AB5" s="82"/>
      <c r="AC5" s="82"/>
      <c r="AD5" s="82"/>
      <c r="AE5" s="29">
        <f>MIN(H4:H11)</f>
        <v>0</v>
      </c>
      <c r="AF5" s="30"/>
      <c r="AG5" s="81" t="s">
        <v>29</v>
      </c>
      <c r="AH5" s="82"/>
      <c r="AI5" s="82"/>
      <c r="AJ5" s="82"/>
      <c r="AK5" s="29">
        <f>MIN(N4:N11)</f>
        <v>0</v>
      </c>
      <c r="AL5" s="31"/>
      <c r="AM5" s="83" t="s">
        <v>29</v>
      </c>
      <c r="AN5" s="84"/>
      <c r="AO5" s="84"/>
      <c r="AP5" s="84"/>
      <c r="AQ5" s="32">
        <f>MIN(T4:T11)</f>
        <v>0</v>
      </c>
    </row>
    <row r="6" spans="2:43" s="33" customFormat="1" thickBot="1" x14ac:dyDescent="0.25">
      <c r="B6" s="20">
        <v>3</v>
      </c>
      <c r="C6" s="21" t="s">
        <v>50</v>
      </c>
      <c r="D6" s="22"/>
      <c r="E6" s="22"/>
      <c r="F6" s="22"/>
      <c r="G6" s="22"/>
      <c r="H6" s="23">
        <f t="shared" si="5"/>
        <v>0</v>
      </c>
      <c r="I6" s="24"/>
      <c r="J6" s="63"/>
      <c r="K6" s="63"/>
      <c r="L6" s="64"/>
      <c r="M6" s="64"/>
      <c r="N6" s="23">
        <f t="shared" si="0"/>
        <v>0</v>
      </c>
      <c r="O6" s="24"/>
      <c r="P6" s="22"/>
      <c r="Q6" s="22"/>
      <c r="R6" s="22"/>
      <c r="S6" s="22"/>
      <c r="T6" s="23">
        <f t="shared" si="1"/>
        <v>0</v>
      </c>
      <c r="U6" s="25">
        <f t="shared" si="2"/>
        <v>0</v>
      </c>
      <c r="V6" s="26">
        <f t="shared" si="3"/>
        <v>0</v>
      </c>
      <c r="W6" s="25"/>
      <c r="X6" s="25"/>
      <c r="Y6" s="27" t="str">
        <f t="shared" si="4"/>
        <v>PROVÃO</v>
      </c>
      <c r="Z6" s="28"/>
      <c r="AA6" s="81" t="s">
        <v>30</v>
      </c>
      <c r="AB6" s="82"/>
      <c r="AC6" s="82"/>
      <c r="AD6" s="82"/>
      <c r="AE6" s="42">
        <f>COUNTIF(H4:H11,"&gt;="&amp;7)</f>
        <v>0</v>
      </c>
      <c r="AF6" s="43"/>
      <c r="AG6" s="81" t="s">
        <v>30</v>
      </c>
      <c r="AH6" s="82"/>
      <c r="AI6" s="82"/>
      <c r="AJ6" s="82"/>
      <c r="AK6" s="42">
        <f>COUNTIF(N4:N11,"&gt;="&amp;7)</f>
        <v>0</v>
      </c>
      <c r="AL6" s="44"/>
      <c r="AM6" s="83" t="s">
        <v>30</v>
      </c>
      <c r="AN6" s="84"/>
      <c r="AO6" s="84"/>
      <c r="AP6" s="84"/>
      <c r="AQ6" s="45">
        <f>COUNTIF(T4:T11,"&gt;="&amp;7)</f>
        <v>0</v>
      </c>
    </row>
    <row r="7" spans="2:43" s="2" customFormat="1" thickBot="1" x14ac:dyDescent="0.25">
      <c r="B7" s="34">
        <v>4</v>
      </c>
      <c r="C7" s="35" t="s">
        <v>51</v>
      </c>
      <c r="D7" s="36"/>
      <c r="E7" s="36"/>
      <c r="F7" s="36"/>
      <c r="G7" s="36"/>
      <c r="H7" s="37">
        <f t="shared" si="5"/>
        <v>0</v>
      </c>
      <c r="I7" s="38"/>
      <c r="J7" s="63"/>
      <c r="K7" s="63"/>
      <c r="L7" s="64"/>
      <c r="M7" s="64"/>
      <c r="N7" s="37">
        <f t="shared" si="0"/>
        <v>0</v>
      </c>
      <c r="O7" s="38"/>
      <c r="P7" s="36"/>
      <c r="Q7" s="36"/>
      <c r="R7" s="36"/>
      <c r="S7" s="36"/>
      <c r="T7" s="37">
        <f t="shared" si="1"/>
        <v>0</v>
      </c>
      <c r="U7" s="39">
        <f t="shared" si="2"/>
        <v>0</v>
      </c>
      <c r="V7" s="40">
        <f t="shared" si="3"/>
        <v>0</v>
      </c>
      <c r="W7" s="39"/>
      <c r="X7" s="39"/>
      <c r="Y7" s="41" t="str">
        <f t="shared" si="4"/>
        <v>PROVÃO</v>
      </c>
      <c r="Z7" s="1"/>
      <c r="AA7" s="85" t="s">
        <v>31</v>
      </c>
      <c r="AB7" s="86"/>
      <c r="AC7" s="86"/>
      <c r="AD7" s="86"/>
      <c r="AE7" s="46">
        <f>COUNTIF(H4:H11,"&lt;"&amp;7)</f>
        <v>8</v>
      </c>
      <c r="AF7" s="43"/>
      <c r="AG7" s="85" t="s">
        <v>31</v>
      </c>
      <c r="AH7" s="86"/>
      <c r="AI7" s="86"/>
      <c r="AJ7" s="86"/>
      <c r="AK7" s="46">
        <f>COUNTIF(N4:N11,"&lt;"&amp;7)</f>
        <v>8</v>
      </c>
      <c r="AL7" s="44"/>
      <c r="AM7" s="87" t="s">
        <v>31</v>
      </c>
      <c r="AN7" s="88"/>
      <c r="AO7" s="88"/>
      <c r="AP7" s="88"/>
      <c r="AQ7" s="47">
        <f>COUNTIF(T4:T11,"&lt;"&amp;7)</f>
        <v>8</v>
      </c>
    </row>
    <row r="8" spans="2:43" s="33" customFormat="1" thickBot="1" x14ac:dyDescent="0.25">
      <c r="B8" s="20">
        <v>5</v>
      </c>
      <c r="C8" s="21" t="s">
        <v>52</v>
      </c>
      <c r="D8" s="22"/>
      <c r="E8" s="22"/>
      <c r="F8" s="22"/>
      <c r="G8" s="22"/>
      <c r="H8" s="23">
        <f t="shared" si="5"/>
        <v>0</v>
      </c>
      <c r="I8" s="24"/>
      <c r="J8" s="63"/>
      <c r="K8" s="63"/>
      <c r="L8" s="64"/>
      <c r="M8" s="64"/>
      <c r="N8" s="23">
        <f t="shared" si="0"/>
        <v>0</v>
      </c>
      <c r="O8" s="24"/>
      <c r="P8" s="22"/>
      <c r="Q8" s="22"/>
      <c r="R8" s="22"/>
      <c r="S8" s="22"/>
      <c r="T8" s="23">
        <f t="shared" si="1"/>
        <v>0</v>
      </c>
      <c r="U8" s="25">
        <f t="shared" si="2"/>
        <v>0</v>
      </c>
      <c r="V8" s="26">
        <f t="shared" si="3"/>
        <v>0</v>
      </c>
      <c r="W8" s="25"/>
      <c r="X8" s="25"/>
      <c r="Y8" s="27" t="str">
        <f t="shared" si="4"/>
        <v>PROVÃO</v>
      </c>
      <c r="Z8" s="28"/>
      <c r="AA8" s="43"/>
      <c r="AB8" s="43"/>
      <c r="AC8" s="43"/>
      <c r="AD8" s="43"/>
      <c r="AE8" s="48"/>
      <c r="AF8" s="43"/>
      <c r="AG8" s="43"/>
      <c r="AH8" s="43"/>
      <c r="AI8" s="43"/>
      <c r="AJ8" s="43"/>
      <c r="AK8" s="48"/>
      <c r="AL8" s="44"/>
      <c r="AM8" s="44"/>
      <c r="AN8" s="44"/>
      <c r="AO8" s="44"/>
      <c r="AP8" s="44"/>
      <c r="AQ8" s="49"/>
    </row>
    <row r="9" spans="2:43" s="2" customFormat="1" thickBot="1" x14ac:dyDescent="0.25">
      <c r="B9" s="34">
        <v>6</v>
      </c>
      <c r="C9" s="35" t="s">
        <v>53</v>
      </c>
      <c r="D9" s="36"/>
      <c r="E9" s="36"/>
      <c r="F9" s="36"/>
      <c r="G9" s="36"/>
      <c r="H9" s="37">
        <f t="shared" si="5"/>
        <v>0</v>
      </c>
      <c r="I9" s="38"/>
      <c r="J9" s="63"/>
      <c r="K9" s="63"/>
      <c r="L9" s="64"/>
      <c r="M9" s="64"/>
      <c r="N9" s="37">
        <f t="shared" si="0"/>
        <v>0</v>
      </c>
      <c r="O9" s="38"/>
      <c r="P9" s="36"/>
      <c r="Q9" s="36"/>
      <c r="R9" s="36"/>
      <c r="S9" s="36"/>
      <c r="T9" s="37">
        <f t="shared" si="1"/>
        <v>0</v>
      </c>
      <c r="U9" s="39">
        <f t="shared" si="2"/>
        <v>0</v>
      </c>
      <c r="V9" s="40">
        <f t="shared" si="3"/>
        <v>0</v>
      </c>
      <c r="W9" s="39"/>
      <c r="X9" s="39"/>
      <c r="Y9" s="41" t="str">
        <f t="shared" si="4"/>
        <v>PROVÃO</v>
      </c>
      <c r="Z9" s="1"/>
      <c r="AA9" s="89" t="s">
        <v>32</v>
      </c>
      <c r="AB9" s="89"/>
      <c r="AC9" s="89"/>
      <c r="AD9" s="89"/>
      <c r="AE9" s="89"/>
      <c r="AF9" s="43"/>
      <c r="AG9" s="89" t="s">
        <v>32</v>
      </c>
      <c r="AH9" s="89"/>
      <c r="AI9" s="89"/>
      <c r="AJ9" s="89"/>
      <c r="AK9" s="89"/>
      <c r="AL9" s="44"/>
      <c r="AM9" s="90" t="s">
        <v>33</v>
      </c>
      <c r="AN9" s="90"/>
      <c r="AO9" s="90"/>
      <c r="AP9" s="90"/>
      <c r="AQ9" s="90"/>
    </row>
    <row r="10" spans="2:43" s="33" customFormat="1" thickBot="1" x14ac:dyDescent="0.25">
      <c r="B10" s="20">
        <v>7</v>
      </c>
      <c r="C10" s="21" t="s">
        <v>54</v>
      </c>
      <c r="D10" s="22"/>
      <c r="E10" s="22"/>
      <c r="F10" s="22"/>
      <c r="G10" s="22"/>
      <c r="H10" s="23">
        <f t="shared" si="5"/>
        <v>0</v>
      </c>
      <c r="I10" s="24"/>
      <c r="J10" s="63"/>
      <c r="K10" s="63"/>
      <c r="L10" s="64"/>
      <c r="M10" s="64"/>
      <c r="N10" s="23">
        <f t="shared" si="0"/>
        <v>0</v>
      </c>
      <c r="O10" s="24"/>
      <c r="P10" s="22"/>
      <c r="Q10" s="22"/>
      <c r="R10" s="22"/>
      <c r="S10" s="22"/>
      <c r="T10" s="23">
        <f t="shared" si="1"/>
        <v>0</v>
      </c>
      <c r="U10" s="25">
        <f t="shared" si="2"/>
        <v>0</v>
      </c>
      <c r="V10" s="26">
        <f t="shared" si="3"/>
        <v>0</v>
      </c>
      <c r="W10" s="25"/>
      <c r="X10" s="25"/>
      <c r="Y10" s="27" t="str">
        <f t="shared" si="4"/>
        <v>PROVÃO</v>
      </c>
      <c r="Z10" s="28"/>
      <c r="AA10" s="50" t="s">
        <v>34</v>
      </c>
      <c r="AB10" s="91" t="s">
        <v>35</v>
      </c>
      <c r="AC10" s="91"/>
      <c r="AD10" s="91"/>
      <c r="AE10" s="91"/>
      <c r="AF10" s="43"/>
      <c r="AG10" s="50" t="s">
        <v>10</v>
      </c>
      <c r="AH10" s="89" t="s">
        <v>36</v>
      </c>
      <c r="AI10" s="89"/>
      <c r="AJ10" s="89"/>
      <c r="AK10" s="89"/>
      <c r="AL10" s="44"/>
      <c r="AM10" s="90">
        <v>5</v>
      </c>
      <c r="AN10" s="90"/>
      <c r="AO10" s="90"/>
      <c r="AP10" s="90"/>
      <c r="AQ10" s="90"/>
    </row>
    <row r="11" spans="2:43" s="2" customFormat="1" thickBot="1" x14ac:dyDescent="0.25">
      <c r="B11" s="34">
        <v>8</v>
      </c>
      <c r="C11" s="35" t="s">
        <v>55</v>
      </c>
      <c r="D11" s="36"/>
      <c r="E11" s="36"/>
      <c r="F11" s="36"/>
      <c r="G11" s="36"/>
      <c r="H11" s="37">
        <f t="shared" si="5"/>
        <v>0</v>
      </c>
      <c r="I11" s="38"/>
      <c r="J11" s="63"/>
      <c r="K11" s="63"/>
      <c r="L11" s="64"/>
      <c r="M11" s="64"/>
      <c r="N11" s="37">
        <f t="shared" si="0"/>
        <v>0</v>
      </c>
      <c r="O11" s="38"/>
      <c r="P11" s="36"/>
      <c r="Q11" s="36"/>
      <c r="R11" s="36"/>
      <c r="S11" s="36"/>
      <c r="T11" s="37">
        <f t="shared" si="1"/>
        <v>0</v>
      </c>
      <c r="U11" s="51">
        <f t="shared" si="2"/>
        <v>0</v>
      </c>
      <c r="V11" s="52">
        <f t="shared" si="3"/>
        <v>0</v>
      </c>
      <c r="W11" s="51"/>
      <c r="X11" s="51"/>
      <c r="Y11" s="41" t="str">
        <f t="shared" si="4"/>
        <v>PROVÃO</v>
      </c>
      <c r="Z11" s="1"/>
      <c r="AA11" s="50" t="s">
        <v>37</v>
      </c>
      <c r="AB11" s="92" t="s">
        <v>38</v>
      </c>
      <c r="AC11" s="92"/>
      <c r="AD11" s="92"/>
      <c r="AE11" s="92"/>
      <c r="AF11" s="43"/>
      <c r="AG11" s="50" t="s">
        <v>22</v>
      </c>
      <c r="AH11" s="89" t="s">
        <v>39</v>
      </c>
      <c r="AI11" s="89"/>
      <c r="AJ11" s="89"/>
      <c r="AK11" s="89"/>
      <c r="AL11" s="44"/>
      <c r="AM11" s="44"/>
      <c r="AN11" s="44"/>
      <c r="AO11" s="44"/>
      <c r="AP11" s="44"/>
      <c r="AQ11" s="49"/>
    </row>
    <row r="12" spans="2:43" s="33" customFormat="1" thickBot="1" x14ac:dyDescent="0.25">
      <c r="B12" s="20">
        <v>9</v>
      </c>
      <c r="C12" s="21" t="s">
        <v>56</v>
      </c>
      <c r="D12" s="22"/>
      <c r="E12" s="22"/>
      <c r="F12" s="22"/>
      <c r="G12" s="22"/>
      <c r="H12" s="23">
        <f t="shared" si="5"/>
        <v>0</v>
      </c>
      <c r="I12" s="24"/>
      <c r="J12" s="63"/>
      <c r="K12" s="63"/>
      <c r="L12" s="64"/>
      <c r="M12" s="64"/>
      <c r="N12" s="23">
        <f t="shared" si="0"/>
        <v>0</v>
      </c>
      <c r="O12" s="24"/>
      <c r="P12" s="22"/>
      <c r="Q12" s="22"/>
      <c r="R12" s="22"/>
      <c r="S12" s="22"/>
      <c r="T12" s="23">
        <f t="shared" si="1"/>
        <v>0</v>
      </c>
      <c r="U12" s="53">
        <f t="shared" si="2"/>
        <v>0</v>
      </c>
      <c r="V12" s="54">
        <f t="shared" si="3"/>
        <v>0</v>
      </c>
      <c r="W12" s="53"/>
      <c r="X12" s="53"/>
      <c r="Y12" s="27" t="str">
        <f t="shared" si="4"/>
        <v>PROVÃO</v>
      </c>
      <c r="Z12" s="28"/>
      <c r="AA12" s="50" t="s">
        <v>40</v>
      </c>
      <c r="AB12" s="89" t="s">
        <v>41</v>
      </c>
      <c r="AC12" s="89"/>
      <c r="AD12" s="89"/>
      <c r="AE12" s="89"/>
      <c r="AF12" s="43"/>
      <c r="AG12" s="50" t="s">
        <v>23</v>
      </c>
      <c r="AH12" s="89" t="s">
        <v>42</v>
      </c>
      <c r="AI12" s="89"/>
      <c r="AJ12" s="89"/>
      <c r="AK12" s="89"/>
      <c r="AL12" s="44"/>
      <c r="AM12" s="44"/>
      <c r="AN12" s="44"/>
      <c r="AO12" s="44"/>
      <c r="AP12" s="44"/>
      <c r="AQ12" s="49"/>
    </row>
    <row r="13" spans="2:43" s="2" customFormat="1" thickBot="1" x14ac:dyDescent="0.25">
      <c r="B13" s="34">
        <v>10</v>
      </c>
      <c r="C13" s="35" t="s">
        <v>57</v>
      </c>
      <c r="D13" s="36"/>
      <c r="E13" s="36"/>
      <c r="F13" s="36"/>
      <c r="G13" s="36"/>
      <c r="H13" s="37">
        <f t="shared" si="5"/>
        <v>0</v>
      </c>
      <c r="I13" s="38"/>
      <c r="J13" s="63"/>
      <c r="K13" s="63"/>
      <c r="L13" s="64"/>
      <c r="M13" s="64"/>
      <c r="N13" s="37">
        <f t="shared" si="0"/>
        <v>0</v>
      </c>
      <c r="O13" s="38"/>
      <c r="P13" s="36"/>
      <c r="Q13" s="36"/>
      <c r="R13" s="36"/>
      <c r="S13" s="36"/>
      <c r="T13" s="37">
        <f t="shared" si="1"/>
        <v>0</v>
      </c>
      <c r="U13" s="55">
        <f t="shared" si="2"/>
        <v>0</v>
      </c>
      <c r="V13" s="56">
        <f t="shared" si="3"/>
        <v>0</v>
      </c>
      <c r="W13" s="55"/>
      <c r="X13" s="55"/>
      <c r="Y13" s="41" t="str">
        <f t="shared" si="4"/>
        <v>PROVÃO</v>
      </c>
      <c r="Z13" s="1"/>
      <c r="AA13" s="50" t="s">
        <v>43</v>
      </c>
      <c r="AB13" s="89" t="s">
        <v>44</v>
      </c>
      <c r="AC13" s="89"/>
      <c r="AD13" s="89"/>
      <c r="AE13" s="89"/>
      <c r="AF13" s="43"/>
      <c r="AG13" s="50" t="s">
        <v>24</v>
      </c>
      <c r="AH13" s="89" t="s">
        <v>45</v>
      </c>
      <c r="AI13" s="89"/>
      <c r="AJ13" s="89"/>
      <c r="AK13" s="89"/>
      <c r="AL13" s="44"/>
      <c r="AM13" s="44"/>
      <c r="AN13" s="44"/>
      <c r="AO13" s="44"/>
      <c r="AP13" s="44"/>
      <c r="AQ13" s="49"/>
    </row>
    <row r="14" spans="2:43" s="33" customFormat="1" thickBot="1" x14ac:dyDescent="0.25">
      <c r="B14" s="20">
        <v>11</v>
      </c>
      <c r="C14" s="21" t="s">
        <v>58</v>
      </c>
      <c r="D14" s="22"/>
      <c r="E14" s="22"/>
      <c r="F14" s="22"/>
      <c r="G14" s="22"/>
      <c r="H14" s="23">
        <f t="shared" si="5"/>
        <v>0</v>
      </c>
      <c r="I14" s="24"/>
      <c r="J14" s="63"/>
      <c r="K14" s="63"/>
      <c r="L14" s="64"/>
      <c r="M14" s="64"/>
      <c r="N14" s="23">
        <f t="shared" si="0"/>
        <v>0</v>
      </c>
      <c r="O14" s="24"/>
      <c r="P14" s="22"/>
      <c r="Q14" s="22"/>
      <c r="R14" s="22"/>
      <c r="S14" s="22"/>
      <c r="T14" s="23">
        <f t="shared" si="1"/>
        <v>0</v>
      </c>
      <c r="U14" s="53">
        <f t="shared" si="2"/>
        <v>0</v>
      </c>
      <c r="V14" s="54">
        <f t="shared" si="3"/>
        <v>0</v>
      </c>
      <c r="W14" s="53"/>
      <c r="X14" s="53"/>
      <c r="Y14" s="27" t="str">
        <f t="shared" si="4"/>
        <v>PROVÃO</v>
      </c>
      <c r="Z14" s="28"/>
      <c r="AA14" s="50" t="s">
        <v>9</v>
      </c>
      <c r="AB14" s="89" t="s">
        <v>46</v>
      </c>
      <c r="AC14" s="89"/>
      <c r="AD14" s="89"/>
      <c r="AE14" s="89"/>
      <c r="AF14" s="43"/>
      <c r="AG14" s="50" t="s">
        <v>25</v>
      </c>
      <c r="AH14" s="89" t="s">
        <v>47</v>
      </c>
      <c r="AI14" s="89"/>
      <c r="AJ14" s="89"/>
      <c r="AK14" s="89"/>
      <c r="AL14" s="44"/>
      <c r="AM14" s="44"/>
      <c r="AN14" s="44"/>
      <c r="AO14" s="44"/>
      <c r="AP14" s="44"/>
      <c r="AQ14" s="49"/>
    </row>
    <row r="15" spans="2:43" s="2" customFormat="1" thickBot="1" x14ac:dyDescent="0.25">
      <c r="B15" s="34">
        <v>12</v>
      </c>
      <c r="C15" s="35" t="s">
        <v>59</v>
      </c>
      <c r="D15" s="36"/>
      <c r="E15" s="36"/>
      <c r="F15" s="36"/>
      <c r="G15" s="36"/>
      <c r="H15" s="37">
        <f t="shared" si="5"/>
        <v>0</v>
      </c>
      <c r="I15" s="38"/>
      <c r="J15" s="63"/>
      <c r="K15" s="63"/>
      <c r="L15" s="64"/>
      <c r="M15" s="64"/>
      <c r="N15" s="37">
        <f t="shared" si="0"/>
        <v>0</v>
      </c>
      <c r="O15" s="38"/>
      <c r="P15" s="36"/>
      <c r="Q15" s="36"/>
      <c r="R15" s="36"/>
      <c r="S15" s="36"/>
      <c r="T15" s="37">
        <f t="shared" si="1"/>
        <v>0</v>
      </c>
      <c r="U15" s="55">
        <f t="shared" si="2"/>
        <v>0</v>
      </c>
      <c r="V15" s="56">
        <f t="shared" si="3"/>
        <v>0</v>
      </c>
      <c r="W15" s="55"/>
      <c r="X15" s="55"/>
      <c r="Y15" s="41" t="str">
        <f t="shared" si="4"/>
        <v>PROVÃO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2:43" s="33" customFormat="1" thickBot="1" x14ac:dyDescent="0.25">
      <c r="B16" s="20">
        <v>13</v>
      </c>
      <c r="C16" s="21" t="s">
        <v>60</v>
      </c>
      <c r="D16" s="22"/>
      <c r="E16" s="22"/>
      <c r="F16" s="22"/>
      <c r="G16" s="22"/>
      <c r="H16" s="23">
        <f t="shared" si="5"/>
        <v>0</v>
      </c>
      <c r="I16" s="24"/>
      <c r="J16" s="63"/>
      <c r="K16" s="63"/>
      <c r="L16" s="64"/>
      <c r="M16" s="64"/>
      <c r="N16" s="23">
        <f t="shared" si="0"/>
        <v>0</v>
      </c>
      <c r="O16" s="24"/>
      <c r="P16" s="22"/>
      <c r="Q16" s="22"/>
      <c r="R16" s="22"/>
      <c r="S16" s="22"/>
      <c r="T16" s="23">
        <f t="shared" si="1"/>
        <v>0</v>
      </c>
      <c r="U16" s="53">
        <f t="shared" si="2"/>
        <v>0</v>
      </c>
      <c r="V16" s="54">
        <f t="shared" si="3"/>
        <v>0</v>
      </c>
      <c r="W16" s="53"/>
      <c r="X16" s="53"/>
      <c r="Y16" s="27" t="str">
        <f t="shared" si="4"/>
        <v>PROVÃO</v>
      </c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</row>
    <row r="17" spans="1:37" s="2" customFormat="1" thickBot="1" x14ac:dyDescent="0.25">
      <c r="B17" s="34">
        <v>14</v>
      </c>
      <c r="C17" s="35" t="s">
        <v>61</v>
      </c>
      <c r="D17" s="36"/>
      <c r="E17" s="36"/>
      <c r="F17" s="36"/>
      <c r="G17" s="36"/>
      <c r="H17" s="37">
        <f t="shared" si="5"/>
        <v>0</v>
      </c>
      <c r="I17" s="38"/>
      <c r="J17" s="63"/>
      <c r="K17" s="63"/>
      <c r="L17" s="64"/>
      <c r="M17" s="64"/>
      <c r="N17" s="37">
        <f t="shared" si="0"/>
        <v>0</v>
      </c>
      <c r="O17" s="38"/>
      <c r="P17" s="36"/>
      <c r="Q17" s="36"/>
      <c r="R17" s="36"/>
      <c r="S17" s="36"/>
      <c r="T17" s="37">
        <f t="shared" si="1"/>
        <v>0</v>
      </c>
      <c r="U17" s="55">
        <f t="shared" si="2"/>
        <v>0</v>
      </c>
      <c r="V17" s="56">
        <f t="shared" si="3"/>
        <v>0</v>
      </c>
      <c r="W17" s="55"/>
      <c r="X17" s="55"/>
      <c r="Y17" s="41" t="str">
        <f t="shared" si="4"/>
        <v>PROVÃO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s="33" customFormat="1" thickBot="1" x14ac:dyDescent="0.25">
      <c r="A18" s="57"/>
      <c r="B18" s="20">
        <v>15</v>
      </c>
      <c r="C18" s="21" t="s">
        <v>62</v>
      </c>
      <c r="D18" s="22"/>
      <c r="E18" s="22"/>
      <c r="F18" s="22"/>
      <c r="G18" s="22"/>
      <c r="H18" s="23">
        <f t="shared" si="5"/>
        <v>0</v>
      </c>
      <c r="I18" s="24"/>
      <c r="J18" s="63"/>
      <c r="K18" s="63"/>
      <c r="L18" s="64"/>
      <c r="M18" s="64"/>
      <c r="N18" s="23">
        <f t="shared" si="0"/>
        <v>0</v>
      </c>
      <c r="O18" s="24"/>
      <c r="P18" s="22"/>
      <c r="Q18" s="22"/>
      <c r="R18" s="22"/>
      <c r="S18" s="22"/>
      <c r="T18" s="23">
        <f t="shared" si="1"/>
        <v>0</v>
      </c>
      <c r="U18" s="53">
        <f t="shared" si="2"/>
        <v>0</v>
      </c>
      <c r="V18" s="54">
        <f t="shared" si="3"/>
        <v>0</v>
      </c>
      <c r="W18" s="53"/>
      <c r="X18" s="53"/>
      <c r="Y18" s="27" t="str">
        <f t="shared" si="4"/>
        <v>PROVÃO</v>
      </c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</row>
    <row r="19" spans="1:37" s="2" customFormat="1" thickBot="1" x14ac:dyDescent="0.25">
      <c r="A19" s="58"/>
      <c r="B19" s="34">
        <v>16</v>
      </c>
      <c r="C19" s="35" t="s">
        <v>63</v>
      </c>
      <c r="D19" s="36"/>
      <c r="E19" s="36"/>
      <c r="F19" s="36"/>
      <c r="G19" s="36"/>
      <c r="H19" s="37">
        <f t="shared" si="5"/>
        <v>0</v>
      </c>
      <c r="I19" s="38"/>
      <c r="J19" s="63"/>
      <c r="K19" s="63"/>
      <c r="L19" s="64"/>
      <c r="M19" s="64"/>
      <c r="N19" s="37">
        <f t="shared" si="0"/>
        <v>0</v>
      </c>
      <c r="O19" s="38"/>
      <c r="P19" s="36"/>
      <c r="Q19" s="36"/>
      <c r="R19" s="36"/>
      <c r="S19" s="36"/>
      <c r="T19" s="37">
        <f t="shared" si="1"/>
        <v>0</v>
      </c>
      <c r="U19" s="55">
        <f t="shared" si="2"/>
        <v>0</v>
      </c>
      <c r="V19" s="56">
        <f t="shared" si="3"/>
        <v>0</v>
      </c>
      <c r="W19" s="55"/>
      <c r="X19" s="55"/>
      <c r="Y19" s="41" t="str">
        <f t="shared" si="4"/>
        <v>PROVÃO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s="33" customFormat="1" thickBot="1" x14ac:dyDescent="0.25">
      <c r="A20" s="57"/>
      <c r="B20" s="20">
        <v>17</v>
      </c>
      <c r="C20" s="21" t="s">
        <v>64</v>
      </c>
      <c r="D20" s="22"/>
      <c r="E20" s="22"/>
      <c r="F20" s="22"/>
      <c r="G20" s="22"/>
      <c r="H20" s="23">
        <f t="shared" si="5"/>
        <v>0</v>
      </c>
      <c r="I20" s="24"/>
      <c r="J20" s="63"/>
      <c r="K20" s="63"/>
      <c r="L20" s="64"/>
      <c r="M20" s="64"/>
      <c r="N20" s="23">
        <f t="shared" si="0"/>
        <v>0</v>
      </c>
      <c r="O20" s="24"/>
      <c r="P20" s="22"/>
      <c r="Q20" s="22"/>
      <c r="R20" s="22"/>
      <c r="S20" s="22"/>
      <c r="T20" s="23">
        <f t="shared" si="1"/>
        <v>0</v>
      </c>
      <c r="U20" s="53">
        <f t="shared" si="2"/>
        <v>0</v>
      </c>
      <c r="V20" s="54">
        <f t="shared" si="3"/>
        <v>0</v>
      </c>
      <c r="W20" s="53"/>
      <c r="X20" s="53"/>
      <c r="Y20" s="27" t="str">
        <f t="shared" si="4"/>
        <v>PROVÃO</v>
      </c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</row>
    <row r="21" spans="1:37" s="2" customFormat="1" thickBot="1" x14ac:dyDescent="0.25">
      <c r="A21" s="58"/>
      <c r="B21" s="34">
        <v>18</v>
      </c>
      <c r="C21" s="35" t="s">
        <v>65</v>
      </c>
      <c r="D21" s="36"/>
      <c r="E21" s="36"/>
      <c r="F21" s="36"/>
      <c r="G21" s="36"/>
      <c r="H21" s="37">
        <f t="shared" si="5"/>
        <v>0</v>
      </c>
      <c r="I21" s="38"/>
      <c r="J21" s="63"/>
      <c r="K21" s="63"/>
      <c r="L21" s="64"/>
      <c r="M21" s="64"/>
      <c r="N21" s="37">
        <f t="shared" si="0"/>
        <v>0</v>
      </c>
      <c r="O21" s="38"/>
      <c r="P21" s="36"/>
      <c r="Q21" s="36"/>
      <c r="R21" s="36"/>
      <c r="S21" s="36"/>
      <c r="T21" s="37">
        <f t="shared" si="1"/>
        <v>0</v>
      </c>
      <c r="U21" s="55">
        <f t="shared" si="2"/>
        <v>0</v>
      </c>
      <c r="V21" s="56">
        <f t="shared" si="3"/>
        <v>0</v>
      </c>
      <c r="W21" s="55"/>
      <c r="X21" s="55"/>
      <c r="Y21" s="41" t="str">
        <f t="shared" si="4"/>
        <v>PROVÃO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33" customFormat="1" thickBot="1" x14ac:dyDescent="0.25">
      <c r="A22" s="57"/>
      <c r="B22" s="20">
        <v>19</v>
      </c>
      <c r="C22" s="21" t="s">
        <v>66</v>
      </c>
      <c r="D22" s="22"/>
      <c r="E22" s="22"/>
      <c r="F22" s="22"/>
      <c r="G22" s="22"/>
      <c r="H22" s="23">
        <f t="shared" si="5"/>
        <v>0</v>
      </c>
      <c r="I22" s="24"/>
      <c r="J22" s="63"/>
      <c r="K22" s="63"/>
      <c r="L22" s="64"/>
      <c r="M22" s="64"/>
      <c r="N22" s="23">
        <f t="shared" si="0"/>
        <v>0</v>
      </c>
      <c r="O22" s="24"/>
      <c r="P22" s="22"/>
      <c r="Q22" s="22"/>
      <c r="R22" s="22"/>
      <c r="S22" s="22"/>
      <c r="T22" s="23">
        <f t="shared" si="1"/>
        <v>0</v>
      </c>
      <c r="U22" s="53">
        <f t="shared" si="2"/>
        <v>0</v>
      </c>
      <c r="V22" s="54">
        <f t="shared" si="3"/>
        <v>0</v>
      </c>
      <c r="W22" s="53"/>
      <c r="X22" s="53"/>
      <c r="Y22" s="27" t="str">
        <f t="shared" si="4"/>
        <v>PROVÃO</v>
      </c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</row>
    <row r="23" spans="1:37" s="2" customFormat="1" thickBot="1" x14ac:dyDescent="0.25">
      <c r="A23" s="58"/>
      <c r="B23" s="34">
        <v>20</v>
      </c>
      <c r="C23" s="35" t="s">
        <v>67</v>
      </c>
      <c r="D23" s="36"/>
      <c r="E23" s="36"/>
      <c r="F23" s="36"/>
      <c r="G23" s="36"/>
      <c r="H23" s="37">
        <f t="shared" si="5"/>
        <v>0</v>
      </c>
      <c r="I23" s="38"/>
      <c r="J23" s="63"/>
      <c r="K23" s="63"/>
      <c r="L23" s="64"/>
      <c r="M23" s="64"/>
      <c r="N23" s="37">
        <f t="shared" si="0"/>
        <v>0</v>
      </c>
      <c r="O23" s="38"/>
      <c r="P23" s="36"/>
      <c r="Q23" s="36"/>
      <c r="R23" s="36"/>
      <c r="S23" s="36"/>
      <c r="T23" s="37">
        <f t="shared" si="1"/>
        <v>0</v>
      </c>
      <c r="U23" s="55">
        <f t="shared" si="2"/>
        <v>0</v>
      </c>
      <c r="V23" s="56">
        <f t="shared" si="3"/>
        <v>0</v>
      </c>
      <c r="W23" s="55"/>
      <c r="X23" s="55"/>
      <c r="Y23" s="41" t="str">
        <f t="shared" si="4"/>
        <v>PROVÃO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s="33" customFormat="1" thickBot="1" x14ac:dyDescent="0.25">
      <c r="A24" s="57"/>
      <c r="B24" s="20">
        <v>21</v>
      </c>
      <c r="C24" s="21" t="s">
        <v>68</v>
      </c>
      <c r="D24" s="22"/>
      <c r="E24" s="22"/>
      <c r="F24" s="22"/>
      <c r="G24" s="22"/>
      <c r="H24" s="23">
        <f t="shared" si="5"/>
        <v>0</v>
      </c>
      <c r="I24" s="24"/>
      <c r="J24" s="63"/>
      <c r="K24" s="63"/>
      <c r="L24" s="64"/>
      <c r="M24" s="64"/>
      <c r="N24" s="23">
        <f t="shared" si="0"/>
        <v>0</v>
      </c>
      <c r="O24" s="24"/>
      <c r="P24" s="22"/>
      <c r="Q24" s="22"/>
      <c r="R24" s="22"/>
      <c r="S24" s="22"/>
      <c r="T24" s="23">
        <f t="shared" si="1"/>
        <v>0</v>
      </c>
      <c r="U24" s="53">
        <f t="shared" si="2"/>
        <v>0</v>
      </c>
      <c r="V24" s="54">
        <f t="shared" si="3"/>
        <v>0</v>
      </c>
      <c r="W24" s="53"/>
      <c r="X24" s="53"/>
      <c r="Y24" s="27" t="str">
        <f t="shared" si="4"/>
        <v>PROVÃO</v>
      </c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</row>
    <row r="25" spans="1:37" s="2" customFormat="1" thickBot="1" x14ac:dyDescent="0.25">
      <c r="A25" s="58"/>
      <c r="B25" s="34">
        <v>22</v>
      </c>
      <c r="C25" s="35" t="s">
        <v>69</v>
      </c>
      <c r="D25" s="36"/>
      <c r="E25" s="36"/>
      <c r="F25" s="36"/>
      <c r="G25" s="36"/>
      <c r="H25" s="37">
        <f t="shared" si="5"/>
        <v>0</v>
      </c>
      <c r="I25" s="38"/>
      <c r="J25" s="63"/>
      <c r="K25" s="63"/>
      <c r="L25" s="64"/>
      <c r="M25" s="64"/>
      <c r="N25" s="37">
        <f t="shared" si="0"/>
        <v>0</v>
      </c>
      <c r="O25" s="38"/>
      <c r="P25" s="36"/>
      <c r="Q25" s="36"/>
      <c r="R25" s="36"/>
      <c r="S25" s="36"/>
      <c r="T25" s="37">
        <f t="shared" si="1"/>
        <v>0</v>
      </c>
      <c r="U25" s="55">
        <f t="shared" si="2"/>
        <v>0</v>
      </c>
      <c r="V25" s="56">
        <f t="shared" si="3"/>
        <v>0</v>
      </c>
      <c r="W25" s="55"/>
      <c r="X25" s="55"/>
      <c r="Y25" s="41" t="str">
        <f t="shared" si="4"/>
        <v>PROVÃO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s="33" customFormat="1" thickBot="1" x14ac:dyDescent="0.25">
      <c r="A26" s="57"/>
      <c r="B26" s="20">
        <v>23</v>
      </c>
      <c r="C26" s="21" t="s">
        <v>70</v>
      </c>
      <c r="D26" s="22"/>
      <c r="E26" s="22"/>
      <c r="F26" s="22"/>
      <c r="G26" s="22"/>
      <c r="H26" s="23">
        <f t="shared" si="5"/>
        <v>0</v>
      </c>
      <c r="I26" s="24"/>
      <c r="J26" s="63"/>
      <c r="K26" s="63"/>
      <c r="L26" s="64"/>
      <c r="M26" s="64"/>
      <c r="N26" s="23">
        <f t="shared" si="0"/>
        <v>0</v>
      </c>
      <c r="O26" s="24"/>
      <c r="P26" s="22"/>
      <c r="Q26" s="22"/>
      <c r="R26" s="22"/>
      <c r="S26" s="22"/>
      <c r="T26" s="23">
        <f t="shared" si="1"/>
        <v>0</v>
      </c>
      <c r="U26" s="53">
        <f t="shared" si="2"/>
        <v>0</v>
      </c>
      <c r="V26" s="54">
        <f t="shared" si="3"/>
        <v>0</v>
      </c>
      <c r="W26" s="53"/>
      <c r="X26" s="53"/>
      <c r="Y26" s="27" t="str">
        <f t="shared" si="4"/>
        <v>PROVÃO</v>
      </c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</row>
    <row r="27" spans="1:37" s="2" customFormat="1" thickBot="1" x14ac:dyDescent="0.25">
      <c r="A27" s="58"/>
      <c r="B27" s="34">
        <v>24</v>
      </c>
      <c r="C27" s="35" t="s">
        <v>71</v>
      </c>
      <c r="D27" s="36"/>
      <c r="E27" s="36"/>
      <c r="F27" s="36"/>
      <c r="G27" s="36"/>
      <c r="H27" s="37">
        <f t="shared" si="5"/>
        <v>0</v>
      </c>
      <c r="I27" s="38"/>
      <c r="J27" s="63"/>
      <c r="K27" s="63"/>
      <c r="L27" s="64"/>
      <c r="M27" s="64"/>
      <c r="N27" s="37">
        <f t="shared" si="0"/>
        <v>0</v>
      </c>
      <c r="O27" s="38"/>
      <c r="P27" s="36"/>
      <c r="Q27" s="36"/>
      <c r="R27" s="36"/>
      <c r="S27" s="36"/>
      <c r="T27" s="37">
        <f t="shared" si="1"/>
        <v>0</v>
      </c>
      <c r="U27" s="55">
        <f t="shared" si="2"/>
        <v>0</v>
      </c>
      <c r="V27" s="56">
        <f t="shared" si="3"/>
        <v>0</v>
      </c>
      <c r="W27" s="55"/>
      <c r="X27" s="55"/>
      <c r="Y27" s="41" t="str">
        <f t="shared" si="4"/>
        <v>PROVÃO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33" customFormat="1" thickBot="1" x14ac:dyDescent="0.25">
      <c r="A28" s="57"/>
      <c r="B28" s="20">
        <v>25</v>
      </c>
      <c r="C28" s="21" t="s">
        <v>72</v>
      </c>
      <c r="D28" s="22"/>
      <c r="E28" s="22"/>
      <c r="F28" s="22"/>
      <c r="G28" s="22"/>
      <c r="H28" s="23">
        <f t="shared" si="5"/>
        <v>0</v>
      </c>
      <c r="I28" s="24"/>
      <c r="J28" s="63"/>
      <c r="K28" s="63"/>
      <c r="L28" s="64"/>
      <c r="M28" s="64"/>
      <c r="N28" s="23">
        <f t="shared" si="0"/>
        <v>0</v>
      </c>
      <c r="O28" s="24"/>
      <c r="P28" s="22"/>
      <c r="Q28" s="22"/>
      <c r="R28" s="22"/>
      <c r="S28" s="22"/>
      <c r="T28" s="23">
        <f t="shared" si="1"/>
        <v>0</v>
      </c>
      <c r="U28" s="53">
        <f t="shared" si="2"/>
        <v>0</v>
      </c>
      <c r="V28" s="54">
        <f t="shared" si="3"/>
        <v>0</v>
      </c>
      <c r="W28" s="53"/>
      <c r="X28" s="53"/>
      <c r="Y28" s="27" t="str">
        <f t="shared" si="4"/>
        <v>PROVÃO</v>
      </c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</row>
    <row r="29" spans="1:37" s="2" customFormat="1" thickBot="1" x14ac:dyDescent="0.25">
      <c r="A29" s="58"/>
      <c r="B29" s="34">
        <v>26</v>
      </c>
      <c r="C29" s="35" t="s">
        <v>73</v>
      </c>
      <c r="D29" s="36"/>
      <c r="E29" s="36"/>
      <c r="F29" s="36"/>
      <c r="G29" s="36"/>
      <c r="H29" s="37">
        <f t="shared" si="5"/>
        <v>0</v>
      </c>
      <c r="I29" s="38"/>
      <c r="J29" s="63"/>
      <c r="K29" s="63"/>
      <c r="L29" s="64"/>
      <c r="M29" s="64"/>
      <c r="N29" s="37">
        <f t="shared" si="0"/>
        <v>0</v>
      </c>
      <c r="O29" s="38"/>
      <c r="P29" s="36"/>
      <c r="Q29" s="36"/>
      <c r="R29" s="36"/>
      <c r="S29" s="36"/>
      <c r="T29" s="37">
        <f t="shared" si="1"/>
        <v>0</v>
      </c>
      <c r="U29" s="55">
        <f t="shared" si="2"/>
        <v>0</v>
      </c>
      <c r="V29" s="56">
        <f t="shared" si="3"/>
        <v>0</v>
      </c>
      <c r="W29" s="55"/>
      <c r="X29" s="55"/>
      <c r="Y29" s="41" t="str">
        <f t="shared" si="4"/>
        <v>PROVÃO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s="33" customFormat="1" thickBot="1" x14ac:dyDescent="0.25">
      <c r="A30" s="57"/>
      <c r="B30" s="20">
        <v>27</v>
      </c>
      <c r="C30" s="21" t="s">
        <v>74</v>
      </c>
      <c r="D30" s="22"/>
      <c r="E30" s="22"/>
      <c r="F30" s="22"/>
      <c r="G30" s="22"/>
      <c r="H30" s="23">
        <f t="shared" si="5"/>
        <v>0</v>
      </c>
      <c r="I30" s="24"/>
      <c r="J30" s="63"/>
      <c r="K30" s="63"/>
      <c r="L30" s="64"/>
      <c r="M30" s="64"/>
      <c r="N30" s="23">
        <f t="shared" si="0"/>
        <v>0</v>
      </c>
      <c r="O30" s="24"/>
      <c r="P30" s="22"/>
      <c r="Q30" s="22"/>
      <c r="R30" s="22"/>
      <c r="S30" s="22"/>
      <c r="T30" s="23">
        <f t="shared" si="1"/>
        <v>0</v>
      </c>
      <c r="U30" s="53">
        <f t="shared" si="2"/>
        <v>0</v>
      </c>
      <c r="V30" s="54">
        <f t="shared" si="3"/>
        <v>0</v>
      </c>
      <c r="W30" s="53"/>
      <c r="X30" s="53"/>
      <c r="Y30" s="27" t="str">
        <f t="shared" si="4"/>
        <v>PROVÃO</v>
      </c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</row>
    <row r="31" spans="1:37" s="2" customFormat="1" thickBot="1" x14ac:dyDescent="0.25">
      <c r="A31" s="58"/>
      <c r="B31" s="34">
        <v>28</v>
      </c>
      <c r="C31" s="35" t="s">
        <v>75</v>
      </c>
      <c r="D31" s="36"/>
      <c r="E31" s="36"/>
      <c r="F31" s="36"/>
      <c r="G31" s="36"/>
      <c r="H31" s="37">
        <f t="shared" si="5"/>
        <v>0</v>
      </c>
      <c r="I31" s="38"/>
      <c r="J31" s="63"/>
      <c r="K31" s="63"/>
      <c r="L31" s="64"/>
      <c r="M31" s="64"/>
      <c r="N31" s="37">
        <f t="shared" si="0"/>
        <v>0</v>
      </c>
      <c r="O31" s="38"/>
      <c r="P31" s="36"/>
      <c r="Q31" s="36"/>
      <c r="R31" s="36"/>
      <c r="S31" s="36"/>
      <c r="T31" s="37">
        <f t="shared" si="1"/>
        <v>0</v>
      </c>
      <c r="U31" s="55">
        <f t="shared" si="2"/>
        <v>0</v>
      </c>
      <c r="V31" s="56">
        <f t="shared" si="3"/>
        <v>0</v>
      </c>
      <c r="W31" s="55"/>
      <c r="X31" s="55"/>
      <c r="Y31" s="41" t="str">
        <f t="shared" si="4"/>
        <v>PROVÃO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33" customFormat="1" thickBot="1" x14ac:dyDescent="0.25">
      <c r="A32" s="57"/>
      <c r="B32" s="20">
        <v>29</v>
      </c>
      <c r="C32" s="59" t="s">
        <v>76</v>
      </c>
      <c r="D32" s="22"/>
      <c r="E32" s="22"/>
      <c r="F32" s="22"/>
      <c r="G32" s="22"/>
      <c r="H32" s="23">
        <f t="shared" si="5"/>
        <v>0</v>
      </c>
      <c r="I32" s="24"/>
      <c r="J32" s="63"/>
      <c r="K32" s="63"/>
      <c r="L32" s="64"/>
      <c r="M32" s="64"/>
      <c r="N32" s="23">
        <f t="shared" si="0"/>
        <v>0</v>
      </c>
      <c r="O32" s="24"/>
      <c r="P32" s="22"/>
      <c r="Q32" s="22"/>
      <c r="R32" s="22"/>
      <c r="S32" s="22"/>
      <c r="T32" s="23">
        <f t="shared" si="1"/>
        <v>0</v>
      </c>
      <c r="U32" s="60">
        <f t="shared" si="2"/>
        <v>0</v>
      </c>
      <c r="V32" s="61">
        <f t="shared" si="3"/>
        <v>0</v>
      </c>
      <c r="W32" s="60"/>
      <c r="X32" s="60"/>
      <c r="Y32" s="27" t="str">
        <f t="shared" si="4"/>
        <v>PROVÃO</v>
      </c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:37" s="2" customFormat="1" thickBot="1" x14ac:dyDescent="0.25">
      <c r="A33" s="58"/>
      <c r="B33" s="34">
        <v>30</v>
      </c>
      <c r="C33" s="62" t="s">
        <v>77</v>
      </c>
      <c r="D33" s="36"/>
      <c r="E33" s="36"/>
      <c r="F33" s="36"/>
      <c r="G33" s="36"/>
      <c r="H33" s="37">
        <f t="shared" si="5"/>
        <v>0</v>
      </c>
      <c r="I33" s="38"/>
      <c r="J33" s="36"/>
      <c r="K33" s="36"/>
      <c r="L33" s="36"/>
      <c r="M33" s="36"/>
      <c r="N33" s="37">
        <f t="shared" si="0"/>
        <v>0</v>
      </c>
      <c r="O33" s="38"/>
      <c r="P33" s="36"/>
      <c r="Q33" s="36"/>
      <c r="R33" s="36"/>
      <c r="S33" s="36"/>
      <c r="T33" s="37">
        <f t="shared" si="1"/>
        <v>0</v>
      </c>
      <c r="U33" s="55">
        <f t="shared" si="2"/>
        <v>0</v>
      </c>
      <c r="V33" s="56">
        <f t="shared" si="3"/>
        <v>0</v>
      </c>
      <c r="W33" s="55"/>
      <c r="X33" s="55"/>
      <c r="Y33" s="41" t="str">
        <f t="shared" si="4"/>
        <v>PROVÃO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2" customFormat="1" thickBot="1" x14ac:dyDescent="0.25">
      <c r="A34" s="57"/>
      <c r="B34" s="20">
        <v>31</v>
      </c>
      <c r="C34" s="59"/>
      <c r="D34" s="22"/>
      <c r="E34" s="22"/>
      <c r="F34" s="22"/>
      <c r="G34" s="22"/>
      <c r="H34" s="23">
        <f t="shared" si="5"/>
        <v>0</v>
      </c>
      <c r="I34" s="24"/>
      <c r="J34" s="22"/>
      <c r="K34" s="22"/>
      <c r="L34" s="22"/>
      <c r="M34" s="22"/>
      <c r="N34" s="23">
        <f t="shared" si="0"/>
        <v>0</v>
      </c>
      <c r="O34" s="24"/>
      <c r="P34" s="22"/>
      <c r="Q34" s="22"/>
      <c r="R34" s="22"/>
      <c r="S34" s="22"/>
      <c r="T34" s="23">
        <f t="shared" si="1"/>
        <v>0</v>
      </c>
      <c r="U34" s="53">
        <f t="shared" si="2"/>
        <v>0</v>
      </c>
      <c r="V34" s="54">
        <f t="shared" si="3"/>
        <v>0</v>
      </c>
      <c r="W34" s="53"/>
      <c r="X34" s="53"/>
      <c r="Y34" s="27" t="str">
        <f t="shared" si="4"/>
        <v>PROVÃO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s="2" customFormat="1" thickBot="1" x14ac:dyDescent="0.25">
      <c r="A35" s="58"/>
      <c r="B35" s="34">
        <v>32</v>
      </c>
      <c r="C35" s="62"/>
      <c r="D35" s="36"/>
      <c r="E35" s="36"/>
      <c r="F35" s="36"/>
      <c r="G35" s="36"/>
      <c r="H35" s="37">
        <f t="shared" si="5"/>
        <v>0</v>
      </c>
      <c r="I35" s="38"/>
      <c r="J35" s="36"/>
      <c r="K35" s="36"/>
      <c r="L35" s="36"/>
      <c r="M35" s="36"/>
      <c r="N35" s="37">
        <f t="shared" si="0"/>
        <v>0</v>
      </c>
      <c r="O35" s="38"/>
      <c r="P35" s="36"/>
      <c r="Q35" s="36"/>
      <c r="R35" s="36"/>
      <c r="S35" s="36"/>
      <c r="T35" s="37">
        <f t="shared" si="1"/>
        <v>0</v>
      </c>
      <c r="U35" s="55">
        <f t="shared" si="2"/>
        <v>0</v>
      </c>
      <c r="V35" s="56">
        <f t="shared" si="3"/>
        <v>0</v>
      </c>
      <c r="W35" s="55"/>
      <c r="X35" s="55"/>
      <c r="Y35" s="41" t="str">
        <f t="shared" si="4"/>
        <v>PROVÃO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</sheetData>
  <mergeCells count="33">
    <mergeCell ref="AB14:AE14"/>
    <mergeCell ref="AH14:AK14"/>
    <mergeCell ref="AB11:AE11"/>
    <mergeCell ref="AH11:AK11"/>
    <mergeCell ref="AB12:AE12"/>
    <mergeCell ref="AH12:AK12"/>
    <mergeCell ref="AB13:AE13"/>
    <mergeCell ref="AH13:AK13"/>
    <mergeCell ref="AA9:AE9"/>
    <mergeCell ref="AG9:AK9"/>
    <mergeCell ref="AM9:AQ9"/>
    <mergeCell ref="AB10:AE10"/>
    <mergeCell ref="AH10:AK10"/>
    <mergeCell ref="AM10:AQ10"/>
    <mergeCell ref="AA6:AD6"/>
    <mergeCell ref="AG6:AJ6"/>
    <mergeCell ref="AM6:AP6"/>
    <mergeCell ref="AA7:AD7"/>
    <mergeCell ref="AG7:AJ7"/>
    <mergeCell ref="AM7:AP7"/>
    <mergeCell ref="AM3:AP3"/>
    <mergeCell ref="AA4:AD4"/>
    <mergeCell ref="AG4:AJ4"/>
    <mergeCell ref="AM4:AP4"/>
    <mergeCell ref="AA5:AD5"/>
    <mergeCell ref="AG5:AJ5"/>
    <mergeCell ref="AM5:AP5"/>
    <mergeCell ref="AG3:AJ3"/>
    <mergeCell ref="B1:Y1"/>
    <mergeCell ref="D2:I2"/>
    <mergeCell ref="J2:O2"/>
    <mergeCell ref="P2:T2"/>
    <mergeCell ref="AA3:AD3"/>
  </mergeCells>
  <conditionalFormatting sqref="D4:D35">
    <cfRule type="cellIs" dxfId="31" priority="38" operator="greaterThanOrEqual">
      <formula>1</formula>
    </cfRule>
    <cfRule type="cellIs" dxfId="30" priority="37" operator="lessThan">
      <formula>1</formula>
    </cfRule>
  </conditionalFormatting>
  <conditionalFormatting sqref="E4:F35">
    <cfRule type="cellIs" dxfId="29" priority="36" operator="greaterThanOrEqual">
      <formula>1</formula>
    </cfRule>
    <cfRule type="cellIs" dxfId="28" priority="35" operator="lessThan">
      <formula>1</formula>
    </cfRule>
  </conditionalFormatting>
  <conditionalFormatting sqref="G4:G33">
    <cfRule type="cellIs" dxfId="27" priority="34" operator="greaterThanOrEqual">
      <formula>2.5</formula>
    </cfRule>
    <cfRule type="cellIs" dxfId="26" priority="33" operator="lessThan">
      <formula>2.5</formula>
    </cfRule>
  </conditionalFormatting>
  <conditionalFormatting sqref="H4:H35">
    <cfRule type="cellIs" priority="40" operator="greaterThanOrEqual">
      <formula>5</formula>
    </cfRule>
    <cfRule type="cellIs" dxfId="25" priority="32" operator="greaterThanOrEqual">
      <formula>5</formula>
    </cfRule>
    <cfRule type="cellIs" dxfId="24" priority="31" operator="lessThan">
      <formula>5</formula>
    </cfRule>
  </conditionalFormatting>
  <conditionalFormatting sqref="I4:I35">
    <cfRule type="cellIs" dxfId="23" priority="30" operator="equal">
      <formula>5</formula>
    </cfRule>
    <cfRule type="cellIs" dxfId="22" priority="29" operator="lessThan">
      <formula>5</formula>
    </cfRule>
  </conditionalFormatting>
  <conditionalFormatting sqref="J33:J35">
    <cfRule type="cellIs" dxfId="21" priority="26" operator="greaterThanOrEqual">
      <formula>1</formula>
    </cfRule>
    <cfRule type="cellIs" dxfId="20" priority="25" operator="lessThan">
      <formula>1</formula>
    </cfRule>
  </conditionalFormatting>
  <conditionalFormatting sqref="J4:K32">
    <cfRule type="cellIs" dxfId="19" priority="1" operator="greaterThanOrEqual">
      <formula>1</formula>
    </cfRule>
  </conditionalFormatting>
  <conditionalFormatting sqref="K33:L35">
    <cfRule type="cellIs" dxfId="18" priority="23" operator="lessThan">
      <formula>1</formula>
    </cfRule>
    <cfRule type="cellIs" dxfId="17" priority="24" operator="greaterThanOrEqual">
      <formula>1</formula>
    </cfRule>
  </conditionalFormatting>
  <conditionalFormatting sqref="L4:L32">
    <cfRule type="cellIs" dxfId="16" priority="3" operator="greaterThanOrEqual">
      <formula>0.5</formula>
    </cfRule>
  </conditionalFormatting>
  <conditionalFormatting sqref="M4:M33">
    <cfRule type="cellIs" dxfId="15" priority="2" operator="greaterThanOrEqual">
      <formula>2.5</formula>
    </cfRule>
  </conditionalFormatting>
  <conditionalFormatting sqref="M33">
    <cfRule type="cellIs" dxfId="14" priority="21" operator="lessThan">
      <formula>2.5</formula>
    </cfRule>
  </conditionalFormatting>
  <conditionalFormatting sqref="N4:N35">
    <cfRule type="cellIs" dxfId="13" priority="20" operator="greaterThanOrEqual">
      <formula>5</formula>
    </cfRule>
    <cfRule type="cellIs" dxfId="12" priority="19" operator="lessThan">
      <formula>5</formula>
    </cfRule>
    <cfRule type="cellIs" priority="28" operator="greaterThanOrEqual">
      <formula>5</formula>
    </cfRule>
  </conditionalFormatting>
  <conditionalFormatting sqref="O4:O35">
    <cfRule type="cellIs" dxfId="11" priority="18" operator="equal">
      <formula>5</formula>
    </cfRule>
    <cfRule type="cellIs" dxfId="10" priority="17" operator="lessThan">
      <formula>5</formula>
    </cfRule>
  </conditionalFormatting>
  <conditionalFormatting sqref="P4:P35">
    <cfRule type="cellIs" dxfId="9" priority="15" operator="greaterThanOrEqual">
      <formula>1</formula>
    </cfRule>
    <cfRule type="cellIs" dxfId="8" priority="14" operator="lessThan">
      <formula>1</formula>
    </cfRule>
  </conditionalFormatting>
  <conditionalFormatting sqref="Q4:R35">
    <cfRule type="cellIs" dxfId="7" priority="13" operator="greaterThanOrEqual">
      <formula>1</formula>
    </cfRule>
    <cfRule type="cellIs" dxfId="6" priority="12" operator="lessThan">
      <formula>1</formula>
    </cfRule>
  </conditionalFormatting>
  <conditionalFormatting sqref="S4:S33">
    <cfRule type="cellIs" dxfId="5" priority="11" operator="greaterThanOrEqual">
      <formula>2.5</formula>
    </cfRule>
    <cfRule type="cellIs" dxfId="4" priority="10" operator="lessThan">
      <formula>2.5</formula>
    </cfRule>
  </conditionalFormatting>
  <conditionalFormatting sqref="T4:T35">
    <cfRule type="cellIs" dxfId="3" priority="6" operator="lessThan">
      <formula>5</formula>
    </cfRule>
    <cfRule type="cellIs" dxfId="2" priority="7" operator="greaterThanOrEqual">
      <formula>5</formula>
    </cfRule>
    <cfRule type="cellIs" priority="9" operator="greaterThanOrEqual">
      <formula>5</formula>
    </cfRule>
  </conditionalFormatting>
  <conditionalFormatting sqref="Y4:Y35">
    <cfRule type="cellIs" dxfId="1" priority="4" operator="equal">
      <formula>"PROVÃO"</formula>
    </cfRule>
    <cfRule type="cellIs" dxfId="0" priority="5" operator="equal">
      <formula>"APROVADO"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9" id="{C253075B-897C-453C-86A7-337FE9703F0A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H4:H35</xm:sqref>
        </x14:conditionalFormatting>
        <x14:conditionalFormatting xmlns:xm="http://schemas.microsoft.com/office/excel/2006/main">
          <x14:cfRule type="iconSet" priority="27" id="{CD64D111-8CE1-4C6D-86CF-112BE47E58F8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N4:N35</xm:sqref>
        </x14:conditionalFormatting>
        <x14:conditionalFormatting xmlns:xm="http://schemas.microsoft.com/office/excel/2006/main">
          <x14:cfRule type="iconSet" priority="8" id="{AAF246F3-7D7C-4823-A217-58BC7D296CBC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T4:T34</xm:sqref>
        </x14:conditionalFormatting>
        <x14:conditionalFormatting xmlns:xm="http://schemas.microsoft.com/office/excel/2006/main">
          <x14:cfRule type="iconSet" priority="16" id="{6913DBD3-84D7-4049-80BD-D18136F910B9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de Jesus Nascimento</dc:creator>
  <cp:lastModifiedBy>Wellington de Jesus Nascimento</cp:lastModifiedBy>
  <dcterms:created xsi:type="dcterms:W3CDTF">2023-11-05T18:10:09Z</dcterms:created>
  <dcterms:modified xsi:type="dcterms:W3CDTF">2023-11-05T18:44:55Z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2023-11-05T18:10:50Z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38647c1d-7b65-49af-93cd-c8491458aa9e</vt:lpwstr>
  </property>
  <property fmtid="{D5CDD505-2E9C-101B-9397-08002B2CF9AE}" pid="7" name="MSIP_Label_defa4170-0d19-0005-0004-bc88714345d2_ActionId">
    <vt:lpwstr>b9e102d1-053c-489d-a7c0-368f45aa8f68</vt:lpwstr>
  </property>
  <property fmtid="{D5CDD505-2E9C-101B-9397-08002B2CF9AE}" pid="8" name="MSIP_Label_defa4170-0d19-0005-0004-bc88714345d2_ContentBits">
    <vt:lpwstr>0</vt:lpwstr>
  </property>
</Properties>
</file>