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910" windowHeight="8445" firstSheet="2" activeTab="2"/>
  </bookViews>
  <sheets>
    <sheet name="Origen" sheetId="1" state="hidden" r:id="rId1"/>
    <sheet name="Salida" sheetId="2" state="hidden" r:id="rId2"/>
    <sheet name="Indice" sheetId="19" r:id="rId3"/>
    <sheet name="2001" sheetId="3" r:id="rId4"/>
    <sheet name="2002" sheetId="4" r:id="rId5"/>
    <sheet name="2003" sheetId="5" r:id="rId6"/>
    <sheet name="2004" sheetId="6" r:id="rId7"/>
    <sheet name="2005" sheetId="7" r:id="rId8"/>
    <sheet name="2006" sheetId="8" r:id="rId9"/>
    <sheet name="2007" sheetId="9" r:id="rId10"/>
    <sheet name="2008" sheetId="10" r:id="rId11"/>
    <sheet name="2009" sheetId="11" r:id="rId12"/>
    <sheet name="2010" sheetId="12" r:id="rId13"/>
    <sheet name="Serie P" sheetId="13" r:id="rId14"/>
    <sheet name="Serie AE" sheetId="18" r:id="rId15"/>
    <sheet name="Serie AE CO2" sheetId="15" r:id="rId16"/>
    <sheet name="Serie AE N2O" sheetId="16" r:id="rId17"/>
    <sheet name="Serie AE CH4" sheetId="17" r:id="rId18"/>
  </sheets>
  <calcPr calcId="145621"/>
</workbook>
</file>

<file path=xl/calcChain.xml><?xml version="1.0" encoding="utf-8"?>
<calcChain xmlns="http://schemas.openxmlformats.org/spreadsheetml/2006/main">
  <c r="F23" i="13" l="1"/>
  <c r="F24" i="13"/>
  <c r="F25" i="13"/>
  <c r="F26" i="13"/>
  <c r="F27" i="13"/>
  <c r="F28" i="13"/>
  <c r="F29" i="13"/>
  <c r="F30" i="13"/>
  <c r="F31" i="13"/>
  <c r="F22" i="13"/>
  <c r="D36" i="13"/>
  <c r="E36" i="13"/>
  <c r="D37" i="13"/>
  <c r="E37" i="13"/>
  <c r="D38" i="13"/>
  <c r="E38" i="13"/>
  <c r="D39" i="13"/>
  <c r="E39" i="13"/>
  <c r="D40" i="13"/>
  <c r="E40" i="13"/>
  <c r="D41" i="13"/>
  <c r="E41" i="13"/>
  <c r="D42" i="13"/>
  <c r="E42" i="13"/>
  <c r="D44" i="13"/>
  <c r="E44" i="13"/>
  <c r="F36" i="13"/>
  <c r="G36" i="13"/>
  <c r="H36" i="13"/>
  <c r="I36" i="13"/>
  <c r="J36" i="13"/>
  <c r="K36" i="13"/>
  <c r="F37" i="13"/>
  <c r="G37" i="13"/>
  <c r="H37" i="13"/>
  <c r="I37" i="13"/>
  <c r="J37" i="13"/>
  <c r="K37" i="13"/>
  <c r="F38" i="13"/>
  <c r="G38" i="13"/>
  <c r="H38" i="13"/>
  <c r="I38" i="13"/>
  <c r="J38" i="13"/>
  <c r="K38" i="13"/>
  <c r="F39" i="13"/>
  <c r="G39" i="13"/>
  <c r="H39" i="13"/>
  <c r="I39" i="13"/>
  <c r="J39" i="13"/>
  <c r="K39" i="13"/>
  <c r="F40" i="13"/>
  <c r="G40" i="13"/>
  <c r="H40" i="13"/>
  <c r="I40" i="13"/>
  <c r="J40" i="13"/>
  <c r="K40" i="13"/>
  <c r="F41" i="13"/>
  <c r="G41" i="13"/>
  <c r="H41" i="13"/>
  <c r="I41" i="13"/>
  <c r="J41" i="13"/>
  <c r="K41" i="13"/>
  <c r="F42" i="13"/>
  <c r="G42" i="13"/>
  <c r="H42" i="13"/>
  <c r="I42" i="13"/>
  <c r="J42" i="13"/>
  <c r="K42" i="13"/>
  <c r="F43" i="13"/>
  <c r="G43" i="13"/>
  <c r="H43" i="13"/>
  <c r="I43" i="13"/>
  <c r="J43" i="13"/>
  <c r="K43" i="13"/>
  <c r="F44" i="13"/>
  <c r="G44" i="13"/>
  <c r="H44" i="13"/>
  <c r="I44" i="13"/>
  <c r="J44" i="13"/>
  <c r="K44" i="13"/>
  <c r="K35" i="13"/>
  <c r="J35" i="13"/>
  <c r="I35" i="13"/>
  <c r="H35" i="13"/>
  <c r="G35" i="13"/>
  <c r="F35" i="13"/>
  <c r="E35" i="13"/>
  <c r="D35" i="13"/>
  <c r="F17" i="13"/>
  <c r="F18" i="13"/>
  <c r="G31" i="13"/>
  <c r="H31" i="13"/>
  <c r="I31" i="13"/>
  <c r="J31" i="13"/>
  <c r="K31" i="13"/>
  <c r="D23" i="13"/>
  <c r="E23" i="13"/>
  <c r="G23" i="13"/>
  <c r="H23" i="13"/>
  <c r="I23" i="13"/>
  <c r="J23" i="13"/>
  <c r="K23" i="13"/>
  <c r="D24" i="13"/>
  <c r="E24" i="13"/>
  <c r="G24" i="13"/>
  <c r="H24" i="13"/>
  <c r="I24" i="13"/>
  <c r="J24" i="13"/>
  <c r="K24" i="13"/>
  <c r="D25" i="13"/>
  <c r="E25" i="13"/>
  <c r="G25" i="13"/>
  <c r="H25" i="13"/>
  <c r="I25" i="13"/>
  <c r="J25" i="13"/>
  <c r="K25" i="13"/>
  <c r="D26" i="13"/>
  <c r="E26" i="13"/>
  <c r="G26" i="13"/>
  <c r="H26" i="13"/>
  <c r="I26" i="13"/>
  <c r="J26" i="13"/>
  <c r="K26" i="13"/>
  <c r="D27" i="13"/>
  <c r="E27" i="13"/>
  <c r="G27" i="13"/>
  <c r="H27" i="13"/>
  <c r="I27" i="13"/>
  <c r="J27" i="13"/>
  <c r="K27" i="13"/>
  <c r="D28" i="13"/>
  <c r="E28" i="13"/>
  <c r="G28" i="13"/>
  <c r="H28" i="13"/>
  <c r="I28" i="13"/>
  <c r="J28" i="13"/>
  <c r="K28" i="13"/>
  <c r="D29" i="13"/>
  <c r="E29" i="13"/>
  <c r="G29" i="13"/>
  <c r="H29" i="13"/>
  <c r="I29" i="13"/>
  <c r="J29" i="13"/>
  <c r="K29" i="13"/>
  <c r="D31" i="13"/>
  <c r="E31" i="13"/>
  <c r="G30" i="13"/>
  <c r="H30" i="13"/>
  <c r="I30" i="13"/>
  <c r="J30" i="13"/>
  <c r="K30" i="13"/>
  <c r="C36" i="13"/>
  <c r="C37" i="13"/>
  <c r="C38" i="13"/>
  <c r="C39" i="13"/>
  <c r="C40" i="13"/>
  <c r="C41" i="13"/>
  <c r="C42" i="13"/>
  <c r="C44" i="13"/>
  <c r="C35" i="13"/>
  <c r="K22" i="13"/>
  <c r="J22" i="13"/>
  <c r="I22" i="13"/>
  <c r="H22" i="13"/>
  <c r="G22" i="13"/>
  <c r="E22" i="13"/>
  <c r="D22" i="13"/>
  <c r="G18" i="13"/>
  <c r="H18" i="13"/>
  <c r="I18" i="13"/>
  <c r="J18" i="13"/>
  <c r="K18" i="13"/>
  <c r="D10" i="13"/>
  <c r="E10" i="13"/>
  <c r="F10" i="13"/>
  <c r="G10" i="13"/>
  <c r="H10" i="13"/>
  <c r="I10" i="13"/>
  <c r="J10" i="13"/>
  <c r="K10" i="13"/>
  <c r="D11" i="13"/>
  <c r="E11" i="13"/>
  <c r="F11" i="13"/>
  <c r="G11" i="13"/>
  <c r="H11" i="13"/>
  <c r="I11" i="13"/>
  <c r="J11" i="13"/>
  <c r="K11" i="13"/>
  <c r="D12" i="13"/>
  <c r="E12" i="13"/>
  <c r="F12" i="13"/>
  <c r="G12" i="13"/>
  <c r="H12" i="13"/>
  <c r="I12" i="13"/>
  <c r="J12" i="13"/>
  <c r="K12" i="13"/>
  <c r="D13" i="13"/>
  <c r="E13" i="13"/>
  <c r="F13" i="13"/>
  <c r="G13" i="13"/>
  <c r="H13" i="13"/>
  <c r="I13" i="13"/>
  <c r="J13" i="13"/>
  <c r="K13" i="13"/>
  <c r="D14" i="13"/>
  <c r="E14" i="13"/>
  <c r="F14" i="13"/>
  <c r="G14" i="13"/>
  <c r="H14" i="13"/>
  <c r="I14" i="13"/>
  <c r="J14" i="13"/>
  <c r="K14" i="13"/>
  <c r="D15" i="13"/>
  <c r="E15" i="13"/>
  <c r="F15" i="13"/>
  <c r="G15" i="13"/>
  <c r="H15" i="13"/>
  <c r="I15" i="13"/>
  <c r="J15" i="13"/>
  <c r="K15" i="13"/>
  <c r="D16" i="13"/>
  <c r="E16" i="13"/>
  <c r="F16" i="13"/>
  <c r="G16" i="13"/>
  <c r="H16" i="13"/>
  <c r="I16" i="13"/>
  <c r="J16" i="13"/>
  <c r="K16" i="13"/>
  <c r="D18" i="13"/>
  <c r="E18" i="13"/>
  <c r="G17" i="13"/>
  <c r="H17" i="13"/>
  <c r="I17" i="13"/>
  <c r="J17" i="13"/>
  <c r="K17" i="13"/>
  <c r="K9" i="13" l="1"/>
  <c r="K19" i="13" s="1"/>
  <c r="J9" i="13"/>
  <c r="I9" i="13"/>
  <c r="H9" i="13"/>
  <c r="G9" i="13"/>
  <c r="F9" i="13"/>
  <c r="E9" i="13"/>
  <c r="D9" i="13"/>
  <c r="C10" i="13"/>
  <c r="C11" i="13"/>
  <c r="C12" i="13"/>
  <c r="C13" i="13"/>
  <c r="C14" i="13"/>
  <c r="C15" i="13"/>
  <c r="C16" i="13"/>
  <c r="L45" i="13"/>
  <c r="K45" i="13"/>
  <c r="J45" i="13"/>
  <c r="I45" i="13"/>
  <c r="H45" i="13"/>
  <c r="G45" i="13"/>
  <c r="F45" i="13"/>
  <c r="E45" i="13"/>
  <c r="D45" i="13"/>
  <c r="L32" i="13"/>
  <c r="K32" i="13"/>
  <c r="J32" i="13"/>
  <c r="I32" i="13"/>
  <c r="H32" i="13"/>
  <c r="G32" i="13"/>
  <c r="F32" i="13"/>
  <c r="E32" i="13"/>
  <c r="D32" i="13"/>
  <c r="C23" i="13"/>
  <c r="C24" i="13"/>
  <c r="C25" i="13"/>
  <c r="C26" i="13"/>
  <c r="C27" i="13"/>
  <c r="C28" i="13"/>
  <c r="C29" i="13"/>
  <c r="C31" i="13"/>
  <c r="C22" i="13"/>
  <c r="C18" i="13"/>
  <c r="C9" i="13"/>
  <c r="L19" i="13"/>
  <c r="C34" i="13"/>
  <c r="K47" i="13" l="1"/>
  <c r="L47" i="13"/>
  <c r="C19" i="13"/>
  <c r="G19" i="13"/>
  <c r="G47" i="13" s="1"/>
  <c r="C32" i="13"/>
  <c r="F19" i="13"/>
  <c r="F47" i="13" s="1"/>
  <c r="D19" i="13"/>
  <c r="D47" i="13" s="1"/>
  <c r="I19" i="13"/>
  <c r="I47" i="13" s="1"/>
  <c r="J19" i="13"/>
  <c r="J47" i="13" s="1"/>
  <c r="H19" i="13"/>
  <c r="H47" i="13" s="1"/>
  <c r="E19" i="13"/>
  <c r="E47" i="13" s="1"/>
  <c r="C45" i="13"/>
  <c r="D35" i="2"/>
  <c r="E35" i="2"/>
  <c r="F35" i="2"/>
  <c r="G35" i="2"/>
  <c r="H35" i="2"/>
  <c r="I35" i="2"/>
  <c r="J35" i="2"/>
  <c r="K35" i="2"/>
  <c r="M35" i="2"/>
  <c r="D36" i="2"/>
  <c r="E36" i="2"/>
  <c r="F36" i="2"/>
  <c r="G36" i="2"/>
  <c r="H36" i="2"/>
  <c r="I36" i="2"/>
  <c r="J36" i="2"/>
  <c r="K36" i="2"/>
  <c r="M36" i="2"/>
  <c r="D37" i="2"/>
  <c r="E37" i="2"/>
  <c r="F37" i="2"/>
  <c r="G37" i="2"/>
  <c r="H37" i="2"/>
  <c r="I37" i="2"/>
  <c r="J37" i="2"/>
  <c r="K37" i="2"/>
  <c r="M37" i="2"/>
  <c r="D38" i="2"/>
  <c r="E38" i="2"/>
  <c r="F38" i="2"/>
  <c r="G38" i="2"/>
  <c r="H38" i="2"/>
  <c r="I38" i="2"/>
  <c r="J38" i="2"/>
  <c r="K38" i="2"/>
  <c r="M38" i="2"/>
  <c r="D39" i="2"/>
  <c r="E39" i="2"/>
  <c r="F39" i="2"/>
  <c r="G39" i="2"/>
  <c r="H39" i="2"/>
  <c r="I39" i="2"/>
  <c r="J39" i="2"/>
  <c r="K39" i="2"/>
  <c r="M39" i="2"/>
  <c r="D40" i="2"/>
  <c r="E40" i="2"/>
  <c r="F40" i="2"/>
  <c r="G40" i="2"/>
  <c r="H40" i="2"/>
  <c r="I40" i="2"/>
  <c r="J40" i="2"/>
  <c r="K40" i="2"/>
  <c r="M40" i="2"/>
  <c r="D41" i="2"/>
  <c r="E41" i="2"/>
  <c r="F41" i="2"/>
  <c r="G41" i="2"/>
  <c r="H41" i="2"/>
  <c r="I41" i="2"/>
  <c r="J41" i="2"/>
  <c r="K41" i="2"/>
  <c r="M41" i="2"/>
  <c r="D42" i="2"/>
  <c r="E42" i="2"/>
  <c r="F42" i="2"/>
  <c r="G42" i="2"/>
  <c r="H42" i="2"/>
  <c r="I42" i="2"/>
  <c r="J42" i="2"/>
  <c r="K42" i="2"/>
  <c r="M42" i="2"/>
  <c r="D43" i="2"/>
  <c r="E43" i="2"/>
  <c r="F43" i="2"/>
  <c r="G43" i="2"/>
  <c r="H43" i="2"/>
  <c r="I43" i="2"/>
  <c r="J43" i="2"/>
  <c r="K43" i="2"/>
  <c r="M43" i="2"/>
  <c r="D44" i="2"/>
  <c r="E44" i="2"/>
  <c r="F44" i="2"/>
  <c r="G44" i="2"/>
  <c r="H44" i="2"/>
  <c r="I44" i="2"/>
  <c r="J44" i="2"/>
  <c r="K44" i="2"/>
  <c r="M44" i="2"/>
  <c r="C36" i="2"/>
  <c r="C37" i="2"/>
  <c r="C38" i="2"/>
  <c r="C39" i="2"/>
  <c r="C40" i="2"/>
  <c r="C41" i="2"/>
  <c r="C42" i="2"/>
  <c r="C43" i="2"/>
  <c r="C44" i="2"/>
  <c r="B44" i="2"/>
  <c r="B42" i="2"/>
  <c r="B43" i="2"/>
  <c r="B30" i="2"/>
  <c r="C30" i="2"/>
  <c r="D30" i="2"/>
  <c r="E30" i="2"/>
  <c r="F30" i="2"/>
  <c r="G30" i="2"/>
  <c r="H30" i="2"/>
  <c r="I30" i="2"/>
  <c r="J30" i="2"/>
  <c r="K30" i="2"/>
  <c r="M30" i="2"/>
  <c r="B31" i="2"/>
  <c r="C31" i="2"/>
  <c r="D31" i="2"/>
  <c r="E31" i="2"/>
  <c r="F31" i="2"/>
  <c r="G31" i="2"/>
  <c r="H31" i="2"/>
  <c r="I31" i="2"/>
  <c r="J31" i="2"/>
  <c r="K31" i="2"/>
  <c r="M31" i="2"/>
  <c r="N31" i="2"/>
  <c r="B18" i="2"/>
  <c r="C18" i="2"/>
  <c r="D18" i="2"/>
  <c r="E18" i="2"/>
  <c r="F18" i="2"/>
  <c r="G18" i="2"/>
  <c r="H18" i="2"/>
  <c r="I18" i="2"/>
  <c r="J18" i="2"/>
  <c r="K18" i="2"/>
  <c r="M18" i="2"/>
  <c r="C47" i="13" l="1"/>
  <c r="K45" i="2"/>
  <c r="L40" i="2"/>
  <c r="N40" i="2" s="1"/>
  <c r="L41" i="2"/>
  <c r="N41" i="2" s="1"/>
  <c r="L38" i="2"/>
  <c r="N38" i="2" s="1"/>
  <c r="J45" i="2"/>
  <c r="L37" i="2"/>
  <c r="N37" i="2" s="1"/>
  <c r="H45" i="2"/>
  <c r="L39" i="2"/>
  <c r="N39" i="2" s="1"/>
  <c r="G45" i="2"/>
  <c r="L44" i="2"/>
  <c r="N44" i="2" s="1"/>
  <c r="F45" i="2"/>
  <c r="L43" i="2"/>
  <c r="N43" i="2" s="1"/>
  <c r="D45" i="2"/>
  <c r="L42" i="2"/>
  <c r="N42" i="2" s="1"/>
  <c r="L36" i="2"/>
  <c r="N36" i="2" s="1"/>
  <c r="I45" i="2"/>
  <c r="E45" i="2"/>
  <c r="M45" i="2"/>
  <c r="L30" i="2"/>
  <c r="N30" i="2" s="1"/>
  <c r="L31" i="2"/>
  <c r="L18" i="2"/>
  <c r="N18" i="2" s="1"/>
  <c r="A4" i="2"/>
  <c r="B41" i="2"/>
  <c r="B40" i="2"/>
  <c r="B39" i="2"/>
  <c r="B38" i="2"/>
  <c r="B37" i="2"/>
  <c r="B36" i="2"/>
  <c r="C35" i="2"/>
  <c r="B35" i="2"/>
  <c r="M29" i="2"/>
  <c r="K29" i="2"/>
  <c r="J29" i="2"/>
  <c r="I29" i="2"/>
  <c r="H29" i="2"/>
  <c r="G29" i="2"/>
  <c r="F29" i="2"/>
  <c r="E29" i="2"/>
  <c r="D29" i="2"/>
  <c r="C29" i="2"/>
  <c r="B29" i="2"/>
  <c r="M28" i="2"/>
  <c r="K28" i="2"/>
  <c r="J28" i="2"/>
  <c r="I28" i="2"/>
  <c r="H28" i="2"/>
  <c r="G28" i="2"/>
  <c r="F28" i="2"/>
  <c r="E28" i="2"/>
  <c r="D28" i="2"/>
  <c r="C28" i="2"/>
  <c r="B28" i="2"/>
  <c r="M27" i="2"/>
  <c r="K27" i="2"/>
  <c r="J27" i="2"/>
  <c r="I27" i="2"/>
  <c r="H27" i="2"/>
  <c r="G27" i="2"/>
  <c r="F27" i="2"/>
  <c r="E27" i="2"/>
  <c r="D27" i="2"/>
  <c r="C27" i="2"/>
  <c r="B27" i="2"/>
  <c r="M26" i="2"/>
  <c r="K26" i="2"/>
  <c r="J26" i="2"/>
  <c r="I26" i="2"/>
  <c r="H26" i="2"/>
  <c r="G26" i="2"/>
  <c r="F26" i="2"/>
  <c r="E26" i="2"/>
  <c r="D26" i="2"/>
  <c r="C26" i="2"/>
  <c r="B26" i="2"/>
  <c r="M25" i="2"/>
  <c r="K25" i="2"/>
  <c r="J25" i="2"/>
  <c r="I25" i="2"/>
  <c r="H25" i="2"/>
  <c r="G25" i="2"/>
  <c r="F25" i="2"/>
  <c r="E25" i="2"/>
  <c r="D25" i="2"/>
  <c r="C25" i="2"/>
  <c r="B25" i="2"/>
  <c r="M24" i="2"/>
  <c r="K24" i="2"/>
  <c r="J24" i="2"/>
  <c r="I24" i="2"/>
  <c r="H24" i="2"/>
  <c r="G24" i="2"/>
  <c r="F24" i="2"/>
  <c r="E24" i="2"/>
  <c r="D24" i="2"/>
  <c r="C24" i="2"/>
  <c r="B24" i="2"/>
  <c r="M23" i="2"/>
  <c r="K23" i="2"/>
  <c r="J23" i="2"/>
  <c r="I23" i="2"/>
  <c r="H23" i="2"/>
  <c r="G23" i="2"/>
  <c r="F23" i="2"/>
  <c r="E23" i="2"/>
  <c r="D23" i="2"/>
  <c r="C23" i="2"/>
  <c r="B23" i="2"/>
  <c r="M22" i="2"/>
  <c r="K22" i="2"/>
  <c r="J22" i="2"/>
  <c r="I22" i="2"/>
  <c r="H22" i="2"/>
  <c r="G22" i="2"/>
  <c r="F22" i="2"/>
  <c r="E22" i="2"/>
  <c r="D22" i="2"/>
  <c r="C22" i="2"/>
  <c r="B22" i="2"/>
  <c r="M17" i="2"/>
  <c r="K17" i="2"/>
  <c r="J17" i="2"/>
  <c r="I17" i="2"/>
  <c r="H17" i="2"/>
  <c r="G17" i="2"/>
  <c r="F17" i="2"/>
  <c r="E17" i="2"/>
  <c r="D17" i="2"/>
  <c r="C17" i="2"/>
  <c r="B17" i="2"/>
  <c r="M16" i="2"/>
  <c r="K16" i="2"/>
  <c r="J16" i="2"/>
  <c r="I16" i="2"/>
  <c r="H16" i="2"/>
  <c r="G16" i="2"/>
  <c r="F16" i="2"/>
  <c r="E16" i="2"/>
  <c r="D16" i="2"/>
  <c r="C16" i="2"/>
  <c r="B16" i="2"/>
  <c r="M15" i="2"/>
  <c r="K15" i="2"/>
  <c r="J15" i="2"/>
  <c r="I15" i="2"/>
  <c r="H15" i="2"/>
  <c r="G15" i="2"/>
  <c r="F15" i="2"/>
  <c r="E15" i="2"/>
  <c r="D15" i="2"/>
  <c r="C15" i="2"/>
  <c r="B15" i="2"/>
  <c r="M14" i="2"/>
  <c r="K14" i="2"/>
  <c r="J14" i="2"/>
  <c r="I14" i="2"/>
  <c r="H14" i="2"/>
  <c r="G14" i="2"/>
  <c r="F14" i="2"/>
  <c r="E14" i="2"/>
  <c r="D14" i="2"/>
  <c r="C14" i="2"/>
  <c r="B14" i="2"/>
  <c r="M13" i="2"/>
  <c r="K13" i="2"/>
  <c r="J13" i="2"/>
  <c r="I13" i="2"/>
  <c r="H13" i="2"/>
  <c r="G13" i="2"/>
  <c r="F13" i="2"/>
  <c r="E13" i="2"/>
  <c r="D13" i="2"/>
  <c r="C13" i="2"/>
  <c r="B13" i="2"/>
  <c r="M12" i="2"/>
  <c r="K12" i="2"/>
  <c r="J12" i="2"/>
  <c r="I12" i="2"/>
  <c r="H12" i="2"/>
  <c r="G12" i="2"/>
  <c r="F12" i="2"/>
  <c r="E12" i="2"/>
  <c r="D12" i="2"/>
  <c r="C12" i="2"/>
  <c r="B12" i="2"/>
  <c r="M11" i="2"/>
  <c r="K11" i="2"/>
  <c r="J11" i="2"/>
  <c r="I11" i="2"/>
  <c r="H11" i="2"/>
  <c r="G11" i="2"/>
  <c r="F11" i="2"/>
  <c r="E11" i="2"/>
  <c r="D11" i="2"/>
  <c r="C11" i="2"/>
  <c r="B11" i="2"/>
  <c r="M10" i="2"/>
  <c r="K10" i="2"/>
  <c r="J10" i="2"/>
  <c r="I10" i="2"/>
  <c r="H10" i="2"/>
  <c r="G10" i="2"/>
  <c r="F10" i="2"/>
  <c r="E10" i="2"/>
  <c r="D10" i="2"/>
  <c r="C10" i="2"/>
  <c r="B10" i="2"/>
  <c r="M9" i="2"/>
  <c r="K9" i="2"/>
  <c r="J9" i="2"/>
  <c r="I9" i="2"/>
  <c r="H9" i="2"/>
  <c r="G9" i="2"/>
  <c r="F9" i="2"/>
  <c r="E9" i="2"/>
  <c r="D9" i="2"/>
  <c r="C9" i="2"/>
  <c r="B9" i="2"/>
  <c r="H19" i="2" l="1"/>
  <c r="H32" i="2"/>
  <c r="D19" i="2"/>
  <c r="J32" i="2"/>
  <c r="F19" i="2"/>
  <c r="L35" i="2"/>
  <c r="C45" i="2"/>
  <c r="D32" i="2"/>
  <c r="F32" i="2"/>
  <c r="J19" i="2"/>
  <c r="M19" i="2"/>
  <c r="M32" i="2"/>
  <c r="C19" i="2"/>
  <c r="E19" i="2"/>
  <c r="G19" i="2"/>
  <c r="I19" i="2"/>
  <c r="K19" i="2"/>
  <c r="K47" i="2" s="1"/>
  <c r="C32" i="2"/>
  <c r="E32" i="2"/>
  <c r="G32" i="2"/>
  <c r="I32" i="2"/>
  <c r="K32" i="2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G47" i="2" l="1"/>
  <c r="I47" i="2"/>
  <c r="F47" i="2"/>
  <c r="J47" i="2"/>
  <c r="E47" i="2"/>
  <c r="D47" i="2"/>
  <c r="H47" i="2"/>
  <c r="C47" i="2"/>
  <c r="M47" i="2"/>
  <c r="L45" i="2"/>
  <c r="N35" i="2"/>
  <c r="N45" i="2" s="1"/>
  <c r="N19" i="2"/>
  <c r="N32" i="2"/>
  <c r="L32" i="2"/>
  <c r="L19" i="2"/>
  <c r="N47" i="2" l="1"/>
  <c r="L47" i="2"/>
</calcChain>
</file>

<file path=xl/sharedStrings.xml><?xml version="1.0" encoding="utf-8"?>
<sst xmlns="http://schemas.openxmlformats.org/spreadsheetml/2006/main" count="997" uniqueCount="138">
  <si>
    <t>Año</t>
  </si>
  <si>
    <t>Cuenta</t>
  </si>
  <si>
    <t>03. CIEE</t>
  </si>
  <si>
    <t>Suma de Dato dim</t>
  </si>
  <si>
    <t>NAET8</t>
  </si>
  <si>
    <t>Cuadro SCAEI</t>
  </si>
  <si>
    <t>CIEE NPT</t>
  </si>
  <si>
    <t>NPT 336</t>
  </si>
  <si>
    <t>NPT227 SCN</t>
  </si>
  <si>
    <t>01. Agricultura</t>
  </si>
  <si>
    <t>02. Ganadería</t>
  </si>
  <si>
    <t>03.  Caza y silvicultura</t>
  </si>
  <si>
    <t>04. Pesca</t>
  </si>
  <si>
    <t xml:space="preserve">05. Explotación de minas y canteras </t>
  </si>
  <si>
    <t>06.A Actividades manufactureras</t>
  </si>
  <si>
    <t>06.B Electricidad, gas y agua</t>
  </si>
  <si>
    <t>06.C Construcción</t>
  </si>
  <si>
    <t>07. Actividades de servicios y financieras</t>
  </si>
  <si>
    <t>09. (D2, D3) Impuestos menos subvenciones / (P.3) Consumo final</t>
  </si>
  <si>
    <t>Total general</t>
  </si>
  <si>
    <t>1. Oferta</t>
  </si>
  <si>
    <t>CIEE</t>
  </si>
  <si>
    <t>710100. Dióxido de carbono (CO2)</t>
  </si>
  <si>
    <t>1502. Leña</t>
  </si>
  <si>
    <t>1701. Petróleo crudo y gas natural</t>
  </si>
  <si>
    <t>1999. Otros minerales no metálicos ncp</t>
  </si>
  <si>
    <t>3801. Gasolina</t>
  </si>
  <si>
    <t>3802. Gas oil (diesel)</t>
  </si>
  <si>
    <t>3803. Fuel oil y bunker (combustibles para calderas)</t>
  </si>
  <si>
    <t>3804. Kerosina</t>
  </si>
  <si>
    <t>3805. Gases de petróleo y otros hidrocarburos gaseosos</t>
  </si>
  <si>
    <t>4601. Desperdicios de la industria de la alimentación y el tabaco</t>
  </si>
  <si>
    <t>Total 710100. Dióxido de carbono (CO2)</t>
  </si>
  <si>
    <t>710200. Oxido nitroso (N2O)</t>
  </si>
  <si>
    <t>Total 710200. Oxido nitroso (N2O)</t>
  </si>
  <si>
    <t>710300. Metano (CH4)</t>
  </si>
  <si>
    <t>Total 710300. Metano (CH4)</t>
  </si>
  <si>
    <t>Total 1. Oferta</t>
  </si>
  <si>
    <t>Hogares como productores de emisiones</t>
  </si>
  <si>
    <t>Actividades económicas</t>
  </si>
  <si>
    <t>Total</t>
  </si>
  <si>
    <t>Emisiones de dióxido de carbono (CO2)</t>
  </si>
  <si>
    <t>Emisiones de óxido nitroso (N2O)</t>
  </si>
  <si>
    <t>Emisiones de metano (CH4)</t>
  </si>
  <si>
    <t>Total de emisiones de óxido nitroso (N2O)</t>
  </si>
  <si>
    <t>Total de emisiones de metano (CH4)</t>
  </si>
  <si>
    <t>Total de las actividades económicas</t>
  </si>
  <si>
    <t>Total de emisiones de dióxido de carbono (CO2)</t>
  </si>
  <si>
    <t>Cuenta de flujos de la CIB</t>
  </si>
  <si>
    <t>Oferta de emisiones</t>
  </si>
  <si>
    <t>Total de la oferta de emisiones</t>
  </si>
  <si>
    <t>Emisiones por tipo de gas y los productos energéticos que las generan</t>
  </si>
  <si>
    <r>
      <t>(toneladas equivalentes de CO</t>
    </r>
    <r>
      <rPr>
        <b/>
        <vertAlign val="subscript"/>
        <sz val="10"/>
        <color theme="1"/>
        <rFont val="Arial Narrow"/>
        <family val="2"/>
      </rPr>
      <t>2</t>
    </r>
    <r>
      <rPr>
        <b/>
        <sz val="10"/>
        <color theme="1"/>
        <rFont val="Arial Narrow"/>
        <family val="2"/>
      </rPr>
      <t>)</t>
    </r>
  </si>
  <si>
    <r>
      <t>Emisiones de dióxido de carbono (CO</t>
    </r>
    <r>
      <rPr>
        <b/>
        <vertAlign val="subscript"/>
        <sz val="10"/>
        <color theme="1"/>
        <rFont val="Arial Narrow"/>
        <family val="2"/>
      </rPr>
      <t>2</t>
    </r>
    <r>
      <rPr>
        <b/>
        <sz val="10"/>
        <color theme="1"/>
        <rFont val="Arial Narrow"/>
        <family val="2"/>
      </rPr>
      <t>)</t>
    </r>
  </si>
  <si>
    <r>
      <t>Total de emisiones de dióxido de carbono (CO</t>
    </r>
    <r>
      <rPr>
        <b/>
        <vertAlign val="subscript"/>
        <sz val="10"/>
        <color theme="1"/>
        <rFont val="Arial Narrow"/>
        <family val="2"/>
      </rPr>
      <t>2</t>
    </r>
    <r>
      <rPr>
        <b/>
        <sz val="10"/>
        <color theme="1"/>
        <rFont val="Arial Narrow"/>
        <family val="2"/>
      </rPr>
      <t>)</t>
    </r>
  </si>
  <si>
    <r>
      <t>Emisiones de óxido nitroso (N</t>
    </r>
    <r>
      <rPr>
        <b/>
        <vertAlign val="subscript"/>
        <sz val="10"/>
        <color theme="1"/>
        <rFont val="Arial Narrow"/>
        <family val="2"/>
      </rPr>
      <t>2</t>
    </r>
    <r>
      <rPr>
        <b/>
        <sz val="10"/>
        <color theme="1"/>
        <rFont val="Arial Narrow"/>
        <family val="2"/>
      </rPr>
      <t>O)</t>
    </r>
  </si>
  <si>
    <r>
      <t>Total de emisiones de óxido nitroso (N</t>
    </r>
    <r>
      <rPr>
        <b/>
        <vertAlign val="subscript"/>
        <sz val="10"/>
        <color theme="1"/>
        <rFont val="Arial Narrow"/>
        <family val="2"/>
      </rPr>
      <t>2</t>
    </r>
    <r>
      <rPr>
        <b/>
        <sz val="10"/>
        <color theme="1"/>
        <rFont val="Arial Narrow"/>
        <family val="2"/>
      </rPr>
      <t>O)</t>
    </r>
  </si>
  <si>
    <r>
      <t>Emisiones de metano (CH</t>
    </r>
    <r>
      <rPr>
        <b/>
        <vertAlign val="subscript"/>
        <sz val="10"/>
        <color theme="1"/>
        <rFont val="Arial Narrow"/>
        <family val="2"/>
      </rPr>
      <t>4</t>
    </r>
    <r>
      <rPr>
        <b/>
        <sz val="10"/>
        <color theme="1"/>
        <rFont val="Arial Narrow"/>
        <family val="2"/>
      </rPr>
      <t>)</t>
    </r>
  </si>
  <si>
    <r>
      <t>Total de emisiones de metano (CH</t>
    </r>
    <r>
      <rPr>
        <b/>
        <vertAlign val="subscript"/>
        <sz val="10"/>
        <color theme="1"/>
        <rFont val="Arial Narrow"/>
        <family val="2"/>
      </rPr>
      <t>4</t>
    </r>
    <r>
      <rPr>
        <b/>
        <sz val="10"/>
        <color theme="1"/>
        <rFont val="Arial Narrow"/>
        <family val="2"/>
      </rPr>
      <t>)</t>
    </r>
  </si>
  <si>
    <t>3899. Otros productos de la refinación de petróleo ncp</t>
  </si>
  <si>
    <t>01. Cultivos tradicionales</t>
  </si>
  <si>
    <t>02. Cultivos no tradicionales</t>
  </si>
  <si>
    <t>03. Cría de ganado vacuno</t>
  </si>
  <si>
    <t>04. Cría de otros animales, elaboración de productos animales ncp</t>
  </si>
  <si>
    <t>06. Caza, Silvicultura, extracción de madera y actividades de servicios conexos</t>
  </si>
  <si>
    <t>07. Pesca, explotación de criaderos de peces y granjas piscícolas; actividades de servicios relacionadas con la pesca</t>
  </si>
  <si>
    <t>08. Extracción de petróleo y gas natural</t>
  </si>
  <si>
    <t>09. Extracción de piedra, arena y arcilla</t>
  </si>
  <si>
    <t>10. Extracción de otras minas y canteras ncp</t>
  </si>
  <si>
    <t>11. Producción, procesamiento y conservación de carne y productos cárnicos</t>
  </si>
  <si>
    <t>12. Elaboración y conservación de pescado y productos de pescado</t>
  </si>
  <si>
    <t>13. Elaboración y conservación de frutas, legumbres y hortalizas</t>
  </si>
  <si>
    <t>14. Elaboración de aceites y grasas de origen vegetal y animal</t>
  </si>
  <si>
    <t>15. Elaboración de productos de molinería</t>
  </si>
  <si>
    <t>16. Elaboración de alimentos preparados para animales</t>
  </si>
  <si>
    <t>17. Elaboración de productos de panadería</t>
  </si>
  <si>
    <t>18. Elaboración de azúcar</t>
  </si>
  <si>
    <t>19. Elaboración de macarrones, fideos y productos farináceos similares</t>
  </si>
  <si>
    <t>20. Elaboración de otros productos alimenticios</t>
  </si>
  <si>
    <t>21. Elaboración de bebidas alcohólicas</t>
  </si>
  <si>
    <t>22. Elaboración de bebidas no alcohólicas, producción de aguas minerales</t>
  </si>
  <si>
    <t>23. Elaboración de productos de tabaco</t>
  </si>
  <si>
    <t>24. Fabricación de productos textiles, fabricación de prendas de vestir; adobo y teñido de pieles</t>
  </si>
  <si>
    <t>27. Fabricación de papel y de productos de papel; actividades de edición e impresión y de reproducción de grabaciones</t>
  </si>
  <si>
    <t>28. Fabricación de coque, productos de la refinación de petróleo y combustible nuclear</t>
  </si>
  <si>
    <t>29. Fabricación de sustancias y productos químicos</t>
  </si>
  <si>
    <t>30. Fabricación de productos de caucho y plástico</t>
  </si>
  <si>
    <t xml:space="preserve">31. Fabricación de otros productos minerales no metálicos </t>
  </si>
  <si>
    <t>32. Fabricación de metales comunes</t>
  </si>
  <si>
    <t>33. Fabricación de productos elaborados de metal, excepto maquinaria y equipo</t>
  </si>
  <si>
    <t>34. Fabricación de maquinaria y equipo, ncp</t>
  </si>
  <si>
    <t>35. Fabricación de muebles</t>
  </si>
  <si>
    <t>36. Otras industrias manufactureras ncp y reciclamiento</t>
  </si>
  <si>
    <t>37. Suministro de electricidad, gas, vapor y agua caliente</t>
  </si>
  <si>
    <t>38. Captación, depuración y distribución de agua</t>
  </si>
  <si>
    <t>39. Construcción</t>
  </si>
  <si>
    <t>41. Hoteles y Restaurantes</t>
  </si>
  <si>
    <t>42. Transporte y almacenamiento</t>
  </si>
  <si>
    <t>43. Correo y Telecomunicaciones</t>
  </si>
  <si>
    <t>44. Intermediación Financiera</t>
  </si>
  <si>
    <t>46. Otras actividades inmobiliarias, excepto alquiler de vivienda</t>
  </si>
  <si>
    <t>47. Alquiler de maquinaria y equipo sin operarios y de efectos personales y enseres domésticos</t>
  </si>
  <si>
    <t>48. Actividades empresariales</t>
  </si>
  <si>
    <t>49. Administración pública y defensa</t>
  </si>
  <si>
    <t>50. Enseñanza</t>
  </si>
  <si>
    <t>51. Actividades relacionadas con la salud humana</t>
  </si>
  <si>
    <t xml:space="preserve">52. Actividades veterinarias </t>
  </si>
  <si>
    <t>53. Actividades de servicios sociales con alojamiento y sin alojamiento</t>
  </si>
  <si>
    <t>54. Eliminación de desperdicios y aguas residuales, saneamiento y actividades similares</t>
  </si>
  <si>
    <t>55. Actividades de asociaciones</t>
  </si>
  <si>
    <t>56. Actividades de Esparcimiento, Actividades Culturales y Deportivas</t>
  </si>
  <si>
    <t xml:space="preserve">57. Otras actividades de servicios </t>
  </si>
  <si>
    <t>Total de producción</t>
  </si>
  <si>
    <t>Consumidores finales como productores de emisiones</t>
  </si>
  <si>
    <t>P1. Producción de emisiones</t>
  </si>
  <si>
    <t>2001-2010</t>
  </si>
  <si>
    <t>Cuenta de flujos de la CIEE</t>
  </si>
  <si>
    <t>05. Cultivo de productos agrícolas en combinación con la cría de animales y actividades de servicios agrícolas y ganaderos</t>
  </si>
  <si>
    <t>25. Curtido y adobo de cueros; fabricación de maletas, bolsos de mano y artículos de talabartería y guarnicionería</t>
  </si>
  <si>
    <t>26. Producción de madera y fabricación de productos de madera y corcho, excepto muebles; fabricación de artículos paja</t>
  </si>
  <si>
    <t>40. Comercio al por mayor y al por menor; reparación de vehículos automotores, motocicletas, efectos personales</t>
  </si>
  <si>
    <r>
      <t>Oferta de emisiones de Metano (CH</t>
    </r>
    <r>
      <rPr>
        <b/>
        <vertAlign val="subscript"/>
        <sz val="10"/>
        <color theme="1"/>
        <rFont val="Arial Narrow"/>
        <family val="2"/>
      </rPr>
      <t>4</t>
    </r>
    <r>
      <rPr>
        <b/>
        <sz val="10"/>
        <color theme="1"/>
        <rFont val="Arial Narrow"/>
        <family val="2"/>
      </rPr>
      <t>)</t>
    </r>
  </si>
  <si>
    <r>
      <t>Oferta de emisiones de Oxido nitroso (N</t>
    </r>
    <r>
      <rPr>
        <b/>
        <vertAlign val="subscript"/>
        <sz val="10"/>
        <color theme="1"/>
        <rFont val="Arial Narrow"/>
        <family val="2"/>
      </rPr>
      <t>2</t>
    </r>
    <r>
      <rPr>
        <b/>
        <sz val="10"/>
        <color theme="1"/>
        <rFont val="Arial Narrow"/>
        <family val="2"/>
      </rPr>
      <t>O)</t>
    </r>
  </si>
  <si>
    <r>
      <t>Oferta de emisiones de dióxido de carbono (CO</t>
    </r>
    <r>
      <rPr>
        <b/>
        <vertAlign val="subscript"/>
        <sz val="10"/>
        <color theme="1"/>
        <rFont val="Arial Narrow"/>
        <family val="2"/>
      </rPr>
      <t>2</t>
    </r>
    <r>
      <rPr>
        <b/>
        <sz val="10"/>
        <color theme="1"/>
        <rFont val="Arial Narrow"/>
        <family val="2"/>
      </rPr>
      <t>)</t>
    </r>
  </si>
  <si>
    <r>
      <t>Oferta de emisiones totales (CO</t>
    </r>
    <r>
      <rPr>
        <b/>
        <vertAlign val="subscript"/>
        <sz val="10"/>
        <color theme="1"/>
        <rFont val="Arial Narrow"/>
        <family val="2"/>
      </rPr>
      <t>2</t>
    </r>
    <r>
      <rPr>
        <b/>
        <sz val="10"/>
        <color theme="1"/>
        <rFont val="Arial Narrow"/>
        <family val="2"/>
      </rPr>
      <t xml:space="preserve"> + N</t>
    </r>
    <r>
      <rPr>
        <b/>
        <vertAlign val="subscript"/>
        <sz val="10"/>
        <color theme="1"/>
        <rFont val="Arial Narrow"/>
        <family val="2"/>
      </rPr>
      <t>2</t>
    </r>
    <r>
      <rPr>
        <b/>
        <sz val="10"/>
        <color theme="1"/>
        <rFont val="Arial Narrow"/>
        <family val="2"/>
      </rPr>
      <t>O + CH</t>
    </r>
    <r>
      <rPr>
        <b/>
        <vertAlign val="subscript"/>
        <sz val="10"/>
        <color theme="1"/>
        <rFont val="Arial Narrow"/>
        <family val="2"/>
      </rPr>
      <t>4</t>
    </r>
    <r>
      <rPr>
        <b/>
        <sz val="10"/>
        <color theme="1"/>
        <rFont val="Arial Narrow"/>
        <family val="2"/>
      </rPr>
      <t>)</t>
    </r>
  </si>
  <si>
    <r>
      <t>(toneladas equivalentes de CO</t>
    </r>
    <r>
      <rPr>
        <vertAlign val="subscript"/>
        <sz val="10"/>
        <color theme="1"/>
        <rFont val="Arial Narrow"/>
        <family val="2"/>
      </rPr>
      <t>2</t>
    </r>
    <r>
      <rPr>
        <sz val="10"/>
        <color theme="1"/>
        <rFont val="Arial Narrow"/>
        <family val="2"/>
      </rPr>
      <t>)</t>
    </r>
  </si>
  <si>
    <t>Cuenta de flujos de la CIEE:</t>
  </si>
  <si>
    <t>Cuadro</t>
  </si>
  <si>
    <t>Vínculo</t>
  </si>
  <si>
    <t>Oferta de emisiones totales (CO2 + N2O + CH4)</t>
  </si>
  <si>
    <t>Oferta de emisiones de dióxido de carbono (CO2)</t>
  </si>
  <si>
    <t>Oferta de emisiones de Oxido nitroso (N2O)</t>
  </si>
  <si>
    <t>Oferta de emisiones de Metano (CH4)</t>
  </si>
  <si>
    <t>Regresar al índice</t>
  </si>
  <si>
    <t>Indice</t>
  </si>
  <si>
    <t>CIEE - Emisiones tec.xlsx</t>
  </si>
  <si>
    <t>Año(s)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</si>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</sst>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.0_-;\-* #,##0.0_-;_-* &quot;-&quot;??_-;_-@_-"/>
    <numFmt numFmtId="166" formatCode="_(* #,##0.0_);_(* \(#,##0.0\);_(* &quot;-&quot;??_);_(@_)"/>
  </numFmts>
  <fonts count="7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"/>
      <family val="2"/>
    </font>
    <font>
      <b/>
      <vertAlign val="subscript"/>
      <sz val="10"/>
      <color theme="1"/>
      <name val="Arial Narrow"/>
      <family val="2"/>
    </font>
    <font>
      <vertAlign val="subscript"/>
      <sz val="10"/>
      <color theme="1"/>
      <name val="Arial Narrow"/>
      <family val="2"/>
    </font>
    <font>
      <u/>
      <sz val="10"/>
      <color theme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0" fillId="0" borderId="0" xfId="1" applyNumberFormat="1" applyFont="1" applyAlignment="1">
      <alignment horizontal="left" vertical="center"/>
    </xf>
    <xf numFmtId="0" fontId="2" fillId="0" borderId="0" xfId="2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left" vertical="center"/>
    </xf>
    <xf numFmtId="165" fontId="2" fillId="0" borderId="0" xfId="1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5" fontId="2" fillId="3" borderId="3" xfId="1" applyNumberFormat="1" applyFont="1" applyFill="1" applyBorder="1" applyAlignment="1">
      <alignment horizontal="left" vertical="center"/>
    </xf>
    <xf numFmtId="165" fontId="0" fillId="3" borderId="3" xfId="1" applyNumberFormat="1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165" fontId="2" fillId="3" borderId="0" xfId="1" applyNumberFormat="1" applyFont="1" applyFill="1" applyBorder="1" applyAlignment="1">
      <alignment horizontal="left" vertical="center"/>
    </xf>
    <xf numFmtId="165" fontId="0" fillId="3" borderId="0" xfId="1" applyNumberFormat="1" applyFont="1" applyFill="1" applyBorder="1" applyAlignment="1">
      <alignment horizontal="left" vertical="center"/>
    </xf>
    <xf numFmtId="165" fontId="2" fillId="4" borderId="1" xfId="1" applyNumberFormat="1" applyFont="1" applyFill="1" applyBorder="1" applyAlignment="1">
      <alignment horizontal="left" vertical="center"/>
    </xf>
    <xf numFmtId="0" fontId="0" fillId="0" borderId="0" xfId="1" applyNumberFormat="1" applyFont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3" borderId="3" xfId="1" applyNumberFormat="1" applyFont="1" applyFill="1" applyBorder="1" applyAlignment="1">
      <alignment horizontal="left" vertical="center"/>
    </xf>
    <xf numFmtId="0" fontId="0" fillId="3" borderId="3" xfId="1" applyNumberFormat="1" applyFont="1" applyFill="1" applyBorder="1" applyAlignment="1">
      <alignment horizontal="left" vertical="center"/>
    </xf>
    <xf numFmtId="0" fontId="2" fillId="0" borderId="0" xfId="1" applyNumberFormat="1" applyFont="1" applyBorder="1" applyAlignment="1">
      <alignment horizontal="left" vertical="center"/>
    </xf>
    <xf numFmtId="0" fontId="0" fillId="0" borderId="0" xfId="1" applyNumberFormat="1" applyFont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0" xfId="1" applyNumberFormat="1" applyFont="1" applyFill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0" fillId="3" borderId="0" xfId="1" applyNumberFormat="1" applyFont="1" applyFill="1" applyBorder="1" applyAlignment="1">
      <alignment horizontal="left" vertical="center"/>
    </xf>
    <xf numFmtId="0" fontId="2" fillId="4" borderId="1" xfId="1" applyNumberFormat="1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65" fontId="1" fillId="0" borderId="0" xfId="1" applyNumberFormat="1" applyFont="1" applyAlignment="1">
      <alignment horizontal="left" vertical="center"/>
    </xf>
    <xf numFmtId="165" fontId="1" fillId="0" borderId="0" xfId="1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6" fontId="2" fillId="2" borderId="3" xfId="1" applyNumberFormat="1" applyFont="1" applyFill="1" applyBorder="1" applyAlignment="1">
      <alignment vertical="center"/>
    </xf>
    <xf numFmtId="166" fontId="2" fillId="2" borderId="1" xfId="1" applyNumberFormat="1" applyFont="1" applyFill="1" applyBorder="1" applyAlignment="1">
      <alignment horizontal="left" vertical="center"/>
    </xf>
    <xf numFmtId="166" fontId="2" fillId="2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2" fillId="4" borderId="3" xfId="0" applyFont="1" applyFill="1" applyBorder="1"/>
    <xf numFmtId="0" fontId="0" fillId="4" borderId="3" xfId="0" applyFill="1" applyBorder="1"/>
    <xf numFmtId="0" fontId="2" fillId="5" borderId="0" xfId="0" applyFont="1" applyFill="1" applyBorder="1"/>
    <xf numFmtId="0" fontId="0" fillId="5" borderId="0" xfId="0" applyFill="1" applyBorder="1"/>
    <xf numFmtId="0" fontId="2" fillId="0" borderId="0" xfId="0" applyFont="1" applyBorder="1"/>
    <xf numFmtId="0" fontId="0" fillId="0" borderId="0" xfId="0" applyBorder="1"/>
    <xf numFmtId="0" fontId="2" fillId="4" borderId="1" xfId="0" applyFont="1" applyFill="1" applyBorder="1"/>
    <xf numFmtId="0" fontId="2" fillId="2" borderId="3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0" fillId="0" borderId="0" xfId="1" applyNumberFormat="1" applyFont="1" applyBorder="1"/>
    <xf numFmtId="165" fontId="0" fillId="5" borderId="0" xfId="1" applyNumberFormat="1" applyFont="1" applyFill="1" applyBorder="1"/>
    <xf numFmtId="165" fontId="2" fillId="4" borderId="1" xfId="1" applyNumberFormat="1" applyFont="1" applyFill="1" applyBorder="1"/>
    <xf numFmtId="0" fontId="2" fillId="2" borderId="3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165" fontId="2" fillId="2" borderId="3" xfId="1" applyNumberFormat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166" fontId="2" fillId="2" borderId="2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6" fillId="0" borderId="0" xfId="3" applyAlignment="1">
      <alignment horizontal="left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2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3" applyBorder="1" applyAlignment="1">
      <alignment horizontal="center"/>
    </xf>
    <xf numFmtId="0" fontId="6" fillId="0" borderId="0" xfId="3" applyBorder="1" applyAlignment="1">
      <alignment horizontal="center"/>
    </xf>
  </cellXfs>
  <cellStyles count="4">
    <cellStyle name="Hipervínculo" xfId="3" builtinId="8"/>
    <cellStyle name="Millares" xfId="1" builtinId="3"/>
    <cellStyle name="Millare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7"/>
  <sheetViews>
    <sheetView showGridLines="0" workbookViewId="0">
      <selection activeCell="N15" sqref="N15"/>
    </sheetView>
  </sheetViews>
  <sheetFormatPr baseColWidth="10" defaultRowHeight="12.75" x14ac:dyDescent="0.2"/>
  <sheetData>
    <row r="4" spans="1:15" x14ac:dyDescent="0.2">
      <c r="A4" t="s">
        <v>0</v>
      </c>
      <c r="B4">
        <v>2010</v>
      </c>
    </row>
    <row r="5" spans="1:15" x14ac:dyDescent="0.2">
      <c r="A5" t="s">
        <v>1</v>
      </c>
      <c r="B5" t="s">
        <v>2</v>
      </c>
    </row>
    <row r="7" spans="1:15" x14ac:dyDescent="0.2">
      <c r="A7" t="s">
        <v>3</v>
      </c>
      <c r="E7" t="s">
        <v>4</v>
      </c>
    </row>
    <row r="8" spans="1:15" x14ac:dyDescent="0.2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s">
        <v>12</v>
      </c>
      <c r="I8" t="s">
        <v>13</v>
      </c>
      <c r="J8" t="s">
        <v>14</v>
      </c>
      <c r="K8" t="s">
        <v>15</v>
      </c>
      <c r="L8" t="s">
        <v>16</v>
      </c>
      <c r="M8" t="s">
        <v>17</v>
      </c>
      <c r="N8" t="s">
        <v>18</v>
      </c>
      <c r="O8" t="s">
        <v>19</v>
      </c>
    </row>
    <row r="9" spans="1:15" x14ac:dyDescent="0.2">
      <c r="A9" t="s">
        <v>20</v>
      </c>
    </row>
    <row r="10" spans="1:15" x14ac:dyDescent="0.2">
      <c r="B10" t="s">
        <v>21</v>
      </c>
    </row>
    <row r="11" spans="1:15" x14ac:dyDescent="0.2">
      <c r="C11" t="s">
        <v>22</v>
      </c>
    </row>
    <row r="12" spans="1:15" x14ac:dyDescent="0.2">
      <c r="D12" t="s">
        <v>23</v>
      </c>
      <c r="E12">
        <v>0</v>
      </c>
      <c r="F12">
        <v>0</v>
      </c>
      <c r="G12">
        <v>0</v>
      </c>
      <c r="H12">
        <v>0</v>
      </c>
      <c r="I12">
        <v>0</v>
      </c>
      <c r="J12">
        <v>4256.8851096966655</v>
      </c>
      <c r="K12">
        <v>0</v>
      </c>
      <c r="L12">
        <v>0</v>
      </c>
      <c r="M12">
        <v>146.04890524948559</v>
      </c>
      <c r="N12">
        <v>23303.841399216002</v>
      </c>
      <c r="O12">
        <v>27706.775414162155</v>
      </c>
    </row>
    <row r="13" spans="1:15" x14ac:dyDescent="0.2">
      <c r="D13" t="s">
        <v>24</v>
      </c>
      <c r="E13">
        <v>0</v>
      </c>
      <c r="F13">
        <v>0</v>
      </c>
      <c r="G13">
        <v>0</v>
      </c>
      <c r="H13">
        <v>0</v>
      </c>
      <c r="I13">
        <v>0</v>
      </c>
      <c r="J13">
        <v>207.3265445819672</v>
      </c>
      <c r="K13">
        <v>0</v>
      </c>
      <c r="L13">
        <v>0</v>
      </c>
      <c r="M13">
        <v>1.3185542977617723E-16</v>
      </c>
      <c r="N13">
        <v>0</v>
      </c>
      <c r="O13">
        <v>207.3265445819672</v>
      </c>
    </row>
    <row r="14" spans="1:15" x14ac:dyDescent="0.2">
      <c r="D14" t="s">
        <v>25</v>
      </c>
      <c r="E14">
        <v>0</v>
      </c>
      <c r="F14">
        <v>0</v>
      </c>
      <c r="G14">
        <v>0</v>
      </c>
      <c r="H14">
        <v>0</v>
      </c>
      <c r="I14">
        <v>14.831410853563023</v>
      </c>
      <c r="J14">
        <v>1977.0693110965155</v>
      </c>
      <c r="K14">
        <v>1381.4807667970906</v>
      </c>
      <c r="L14">
        <v>0.8489973479634092</v>
      </c>
      <c r="M14">
        <v>33.376491681401468</v>
      </c>
      <c r="N14">
        <v>0</v>
      </c>
      <c r="O14">
        <v>3407.6069777765342</v>
      </c>
    </row>
    <row r="15" spans="1:15" x14ac:dyDescent="0.2">
      <c r="D15" t="s">
        <v>26</v>
      </c>
      <c r="E15">
        <v>56.978730158652347</v>
      </c>
      <c r="F15">
        <v>3.8577162188109022</v>
      </c>
      <c r="G15">
        <v>8.9957745366389101</v>
      </c>
      <c r="H15">
        <v>5.1554406868367995</v>
      </c>
      <c r="I15">
        <v>54.186476750973412</v>
      </c>
      <c r="J15">
        <v>440.05894781505742</v>
      </c>
      <c r="K15">
        <v>7.8783185561105533</v>
      </c>
      <c r="L15">
        <v>17.85607078033005</v>
      </c>
      <c r="M15">
        <v>757.07360692465875</v>
      </c>
      <c r="N15">
        <v>1580.5705410042187</v>
      </c>
      <c r="O15">
        <v>2932.6116234322881</v>
      </c>
    </row>
    <row r="16" spans="1:15" x14ac:dyDescent="0.2">
      <c r="D16" t="s">
        <v>27</v>
      </c>
      <c r="E16">
        <v>212.35053140354248</v>
      </c>
      <c r="F16">
        <v>98.29555135169511</v>
      </c>
      <c r="G16">
        <v>65.917617706416678</v>
      </c>
      <c r="H16">
        <v>7.5995620747837354</v>
      </c>
      <c r="I16">
        <v>45.991799261415842</v>
      </c>
      <c r="J16">
        <v>844.76680996603443</v>
      </c>
      <c r="K16">
        <v>236.06465694989754</v>
      </c>
      <c r="L16">
        <v>99.856557936666917</v>
      </c>
      <c r="M16">
        <v>2243.0645800187594</v>
      </c>
      <c r="N16">
        <v>175.30289349676389</v>
      </c>
      <c r="O16">
        <v>4029.2105601659759</v>
      </c>
    </row>
    <row r="17" spans="3:15" x14ac:dyDescent="0.2">
      <c r="D17" t="s">
        <v>28</v>
      </c>
      <c r="E17">
        <v>0</v>
      </c>
      <c r="F17">
        <v>0</v>
      </c>
      <c r="G17">
        <v>0</v>
      </c>
      <c r="H17">
        <v>0</v>
      </c>
      <c r="I17">
        <v>0</v>
      </c>
      <c r="J17">
        <v>643.18292499661788</v>
      </c>
      <c r="K17">
        <v>1055.3165432170272</v>
      </c>
      <c r="L17">
        <v>0</v>
      </c>
      <c r="M17">
        <v>53.788422191188403</v>
      </c>
      <c r="N17">
        <v>0</v>
      </c>
      <c r="O17">
        <v>1752.2878904048334</v>
      </c>
    </row>
    <row r="18" spans="3:15" x14ac:dyDescent="0.2">
      <c r="D18" t="s">
        <v>29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59.51625626485373</v>
      </c>
      <c r="L18">
        <v>0</v>
      </c>
      <c r="M18">
        <v>132.25264440373954</v>
      </c>
      <c r="N18">
        <v>50.769340955602409</v>
      </c>
      <c r="O18">
        <v>242.53824162419568</v>
      </c>
    </row>
    <row r="19" spans="3:15" x14ac:dyDescent="0.2">
      <c r="D19" t="s">
        <v>30</v>
      </c>
      <c r="E19">
        <v>0</v>
      </c>
      <c r="F19">
        <v>0</v>
      </c>
      <c r="G19">
        <v>0</v>
      </c>
      <c r="H19">
        <v>0</v>
      </c>
      <c r="I19">
        <v>0</v>
      </c>
      <c r="J19">
        <v>170.71593184072725</v>
      </c>
      <c r="K19">
        <v>0</v>
      </c>
      <c r="L19">
        <v>1.6352698453348927E-2</v>
      </c>
      <c r="M19">
        <v>39.600655589649335</v>
      </c>
      <c r="N19">
        <v>438.23457217331588</v>
      </c>
      <c r="O19">
        <v>648.56751230214581</v>
      </c>
    </row>
    <row r="20" spans="3:15" x14ac:dyDescent="0.2">
      <c r="D20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155.35698678028871</v>
      </c>
      <c r="K20">
        <v>117.94194634252183</v>
      </c>
      <c r="L20">
        <v>136.96799978456198</v>
      </c>
      <c r="M20">
        <v>46.930799971217972</v>
      </c>
      <c r="N20">
        <v>9.6894322663371621</v>
      </c>
      <c r="O20">
        <v>466.88716514492768</v>
      </c>
    </row>
    <row r="21" spans="3:15" x14ac:dyDescent="0.2">
      <c r="D21" t="s">
        <v>31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4098.016085790885</v>
      </c>
      <c r="L21">
        <v>0</v>
      </c>
      <c r="M21">
        <v>0</v>
      </c>
      <c r="N21">
        <v>0</v>
      </c>
      <c r="O21">
        <v>4098.016085790885</v>
      </c>
    </row>
    <row r="22" spans="3:15" x14ac:dyDescent="0.2">
      <c r="C22" t="s">
        <v>32</v>
      </c>
      <c r="E22">
        <v>269.3292615621948</v>
      </c>
      <c r="F22">
        <v>102.15326757050602</v>
      </c>
      <c r="G22">
        <v>74.913392243055583</v>
      </c>
      <c r="H22">
        <v>12.755002761620535</v>
      </c>
      <c r="I22">
        <v>115.00968686595229</v>
      </c>
      <c r="J22">
        <v>8695.3625667738743</v>
      </c>
      <c r="K22">
        <v>6956.214573918387</v>
      </c>
      <c r="L22">
        <v>255.54597854797572</v>
      </c>
      <c r="M22">
        <v>3452.1361060301001</v>
      </c>
      <c r="N22">
        <v>25558.408179112233</v>
      </c>
      <c r="O22">
        <v>45491.828015385916</v>
      </c>
    </row>
    <row r="23" spans="3:15" x14ac:dyDescent="0.2">
      <c r="C23" t="s">
        <v>33</v>
      </c>
    </row>
    <row r="24" spans="3:15" x14ac:dyDescent="0.2">
      <c r="D24" t="s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47.129799428784516</v>
      </c>
      <c r="K24">
        <v>0</v>
      </c>
      <c r="L24">
        <v>0</v>
      </c>
      <c r="M24">
        <v>1.616970022405019</v>
      </c>
      <c r="N24">
        <v>258.00681549132003</v>
      </c>
      <c r="O24">
        <v>306.75358494250958</v>
      </c>
    </row>
    <row r="25" spans="3:15" x14ac:dyDescent="0.2">
      <c r="D25" t="s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0.52609464245901627</v>
      </c>
      <c r="K25">
        <v>0</v>
      </c>
      <c r="L25">
        <v>0</v>
      </c>
      <c r="M25">
        <v>3.345854016148562E-19</v>
      </c>
      <c r="N25">
        <v>0</v>
      </c>
      <c r="O25">
        <v>0.52609464245901627</v>
      </c>
    </row>
    <row r="26" spans="3:15" x14ac:dyDescent="0.2">
      <c r="D26" t="s">
        <v>25</v>
      </c>
      <c r="E26">
        <v>0</v>
      </c>
      <c r="F26">
        <v>0</v>
      </c>
      <c r="G26">
        <v>0</v>
      </c>
      <c r="H26">
        <v>0</v>
      </c>
      <c r="I26">
        <v>6.917358121270617E-2</v>
      </c>
      <c r="J26">
        <v>9.221035402807221</v>
      </c>
      <c r="K26">
        <v>6.4432152112401919</v>
      </c>
      <c r="L26">
        <v>0</v>
      </c>
      <c r="M26">
        <v>0.15566768938667683</v>
      </c>
      <c r="N26">
        <v>0</v>
      </c>
      <c r="O26">
        <v>15.889091884646795</v>
      </c>
    </row>
    <row r="27" spans="3:15" x14ac:dyDescent="0.2">
      <c r="D27" t="s">
        <v>26</v>
      </c>
      <c r="E27">
        <v>0.15292992510114484</v>
      </c>
      <c r="F27">
        <v>1.0354043531007617E-2</v>
      </c>
      <c r="G27">
        <v>2.4144503085351186E-2</v>
      </c>
      <c r="H27">
        <v>1.3837113531769762E-2</v>
      </c>
      <c r="I27">
        <v>0.14543556530564292</v>
      </c>
      <c r="J27">
        <v>1.1811105958672534</v>
      </c>
      <c r="K27">
        <v>2.1145270583500186E-2</v>
      </c>
      <c r="L27">
        <v>1.5363725771865368E-2</v>
      </c>
      <c r="M27">
        <v>2.0319724514860975</v>
      </c>
      <c r="N27">
        <v>4.2422239628684659</v>
      </c>
      <c r="O27">
        <v>7.8385171571320988</v>
      </c>
    </row>
    <row r="28" spans="3:15" x14ac:dyDescent="0.2">
      <c r="D28" t="s">
        <v>27</v>
      </c>
      <c r="E28">
        <v>0.53302562538541032</v>
      </c>
      <c r="F28">
        <v>0.24673377262368817</v>
      </c>
      <c r="G28">
        <v>0.16546122663149129</v>
      </c>
      <c r="H28">
        <v>1.9075823831440953E-2</v>
      </c>
      <c r="I28">
        <v>0.11544500219464703</v>
      </c>
      <c r="J28">
        <v>2.120467296271018</v>
      </c>
      <c r="K28">
        <v>0.59255096076492508</v>
      </c>
      <c r="L28">
        <v>0.25065208874790884</v>
      </c>
      <c r="M28">
        <v>5.6303645328406118</v>
      </c>
      <c r="N28">
        <v>0.44003155452628995</v>
      </c>
      <c r="O28">
        <v>10.113807883817429</v>
      </c>
    </row>
    <row r="29" spans="3:15" x14ac:dyDescent="0.2">
      <c r="D29" t="s">
        <v>28</v>
      </c>
      <c r="E29">
        <v>0</v>
      </c>
      <c r="F29">
        <v>0</v>
      </c>
      <c r="G29">
        <v>0</v>
      </c>
      <c r="H29">
        <v>0</v>
      </c>
      <c r="I29">
        <v>0</v>
      </c>
      <c r="J29">
        <v>1.5456333856507869</v>
      </c>
      <c r="K29">
        <v>2.5360320030796779</v>
      </c>
      <c r="L29">
        <v>0</v>
      </c>
      <c r="M29">
        <v>0.12925899906409616</v>
      </c>
      <c r="N29">
        <v>0</v>
      </c>
      <c r="O29">
        <v>4.2109243877945612</v>
      </c>
    </row>
    <row r="30" spans="3:15" x14ac:dyDescent="0.2">
      <c r="D30" t="s">
        <v>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0.15396416780615843</v>
      </c>
      <c r="L30">
        <v>0</v>
      </c>
      <c r="M30">
        <v>0.34212784226836657</v>
      </c>
      <c r="N30">
        <v>0.13133654266678788</v>
      </c>
      <c r="O30">
        <v>0.62742855274131282</v>
      </c>
    </row>
    <row r="31" spans="3:15" x14ac:dyDescent="0.2">
      <c r="D31" t="s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8.3869950666601328E-2</v>
      </c>
      <c r="K31">
        <v>0</v>
      </c>
      <c r="L31">
        <v>8.0338138201872712E-6</v>
      </c>
      <c r="M31">
        <v>1.9455155677957678E-2</v>
      </c>
      <c r="N31">
        <v>0.21529749187595551</v>
      </c>
      <c r="O31">
        <v>0.31863063203433473</v>
      </c>
    </row>
    <row r="32" spans="3:15" x14ac:dyDescent="0.2">
      <c r="D32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0.39422100328968213</v>
      </c>
      <c r="K32">
        <v>0.29927970013245647</v>
      </c>
      <c r="L32">
        <v>0.29740984442387824</v>
      </c>
      <c r="M32">
        <v>0.11908770524756536</v>
      </c>
      <c r="N32">
        <v>2.4587099611715037E-2</v>
      </c>
      <c r="O32">
        <v>1.1345853527052971</v>
      </c>
    </row>
    <row r="33" spans="1:15" x14ac:dyDescent="0.2">
      <c r="D33" t="s">
        <v>31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50.815399463806969</v>
      </c>
      <c r="L33">
        <v>0</v>
      </c>
      <c r="M33">
        <v>0</v>
      </c>
      <c r="N33">
        <v>0</v>
      </c>
      <c r="O33">
        <v>50.815399463806969</v>
      </c>
    </row>
    <row r="34" spans="1:15" x14ac:dyDescent="0.2">
      <c r="C34" t="s">
        <v>34</v>
      </c>
      <c r="E34">
        <v>0.6859555504865551</v>
      </c>
      <c r="F34">
        <v>0.25708781615469578</v>
      </c>
      <c r="G34">
        <v>0.18960572971684247</v>
      </c>
      <c r="H34">
        <v>3.2912937363210715E-2</v>
      </c>
      <c r="I34">
        <v>0.3300541487129961</v>
      </c>
      <c r="J34">
        <v>62.202231705796095</v>
      </c>
      <c r="K34">
        <v>60.861586777413876</v>
      </c>
      <c r="L34">
        <v>0.56343369275747257</v>
      </c>
      <c r="M34">
        <v>10.044904398376392</v>
      </c>
      <c r="N34">
        <v>263.06029214286929</v>
      </c>
      <c r="O34">
        <v>398.22806489964739</v>
      </c>
    </row>
    <row r="35" spans="1:15" x14ac:dyDescent="0.2">
      <c r="C35" t="s">
        <v>35</v>
      </c>
    </row>
    <row r="36" spans="1:15" x14ac:dyDescent="0.2">
      <c r="D36" t="s">
        <v>23</v>
      </c>
      <c r="E36">
        <v>0</v>
      </c>
      <c r="F36">
        <v>0</v>
      </c>
      <c r="G36">
        <v>0</v>
      </c>
      <c r="H36">
        <v>0</v>
      </c>
      <c r="I36">
        <v>0</v>
      </c>
      <c r="J36">
        <v>82.0970699727214</v>
      </c>
      <c r="K36">
        <v>0</v>
      </c>
      <c r="L36">
        <v>0</v>
      </c>
      <c r="M36">
        <v>28.166574583829359</v>
      </c>
      <c r="N36">
        <v>4494.3122698488005</v>
      </c>
      <c r="O36">
        <v>4604.5759144053509</v>
      </c>
    </row>
    <row r="37" spans="1:15" x14ac:dyDescent="0.2">
      <c r="D37" t="s">
        <v>24</v>
      </c>
      <c r="E37">
        <v>0</v>
      </c>
      <c r="F37">
        <v>0</v>
      </c>
      <c r="G37">
        <v>0</v>
      </c>
      <c r="H37">
        <v>0</v>
      </c>
      <c r="I37">
        <v>0</v>
      </c>
      <c r="J37">
        <v>0.61094861704918024</v>
      </c>
      <c r="K37">
        <v>0</v>
      </c>
      <c r="L37">
        <v>0</v>
      </c>
      <c r="M37">
        <v>1.295169296573637E-18</v>
      </c>
      <c r="N37">
        <v>0</v>
      </c>
      <c r="O37">
        <v>0.61094861704918024</v>
      </c>
    </row>
    <row r="38" spans="1:15" x14ac:dyDescent="0.2">
      <c r="D38" t="s">
        <v>25</v>
      </c>
      <c r="E38">
        <v>0</v>
      </c>
      <c r="F38">
        <v>0</v>
      </c>
      <c r="G38">
        <v>0</v>
      </c>
      <c r="H38">
        <v>0</v>
      </c>
      <c r="I38">
        <v>3.2132244176224803E-2</v>
      </c>
      <c r="J38">
        <v>4.2833196709814185</v>
      </c>
      <c r="K38">
        <v>2.9930179539538844</v>
      </c>
      <c r="L38">
        <v>6.1311744286224133E-3</v>
      </c>
      <c r="M38">
        <v>0.24103384163098349</v>
      </c>
      <c r="N38">
        <v>0</v>
      </c>
      <c r="O38">
        <v>7.5556348851711341</v>
      </c>
    </row>
    <row r="39" spans="1:15" x14ac:dyDescent="0.2">
      <c r="D39" t="s">
        <v>26</v>
      </c>
      <c r="E39">
        <v>0.59198680684314131</v>
      </c>
      <c r="F39">
        <v>4.0080168507126271E-2</v>
      </c>
      <c r="G39">
        <v>9.3462592588456211E-2</v>
      </c>
      <c r="H39">
        <v>5.356302012297974E-2</v>
      </c>
      <c r="I39">
        <v>0.16889291454848859</v>
      </c>
      <c r="J39">
        <v>1.3716123048781013</v>
      </c>
      <c r="K39">
        <v>3.2789881792015342E-2</v>
      </c>
      <c r="L39">
        <v>0.18551761849693563</v>
      </c>
      <c r="M39">
        <v>7.865699812204249</v>
      </c>
      <c r="N39">
        <v>16.421512114329548</v>
      </c>
      <c r="O39">
        <v>26.825117234311044</v>
      </c>
    </row>
    <row r="40" spans="1:15" x14ac:dyDescent="0.2">
      <c r="D40" t="s">
        <v>27</v>
      </c>
      <c r="E40">
        <v>2.0633250014919113</v>
      </c>
      <c r="F40">
        <v>0.95509847467234144</v>
      </c>
      <c r="G40">
        <v>0.64049507083157931</v>
      </c>
      <c r="H40">
        <v>7.3841898702352096E-2</v>
      </c>
      <c r="I40">
        <v>0.13406516383894498</v>
      </c>
      <c r="J40">
        <v>2.4624781505082787</v>
      </c>
      <c r="K40">
        <v>1.3226720999637247</v>
      </c>
      <c r="L40">
        <v>0.97026614999190519</v>
      </c>
      <c r="M40">
        <v>21.794959481963655</v>
      </c>
      <c r="N40">
        <v>1.7033479530049935</v>
      </c>
      <c r="O40">
        <v>32.12054944496969</v>
      </c>
    </row>
    <row r="41" spans="1:15" x14ac:dyDescent="0.2">
      <c r="D41" t="s">
        <v>28</v>
      </c>
      <c r="E41">
        <v>0</v>
      </c>
      <c r="F41">
        <v>0</v>
      </c>
      <c r="G41">
        <v>0</v>
      </c>
      <c r="H41">
        <v>0</v>
      </c>
      <c r="I41">
        <v>0</v>
      </c>
      <c r="J41">
        <v>1.7949290930138173</v>
      </c>
      <c r="K41">
        <v>2.9452957810376952</v>
      </c>
      <c r="L41">
        <v>0</v>
      </c>
      <c r="M41">
        <v>0.50035741573198511</v>
      </c>
      <c r="N41">
        <v>0</v>
      </c>
      <c r="O41">
        <v>5.2405822897834975</v>
      </c>
    </row>
    <row r="42" spans="1:15" x14ac:dyDescent="0.2">
      <c r="D42" t="s">
        <v>29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0.17879709809747435</v>
      </c>
      <c r="L42">
        <v>0</v>
      </c>
      <c r="M42">
        <v>1.3243658410388384</v>
      </c>
      <c r="N42">
        <v>0.50839952000046917</v>
      </c>
      <c r="O42">
        <v>2.011562459136782</v>
      </c>
    </row>
    <row r="43" spans="1:15" x14ac:dyDescent="0.2">
      <c r="D43" t="s">
        <v>30</v>
      </c>
      <c r="E43">
        <v>0</v>
      </c>
      <c r="F43">
        <v>0</v>
      </c>
      <c r="G43">
        <v>0</v>
      </c>
      <c r="H43">
        <v>0</v>
      </c>
      <c r="I43">
        <v>0</v>
      </c>
      <c r="J43">
        <v>0.19479472412888058</v>
      </c>
      <c r="K43">
        <v>0</v>
      </c>
      <c r="L43">
        <v>9.329590242798124E-5</v>
      </c>
      <c r="M43">
        <v>0.22593084013112133</v>
      </c>
      <c r="N43">
        <v>2.5002289379143221</v>
      </c>
      <c r="O43">
        <v>2.921047798076752</v>
      </c>
    </row>
    <row r="44" spans="1:15" x14ac:dyDescent="0.2">
      <c r="D44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0.45780503607834067</v>
      </c>
      <c r="K44">
        <v>0.34801314033991654</v>
      </c>
      <c r="L44">
        <v>1.3453882652780986</v>
      </c>
      <c r="M44">
        <v>0.46098466547444661</v>
      </c>
      <c r="N44">
        <v>9.5175869464703383E-2</v>
      </c>
      <c r="O44">
        <v>2.7073669766355062</v>
      </c>
    </row>
    <row r="45" spans="1:15" x14ac:dyDescent="0.2">
      <c r="D45" t="s">
        <v>31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88.517147453083098</v>
      </c>
      <c r="L45">
        <v>0</v>
      </c>
      <c r="M45">
        <v>0</v>
      </c>
      <c r="N45">
        <v>0</v>
      </c>
      <c r="O45">
        <v>88.517147453083098</v>
      </c>
    </row>
    <row r="46" spans="1:15" x14ac:dyDescent="0.2">
      <c r="C46" t="s">
        <v>36</v>
      </c>
      <c r="E46">
        <v>2.6553118083350524</v>
      </c>
      <c r="F46">
        <v>0.99517864317946769</v>
      </c>
      <c r="G46">
        <v>0.73395766342003554</v>
      </c>
      <c r="H46">
        <v>0.12740491882533184</v>
      </c>
      <c r="I46">
        <v>0.33509032256365834</v>
      </c>
      <c r="J46">
        <v>93.272957569359406</v>
      </c>
      <c r="K46">
        <v>96.337733408267809</v>
      </c>
      <c r="L46">
        <v>2.50739650409799</v>
      </c>
      <c r="M46">
        <v>60.579906482004645</v>
      </c>
      <c r="N46">
        <v>4515.5409342435141</v>
      </c>
      <c r="O46">
        <v>4773.0858715635677</v>
      </c>
    </row>
    <row r="47" spans="1:15" x14ac:dyDescent="0.2">
      <c r="A47" t="s">
        <v>37</v>
      </c>
      <c r="E47">
        <v>272.6705289210164</v>
      </c>
      <c r="F47">
        <v>103.40553402984018</v>
      </c>
      <c r="G47">
        <v>75.836955636192457</v>
      </c>
      <c r="H47">
        <v>12.915320617809076</v>
      </c>
      <c r="I47">
        <v>115.67483133722895</v>
      </c>
      <c r="J47">
        <v>8850.8377560490298</v>
      </c>
      <c r="K47">
        <v>7113.413894104071</v>
      </c>
      <c r="L47">
        <v>258.61680874483119</v>
      </c>
      <c r="M47">
        <v>3522.7609169104817</v>
      </c>
      <c r="N47">
        <v>30337.009405498618</v>
      </c>
      <c r="O47">
        <v>50663.141951849109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workbookViewId="0">
      <selection activeCell="F24" sqref="F24"/>
    </sheetView>
  </sheetViews>
  <sheetFormatPr baseColWidth="10" defaultRowHeight="12.75" x14ac:dyDescent="0.2"/>
  <cols>
    <col min="1" max="1" width="5" style="28" customWidth="1"/>
    <col min="2" max="2" width="53.6640625" style="29" bestFit="1" customWidth="1"/>
    <col min="3" max="11" width="13.33203125" style="6" customWidth="1"/>
    <col min="12" max="12" width="13.33203125" style="9" customWidth="1"/>
    <col min="13" max="13" width="13.33203125" style="6" customWidth="1"/>
    <col min="14" max="14" width="13.33203125" style="9" customWidth="1"/>
    <col min="15" max="16384" width="12" style="6"/>
  </cols>
  <sheetData>
    <row r="1" spans="1:16" x14ac:dyDescent="0.2">
      <c r="A1" s="5" t="s">
        <v>48</v>
      </c>
      <c r="B1" s="17"/>
      <c r="C1" s="4"/>
      <c r="D1" s="4"/>
      <c r="E1" s="4"/>
      <c r="F1" s="4"/>
      <c r="G1" s="4"/>
      <c r="H1" s="4"/>
      <c r="I1" s="4"/>
      <c r="J1" s="4"/>
      <c r="K1" s="4"/>
      <c r="L1" s="8"/>
      <c r="M1" s="4"/>
      <c r="N1" s="8"/>
      <c r="P1" s="57" t="s">
        <v>133</v>
      </c>
    </row>
    <row r="2" spans="1:16" x14ac:dyDescent="0.2">
      <c r="A2" s="5" t="s">
        <v>49</v>
      </c>
      <c r="B2" s="17"/>
      <c r="C2" s="4"/>
      <c r="D2" s="4"/>
      <c r="E2" s="4"/>
      <c r="F2" s="4"/>
      <c r="G2" s="4"/>
      <c r="H2" s="4"/>
      <c r="I2" s="4"/>
      <c r="J2" s="4"/>
      <c r="K2" s="4"/>
      <c r="L2" s="8"/>
      <c r="M2" s="4"/>
      <c r="N2" s="8"/>
    </row>
    <row r="3" spans="1:16" ht="15.75" x14ac:dyDescent="0.2">
      <c r="A3" s="5" t="s">
        <v>52</v>
      </c>
      <c r="B3" s="17"/>
      <c r="C3" s="4"/>
      <c r="D3" s="4"/>
      <c r="E3" s="4"/>
      <c r="F3" s="4"/>
      <c r="G3" s="4"/>
      <c r="H3" s="4"/>
      <c r="I3" s="4"/>
      <c r="J3" s="4"/>
      <c r="K3" s="4"/>
      <c r="L3" s="8"/>
      <c r="M3" s="4"/>
      <c r="N3" s="8"/>
    </row>
    <row r="4" spans="1:16" x14ac:dyDescent="0.2">
      <c r="A4" s="7">
        <v>2007</v>
      </c>
      <c r="B4" s="17"/>
      <c r="C4" s="4"/>
      <c r="D4" s="4"/>
      <c r="E4" s="4"/>
      <c r="F4" s="4"/>
      <c r="G4" s="4"/>
      <c r="H4" s="4"/>
      <c r="I4" s="4"/>
      <c r="J4" s="4"/>
      <c r="K4" s="4"/>
      <c r="L4" s="8"/>
      <c r="M4" s="4"/>
      <c r="N4" s="8"/>
    </row>
    <row r="5" spans="1:16" x14ac:dyDescent="0.2">
      <c r="A5" s="7"/>
      <c r="B5" s="17"/>
      <c r="C5" s="4"/>
      <c r="D5" s="4"/>
      <c r="E5" s="4"/>
      <c r="F5" s="4"/>
      <c r="G5" s="4"/>
      <c r="H5" s="4"/>
      <c r="I5" s="4"/>
      <c r="J5" s="4"/>
      <c r="K5" s="4"/>
      <c r="L5" s="8"/>
      <c r="M5" s="4"/>
      <c r="N5" s="8"/>
    </row>
    <row r="6" spans="1:16" s="1" customFormat="1" x14ac:dyDescent="0.2">
      <c r="A6" s="50" t="s">
        <v>51</v>
      </c>
      <c r="B6" s="50"/>
      <c r="C6" s="54" t="s">
        <v>39</v>
      </c>
      <c r="D6" s="54"/>
      <c r="E6" s="54"/>
      <c r="F6" s="54"/>
      <c r="G6" s="54"/>
      <c r="H6" s="54"/>
      <c r="I6" s="54"/>
      <c r="J6" s="54"/>
      <c r="K6" s="54"/>
      <c r="L6" s="54"/>
      <c r="M6" s="52" t="s">
        <v>38</v>
      </c>
      <c r="N6" s="52" t="s">
        <v>40</v>
      </c>
    </row>
    <row r="7" spans="1:16" s="3" customFormat="1" ht="51" x14ac:dyDescent="0.2">
      <c r="A7" s="51"/>
      <c r="B7" s="51"/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2" t="s">
        <v>15</v>
      </c>
      <c r="J7" s="2" t="s">
        <v>16</v>
      </c>
      <c r="K7" s="2" t="s">
        <v>17</v>
      </c>
      <c r="L7" s="2" t="s">
        <v>46</v>
      </c>
      <c r="M7" s="53"/>
      <c r="N7" s="53"/>
    </row>
    <row r="8" spans="1:16" x14ac:dyDescent="0.2">
      <c r="A8" s="19" t="s">
        <v>41</v>
      </c>
      <c r="B8" s="20"/>
      <c r="C8" s="11"/>
      <c r="D8" s="11"/>
      <c r="E8" s="11"/>
      <c r="F8" s="11"/>
      <c r="G8" s="11"/>
      <c r="H8" s="11"/>
      <c r="I8" s="11"/>
      <c r="J8" s="11"/>
      <c r="K8" s="11"/>
      <c r="L8" s="10"/>
      <c r="M8" s="11"/>
      <c r="N8" s="10"/>
    </row>
    <row r="9" spans="1:16" x14ac:dyDescent="0.2">
      <c r="A9" s="21"/>
      <c r="B9" s="22" t="s">
        <v>23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3958.2016164675806</v>
      </c>
      <c r="I9" s="13">
        <v>0</v>
      </c>
      <c r="J9" s="13">
        <v>0</v>
      </c>
      <c r="K9" s="13">
        <v>130.36030997077461</v>
      </c>
      <c r="L9" s="12">
        <v>4088.5619264383554</v>
      </c>
      <c r="M9" s="13">
        <v>21639.933362880001</v>
      </c>
      <c r="N9" s="12">
        <v>25728.495289318358</v>
      </c>
    </row>
    <row r="10" spans="1:16" x14ac:dyDescent="0.2">
      <c r="A10" s="21"/>
      <c r="B10" s="22" t="s">
        <v>24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237.51366849192198</v>
      </c>
      <c r="I10" s="13">
        <v>-8.1604383462751512E-4</v>
      </c>
      <c r="J10" s="13">
        <v>0</v>
      </c>
      <c r="K10" s="13">
        <v>1.4429067961821913E-16</v>
      </c>
      <c r="L10" s="12">
        <v>237.51285244808736</v>
      </c>
      <c r="M10" s="13">
        <v>0</v>
      </c>
      <c r="N10" s="12">
        <v>237.51285244808736</v>
      </c>
    </row>
    <row r="11" spans="1:16" x14ac:dyDescent="0.2">
      <c r="A11" s="21"/>
      <c r="B11" s="22" t="s">
        <v>25</v>
      </c>
      <c r="C11" s="13">
        <v>0</v>
      </c>
      <c r="D11" s="13">
        <v>0</v>
      </c>
      <c r="E11" s="13">
        <v>0</v>
      </c>
      <c r="F11" s="13">
        <v>0</v>
      </c>
      <c r="G11" s="13">
        <v>9.6787195231686152</v>
      </c>
      <c r="H11" s="13">
        <v>2005.7048676158668</v>
      </c>
      <c r="I11" s="13">
        <v>1377.4326347006402</v>
      </c>
      <c r="J11" s="13">
        <v>3.3787904427046E-3</v>
      </c>
      <c r="K11" s="13">
        <v>4.8218539822959743</v>
      </c>
      <c r="L11" s="12">
        <v>3397.6414546124142</v>
      </c>
      <c r="M11" s="13">
        <v>0</v>
      </c>
      <c r="N11" s="12">
        <v>3397.6414546124142</v>
      </c>
    </row>
    <row r="12" spans="1:16" x14ac:dyDescent="0.2">
      <c r="A12" s="21"/>
      <c r="B12" s="22" t="s">
        <v>26</v>
      </c>
      <c r="C12" s="13">
        <v>49.558080068535645</v>
      </c>
      <c r="D12" s="13">
        <v>3.3702284027575908</v>
      </c>
      <c r="E12" s="13">
        <v>7.1162066452838886</v>
      </c>
      <c r="F12" s="13">
        <v>4.2344178131312535</v>
      </c>
      <c r="G12" s="13">
        <v>45.184844531863881</v>
      </c>
      <c r="H12" s="13">
        <v>436.85652798851606</v>
      </c>
      <c r="I12" s="13">
        <v>7.6723188737543246</v>
      </c>
      <c r="J12" s="13">
        <v>16.758960428488454</v>
      </c>
      <c r="K12" s="13">
        <v>660.51599105432501</v>
      </c>
      <c r="L12" s="12">
        <v>1231.2675758066562</v>
      </c>
      <c r="M12" s="13">
        <v>1523.4753480411887</v>
      </c>
      <c r="N12" s="12">
        <v>2754.7429238478448</v>
      </c>
    </row>
    <row r="13" spans="1:16" x14ac:dyDescent="0.2">
      <c r="A13" s="21"/>
      <c r="B13" s="22" t="s">
        <v>27</v>
      </c>
      <c r="C13" s="13">
        <v>198.7804843828595</v>
      </c>
      <c r="D13" s="13">
        <v>91.212556047341536</v>
      </c>
      <c r="E13" s="13">
        <v>57.234534552788389</v>
      </c>
      <c r="F13" s="13">
        <v>6.722152034266192</v>
      </c>
      <c r="G13" s="13">
        <v>43.669779518049268</v>
      </c>
      <c r="H13" s="13">
        <v>908.87154810981087</v>
      </c>
      <c r="I13" s="13">
        <v>244.0486050367046</v>
      </c>
      <c r="J13" s="13">
        <v>130.35414740875134</v>
      </c>
      <c r="K13" s="13">
        <v>2211.6570838541843</v>
      </c>
      <c r="L13" s="12">
        <v>3892.5508909447562</v>
      </c>
      <c r="M13" s="13">
        <v>146.56042337059569</v>
      </c>
      <c r="N13" s="12">
        <v>4039.111314315352</v>
      </c>
    </row>
    <row r="14" spans="1:16" x14ac:dyDescent="0.2">
      <c r="A14" s="21"/>
      <c r="B14" s="22" t="s">
        <v>28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1069.2403151469166</v>
      </c>
      <c r="I14" s="13">
        <v>1822.8912045732297</v>
      </c>
      <c r="J14" s="13">
        <v>0</v>
      </c>
      <c r="K14" s="13">
        <v>91.070522119732686</v>
      </c>
      <c r="L14" s="12">
        <v>2983.2020418398793</v>
      </c>
      <c r="M14" s="13">
        <v>0</v>
      </c>
      <c r="N14" s="12">
        <v>2983.2020418398793</v>
      </c>
    </row>
    <row r="15" spans="1:16" x14ac:dyDescent="0.2">
      <c r="A15" s="21"/>
      <c r="B15" s="22" t="s">
        <v>29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70.795800160963239</v>
      </c>
      <c r="J15" s="13">
        <v>0</v>
      </c>
      <c r="K15" s="13">
        <v>171.92911744286258</v>
      </c>
      <c r="L15" s="12">
        <v>242.72491760382582</v>
      </c>
      <c r="M15" s="13">
        <v>48.862363058979845</v>
      </c>
      <c r="N15" s="12">
        <v>291.58728066280565</v>
      </c>
    </row>
    <row r="16" spans="1:16" x14ac:dyDescent="0.2">
      <c r="A16" s="21"/>
      <c r="B16" s="22" t="s">
        <v>30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181.35877905952492</v>
      </c>
      <c r="I16" s="13">
        <v>0</v>
      </c>
      <c r="J16" s="13">
        <v>2.3131326064346761E-2</v>
      </c>
      <c r="K16" s="13">
        <v>40.724831159265712</v>
      </c>
      <c r="L16" s="12">
        <v>222.10674154485497</v>
      </c>
      <c r="M16" s="13">
        <v>450.44767625256981</v>
      </c>
      <c r="N16" s="12">
        <v>672.55441779742478</v>
      </c>
    </row>
    <row r="17" spans="1:14" x14ac:dyDescent="0.2">
      <c r="A17" s="21"/>
      <c r="B17" s="22" t="s">
        <v>59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201.93057854732339</v>
      </c>
      <c r="I17" s="13">
        <v>145.53663824889907</v>
      </c>
      <c r="J17" s="13">
        <v>185.5845876546814</v>
      </c>
      <c r="K17" s="13">
        <v>18.220299984186756</v>
      </c>
      <c r="L17" s="12">
        <v>551.27210443509068</v>
      </c>
      <c r="M17" s="13">
        <v>9.5406183909963733</v>
      </c>
      <c r="N17" s="12">
        <v>560.81272282608711</v>
      </c>
    </row>
    <row r="18" spans="1:14" x14ac:dyDescent="0.2">
      <c r="A18" s="21"/>
      <c r="B18" s="22" t="s">
        <v>31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2819.6139410187666</v>
      </c>
      <c r="J18" s="13">
        <v>0</v>
      </c>
      <c r="K18" s="13">
        <v>0</v>
      </c>
      <c r="L18" s="12">
        <v>2819.6139410187666</v>
      </c>
      <c r="M18" s="13">
        <v>0</v>
      </c>
      <c r="N18" s="12">
        <v>2819.6139410187666</v>
      </c>
    </row>
    <row r="19" spans="1:14" s="9" customFormat="1" x14ac:dyDescent="0.2">
      <c r="A19" s="23"/>
      <c r="B19" s="24" t="s">
        <v>47</v>
      </c>
      <c r="C19" s="14">
        <v>248.33856445139514</v>
      </c>
      <c r="D19" s="14">
        <v>94.582784450099126</v>
      </c>
      <c r="E19" s="14">
        <v>64.350741198072285</v>
      </c>
      <c r="F19" s="14">
        <v>10.956569847397446</v>
      </c>
      <c r="G19" s="14">
        <v>98.533343573081765</v>
      </c>
      <c r="H19" s="14">
        <v>8999.6779014274598</v>
      </c>
      <c r="I19" s="14">
        <v>6487.9903265691228</v>
      </c>
      <c r="J19" s="14">
        <v>332.72420560842824</v>
      </c>
      <c r="K19" s="14">
        <v>3329.3000095676275</v>
      </c>
      <c r="L19" s="14">
        <v>19666.454446692685</v>
      </c>
      <c r="M19" s="14">
        <v>23818.819791994334</v>
      </c>
      <c r="N19" s="14">
        <v>43485.274238687016</v>
      </c>
    </row>
    <row r="20" spans="1:14" x14ac:dyDescent="0.2">
      <c r="A20" s="25"/>
      <c r="B20" s="22"/>
      <c r="C20" s="13"/>
      <c r="D20" s="13"/>
      <c r="E20" s="13"/>
      <c r="F20" s="13"/>
      <c r="G20" s="13"/>
      <c r="H20" s="13"/>
      <c r="I20" s="13"/>
      <c r="J20" s="13"/>
      <c r="K20" s="13"/>
      <c r="L20" s="12"/>
      <c r="M20" s="13"/>
      <c r="N20" s="12"/>
    </row>
    <row r="21" spans="1:14" x14ac:dyDescent="0.2">
      <c r="A21" s="24" t="s">
        <v>42</v>
      </c>
      <c r="B21" s="26"/>
      <c r="C21" s="15"/>
      <c r="D21" s="15"/>
      <c r="E21" s="15"/>
      <c r="F21" s="15"/>
      <c r="G21" s="15"/>
      <c r="H21" s="15"/>
      <c r="I21" s="15"/>
      <c r="J21" s="15"/>
      <c r="K21" s="15"/>
      <c r="L21" s="14"/>
      <c r="M21" s="15"/>
      <c r="N21" s="14"/>
    </row>
    <row r="22" spans="1:14" x14ac:dyDescent="0.2">
      <c r="A22" s="21"/>
      <c r="B22" s="22" t="s">
        <v>23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43.822946468033926</v>
      </c>
      <c r="I22" s="13">
        <v>0</v>
      </c>
      <c r="J22" s="13">
        <v>0</v>
      </c>
      <c r="K22" s="13">
        <v>1.4432748603907186</v>
      </c>
      <c r="L22" s="12">
        <v>45.266221328424642</v>
      </c>
      <c r="M22" s="13">
        <v>239.58497651760004</v>
      </c>
      <c r="N22" s="12">
        <v>284.85119784602466</v>
      </c>
    </row>
    <row r="23" spans="1:14" x14ac:dyDescent="0.2">
      <c r="A23" s="21"/>
      <c r="B23" s="22" t="s">
        <v>24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0.60269498416776923</v>
      </c>
      <c r="I23" s="13">
        <v>-2.0707251465309383E-6</v>
      </c>
      <c r="J23" s="13">
        <v>0</v>
      </c>
      <c r="K23" s="13">
        <v>3.6614006014991476E-19</v>
      </c>
      <c r="L23" s="12">
        <v>0.60269291344262266</v>
      </c>
      <c r="M23" s="13">
        <v>0</v>
      </c>
      <c r="N23" s="12">
        <v>0.60269291344262266</v>
      </c>
    </row>
    <row r="24" spans="1:14" x14ac:dyDescent="0.2">
      <c r="A24" s="21"/>
      <c r="B24" s="22" t="s">
        <v>25</v>
      </c>
      <c r="C24" s="13">
        <v>0</v>
      </c>
      <c r="D24" s="13">
        <v>0</v>
      </c>
      <c r="E24" s="13">
        <v>0</v>
      </c>
      <c r="F24" s="13">
        <v>0</v>
      </c>
      <c r="G24" s="13">
        <v>4.5141470193314E-2</v>
      </c>
      <c r="H24" s="13">
        <v>9.3545914086397008</v>
      </c>
      <c r="I24" s="13">
        <v>6.4243347556248498</v>
      </c>
      <c r="J24" s="13">
        <v>0</v>
      </c>
      <c r="K24" s="13">
        <v>2.2489088282523852E-2</v>
      </c>
      <c r="L24" s="12">
        <v>15.84655672274039</v>
      </c>
      <c r="M24" s="13">
        <v>0</v>
      </c>
      <c r="N24" s="12">
        <v>15.84655672274039</v>
      </c>
    </row>
    <row r="25" spans="1:14" x14ac:dyDescent="0.2">
      <c r="A25" s="21"/>
      <c r="B25" s="22" t="s">
        <v>26</v>
      </c>
      <c r="C25" s="13">
        <v>0.13301302875537704</v>
      </c>
      <c r="D25" s="13">
        <v>9.045634674067991E-3</v>
      </c>
      <c r="E25" s="13">
        <v>1.9099775411584464E-2</v>
      </c>
      <c r="F25" s="13">
        <v>1.136510408719211E-2</v>
      </c>
      <c r="G25" s="13">
        <v>0.12127534030197233</v>
      </c>
      <c r="H25" s="13">
        <v>1.1725153565059738</v>
      </c>
      <c r="I25" s="13">
        <v>2.0592371003150138E-2</v>
      </c>
      <c r="J25" s="13">
        <v>1.8535371783223419E-2</v>
      </c>
      <c r="K25" s="13">
        <v>1.7728134824834691</v>
      </c>
      <c r="L25" s="12">
        <v>3.2782554650060103</v>
      </c>
      <c r="M25" s="13">
        <v>4.088981453617043</v>
      </c>
      <c r="N25" s="12">
        <v>7.3672369186230533</v>
      </c>
    </row>
    <row r="26" spans="1:14" x14ac:dyDescent="0.2">
      <c r="A26" s="21"/>
      <c r="B26" s="22" t="s">
        <v>27</v>
      </c>
      <c r="C26" s="13">
        <v>0.49896315917964729</v>
      </c>
      <c r="D26" s="13">
        <v>0.2289545941269302</v>
      </c>
      <c r="E26" s="13">
        <v>0.14366563329040002</v>
      </c>
      <c r="F26" s="13">
        <v>1.687341806172081E-2</v>
      </c>
      <c r="G26" s="13">
        <v>0.10961645061210745</v>
      </c>
      <c r="H26" s="13">
        <v>2.2813779750124814</v>
      </c>
      <c r="I26" s="13">
        <v>0.61259164017310463</v>
      </c>
      <c r="J26" s="13">
        <v>0.32720474248350534</v>
      </c>
      <c r="K26" s="13">
        <v>5.5515279027918805</v>
      </c>
      <c r="L26" s="12">
        <v>9.7707755157317777</v>
      </c>
      <c r="M26" s="13">
        <v>0.36788446352133319</v>
      </c>
      <c r="N26" s="12">
        <v>10.138659979253111</v>
      </c>
    </row>
    <row r="27" spans="1:14" x14ac:dyDescent="0.2">
      <c r="A27" s="21"/>
      <c r="B27" s="22" t="s">
        <v>28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2.5694922301980156</v>
      </c>
      <c r="I27" s="13">
        <v>4.3805912668038847</v>
      </c>
      <c r="J27" s="13">
        <v>0</v>
      </c>
      <c r="K27" s="13">
        <v>0.21885164230323353</v>
      </c>
      <c r="L27" s="12">
        <v>7.1689351393051339</v>
      </c>
      <c r="M27" s="13">
        <v>0</v>
      </c>
      <c r="N27" s="12">
        <v>7.1689351393051339</v>
      </c>
    </row>
    <row r="28" spans="1:14" x14ac:dyDescent="0.2">
      <c r="A28" s="21"/>
      <c r="B28" s="22" t="s">
        <v>29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0.18314351641083673</v>
      </c>
      <c r="J28" s="13">
        <v>0</v>
      </c>
      <c r="K28" s="13">
        <v>0.44476795332924118</v>
      </c>
      <c r="L28" s="12">
        <v>0.62791146974007794</v>
      </c>
      <c r="M28" s="13">
        <v>0.12640333141822324</v>
      </c>
      <c r="N28" s="12">
        <v>0.75431480115830118</v>
      </c>
    </row>
    <row r="29" spans="1:14" x14ac:dyDescent="0.2">
      <c r="A29" s="21"/>
      <c r="B29" s="22" t="s">
        <v>30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8.9098607778847441E-2</v>
      </c>
      <c r="I29" s="13">
        <v>0</v>
      </c>
      <c r="J29" s="13">
        <v>1.1364042915923133E-5</v>
      </c>
      <c r="K29" s="13">
        <v>2.0007444785059225E-2</v>
      </c>
      <c r="L29" s="12">
        <v>0.10911741660682259</v>
      </c>
      <c r="M29" s="13">
        <v>0.22129759055197568</v>
      </c>
      <c r="N29" s="12">
        <v>0.33041500715879824</v>
      </c>
    </row>
    <row r="30" spans="1:14" x14ac:dyDescent="0.2">
      <c r="A30" s="21"/>
      <c r="B30" s="22" t="s">
        <v>59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0.51240228662758724</v>
      </c>
      <c r="I30" s="13">
        <v>0.3693017014228544</v>
      </c>
      <c r="J30" s="13">
        <v>0.47074664767194102</v>
      </c>
      <c r="K30" s="13">
        <v>4.6234321924402945E-2</v>
      </c>
      <c r="L30" s="12">
        <v>1.3986849576467857</v>
      </c>
      <c r="M30" s="13">
        <v>2.4209481865284106E-2</v>
      </c>
      <c r="N30" s="12">
        <v>1.4228944395120697</v>
      </c>
    </row>
    <row r="31" spans="1:14" x14ac:dyDescent="0.2">
      <c r="A31" s="21"/>
      <c r="B31" s="22" t="s">
        <v>31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34.963212868632709</v>
      </c>
      <c r="J31" s="13">
        <v>0</v>
      </c>
      <c r="K31" s="13">
        <v>0</v>
      </c>
      <c r="L31" s="12">
        <v>34.963212868632709</v>
      </c>
      <c r="M31" s="13">
        <v>0</v>
      </c>
      <c r="N31" s="12">
        <v>34.963212868632709</v>
      </c>
    </row>
    <row r="32" spans="1:14" s="9" customFormat="1" x14ac:dyDescent="0.2">
      <c r="A32" s="24"/>
      <c r="B32" s="24" t="s">
        <v>44</v>
      </c>
      <c r="C32" s="14">
        <v>0.6319761879350243</v>
      </c>
      <c r="D32" s="14">
        <v>0.23800022880099819</v>
      </c>
      <c r="E32" s="14">
        <v>0.1627654087019845</v>
      </c>
      <c r="F32" s="14">
        <v>2.8238522148912919E-2</v>
      </c>
      <c r="G32" s="14">
        <v>0.27603326110739379</v>
      </c>
      <c r="H32" s="14">
        <v>60.405119316964303</v>
      </c>
      <c r="I32" s="14">
        <v>46.953766049346243</v>
      </c>
      <c r="J32" s="14">
        <v>0.81649812598158567</v>
      </c>
      <c r="K32" s="14">
        <v>9.5199666962905312</v>
      </c>
      <c r="L32" s="14">
        <v>119.03236379727697</v>
      </c>
      <c r="M32" s="14">
        <v>244.41375283857391</v>
      </c>
      <c r="N32" s="14">
        <v>363.44611663585084</v>
      </c>
    </row>
    <row r="33" spans="1:14" x14ac:dyDescent="0.2">
      <c r="A33" s="21"/>
      <c r="B33" s="22"/>
      <c r="C33" s="13"/>
      <c r="D33" s="13"/>
      <c r="E33" s="13"/>
      <c r="F33" s="13"/>
      <c r="G33" s="13"/>
      <c r="H33" s="13"/>
      <c r="I33" s="13"/>
      <c r="J33" s="13"/>
      <c r="K33" s="13"/>
      <c r="L33" s="12"/>
      <c r="M33" s="13"/>
      <c r="N33" s="12"/>
    </row>
    <row r="34" spans="1:14" x14ac:dyDescent="0.2">
      <c r="A34" s="24" t="s">
        <v>43</v>
      </c>
      <c r="B34" s="26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5"/>
      <c r="N34" s="14"/>
    </row>
    <row r="35" spans="1:14" x14ac:dyDescent="0.2">
      <c r="A35" s="21"/>
      <c r="B35" s="22" t="s">
        <v>23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76.336745460446195</v>
      </c>
      <c r="I35" s="13">
        <v>0</v>
      </c>
      <c r="J35" s="13">
        <v>0</v>
      </c>
      <c r="K35" s="13">
        <v>25.140916922935098</v>
      </c>
      <c r="L35" s="12">
        <v>101.4776623833813</v>
      </c>
      <c r="M35" s="13">
        <v>4173.4157199840001</v>
      </c>
      <c r="N35" s="12">
        <v>4274.8933823673815</v>
      </c>
    </row>
    <row r="36" spans="1:14" x14ac:dyDescent="0.2">
      <c r="A36" s="21"/>
      <c r="B36" s="22" t="s">
        <v>24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0.69990385258192567</v>
      </c>
      <c r="I36" s="13">
        <v>-2.4047130733907676E-6</v>
      </c>
      <c r="J36" s="13">
        <v>0</v>
      </c>
      <c r="K36" s="13">
        <v>1.4173163618706379E-18</v>
      </c>
      <c r="L36" s="12">
        <v>0.69990144786885222</v>
      </c>
      <c r="M36" s="13">
        <v>0</v>
      </c>
      <c r="N36" s="12">
        <v>0.69990144786885222</v>
      </c>
    </row>
    <row r="37" spans="1:14" x14ac:dyDescent="0.2">
      <c r="A37" s="21"/>
      <c r="B37" s="22" t="s">
        <v>25</v>
      </c>
      <c r="C37" s="13">
        <v>0</v>
      </c>
      <c r="D37" s="13">
        <v>0</v>
      </c>
      <c r="E37" s="13">
        <v>0</v>
      </c>
      <c r="F37" s="13">
        <v>0</v>
      </c>
      <c r="G37" s="13">
        <v>2.0968940993023277E-2</v>
      </c>
      <c r="H37" s="13">
        <v>4.3453585898197318</v>
      </c>
      <c r="I37" s="13">
        <v>2.9842071122902536</v>
      </c>
      <c r="J37" s="13">
        <v>2.4400492665469527E-5</v>
      </c>
      <c r="K37" s="13">
        <v>3.4821814114875643E-2</v>
      </c>
      <c r="L37" s="12">
        <v>7.3853808577105502</v>
      </c>
      <c r="M37" s="13">
        <v>0</v>
      </c>
      <c r="N37" s="12">
        <v>7.3853808577105502</v>
      </c>
    </row>
    <row r="38" spans="1:14" x14ac:dyDescent="0.2">
      <c r="A38" s="21"/>
      <c r="B38" s="22" t="s">
        <v>26</v>
      </c>
      <c r="C38" s="13">
        <v>0.51488914356920157</v>
      </c>
      <c r="D38" s="13">
        <v>3.5015360028650286E-2</v>
      </c>
      <c r="E38" s="13">
        <v>7.3934614496455997E-2</v>
      </c>
      <c r="F38" s="13">
        <v>4.3993951305259793E-2</v>
      </c>
      <c r="G38" s="13">
        <v>0.14083587906035497</v>
      </c>
      <c r="H38" s="13">
        <v>1.3616307365875819</v>
      </c>
      <c r="I38" s="13">
        <v>3.0788846656802461E-2</v>
      </c>
      <c r="J38" s="13">
        <v>0.17411906938689303</v>
      </c>
      <c r="K38" s="13">
        <v>6.8625038031618164</v>
      </c>
      <c r="L38" s="12">
        <v>9.237711404253016</v>
      </c>
      <c r="M38" s="13">
        <v>15.82831530432404</v>
      </c>
      <c r="N38" s="12">
        <v>25.066026708577056</v>
      </c>
    </row>
    <row r="39" spans="1:14" x14ac:dyDescent="0.2">
      <c r="A39" s="21"/>
      <c r="B39" s="22" t="s">
        <v>27</v>
      </c>
      <c r="C39" s="13">
        <v>1.9314702935986345</v>
      </c>
      <c r="D39" s="13">
        <v>0.88627584823327799</v>
      </c>
      <c r="E39" s="13">
        <v>0.55612503209187114</v>
      </c>
      <c r="F39" s="13">
        <v>6.5316457013112811E-2</v>
      </c>
      <c r="G39" s="13">
        <v>0.12729652329147964</v>
      </c>
      <c r="H39" s="13">
        <v>2.6493421645306232</v>
      </c>
      <c r="I39" s="13">
        <v>1.3250395226771201</v>
      </c>
      <c r="J39" s="13">
        <v>1.2665990031619563</v>
      </c>
      <c r="K39" s="13">
        <v>21.489785430162122</v>
      </c>
      <c r="L39" s="12">
        <v>30.297250274760199</v>
      </c>
      <c r="M39" s="13">
        <v>1.4240688910503223</v>
      </c>
      <c r="N39" s="12">
        <v>31.72131916581052</v>
      </c>
    </row>
    <row r="40" spans="1:14" x14ac:dyDescent="0.2">
      <c r="A40" s="21"/>
      <c r="B40" s="22" t="s">
        <v>28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2.9839264608751157</v>
      </c>
      <c r="I40" s="13">
        <v>5.0874927830096528</v>
      </c>
      <c r="J40" s="13">
        <v>0</v>
      </c>
      <c r="K40" s="13">
        <v>0.84716764762542018</v>
      </c>
      <c r="L40" s="12">
        <v>8.9185868915101896</v>
      </c>
      <c r="M40" s="13">
        <v>0</v>
      </c>
      <c r="N40" s="12">
        <v>8.9185868915101896</v>
      </c>
    </row>
    <row r="41" spans="1:14" x14ac:dyDescent="0.2">
      <c r="A41" s="21"/>
      <c r="B41" s="22" t="s">
        <v>29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0.21268279325129424</v>
      </c>
      <c r="J41" s="13">
        <v>0</v>
      </c>
      <c r="K41" s="13">
        <v>1.7216823999841597</v>
      </c>
      <c r="L41" s="12">
        <v>1.934365193235454</v>
      </c>
      <c r="M41" s="13">
        <v>0.4893032183931223</v>
      </c>
      <c r="N41" s="12">
        <v>2.4236684116285763</v>
      </c>
    </row>
    <row r="42" spans="1:14" x14ac:dyDescent="0.2">
      <c r="A42" s="21"/>
      <c r="B42" s="22" t="s">
        <v>30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0.20693870193796823</v>
      </c>
      <c r="I42" s="13">
        <v>0</v>
      </c>
      <c r="J42" s="13">
        <v>1.319695306365267E-4</v>
      </c>
      <c r="K42" s="13">
        <v>0.23234452008455872</v>
      </c>
      <c r="L42" s="12">
        <v>0.43941519155316344</v>
      </c>
      <c r="M42" s="13">
        <v>2.569907503184234</v>
      </c>
      <c r="N42" s="12">
        <v>3.0093226947373974</v>
      </c>
    </row>
    <row r="43" spans="1:14" x14ac:dyDescent="0.2">
      <c r="A43" s="21"/>
      <c r="B43" s="22" t="s">
        <v>59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0.59504781672881124</v>
      </c>
      <c r="I43" s="13">
        <v>0.42886649197492777</v>
      </c>
      <c r="J43" s="13">
        <v>1.822931829623065</v>
      </c>
      <c r="K43" s="13">
        <v>0.1789715687396243</v>
      </c>
      <c r="L43" s="12">
        <v>3.0258177070664285</v>
      </c>
      <c r="M43" s="13">
        <v>9.3714123349486894E-2</v>
      </c>
      <c r="N43" s="12">
        <v>3.1195318304159154</v>
      </c>
    </row>
    <row r="44" spans="1:14" x14ac:dyDescent="0.2">
      <c r="A44" s="21"/>
      <c r="B44" s="22" t="s">
        <v>31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60.90366112600536</v>
      </c>
      <c r="J44" s="13">
        <v>0</v>
      </c>
      <c r="K44" s="13">
        <v>0</v>
      </c>
      <c r="L44" s="12">
        <v>60.90366112600536</v>
      </c>
      <c r="M44" s="13">
        <v>0</v>
      </c>
      <c r="N44" s="12">
        <v>60.90366112600536</v>
      </c>
    </row>
    <row r="45" spans="1:14" s="9" customFormat="1" x14ac:dyDescent="0.2">
      <c r="A45" s="24"/>
      <c r="B45" s="24" t="s">
        <v>45</v>
      </c>
      <c r="C45" s="14">
        <v>2.4463594371678363</v>
      </c>
      <c r="D45" s="14">
        <v>0.92129120826192823</v>
      </c>
      <c r="E45" s="14">
        <v>0.63005964658832714</v>
      </c>
      <c r="F45" s="14">
        <v>0.1093104083183726</v>
      </c>
      <c r="G45" s="14">
        <v>0.28910134334485788</v>
      </c>
      <c r="H45" s="14">
        <v>89.178893783507945</v>
      </c>
      <c r="I45" s="14">
        <v>70.972736271152343</v>
      </c>
      <c r="J45" s="14">
        <v>3.2638062721952164</v>
      </c>
      <c r="K45" s="14">
        <v>56.508194106807679</v>
      </c>
      <c r="L45" s="14">
        <v>224.31975247734454</v>
      </c>
      <c r="M45" s="14">
        <v>4193.8210290243014</v>
      </c>
      <c r="N45" s="14">
        <v>4418.1407815016455</v>
      </c>
    </row>
    <row r="46" spans="1:14" x14ac:dyDescent="0.2">
      <c r="A46" s="21"/>
      <c r="B46" s="22"/>
      <c r="C46" s="13"/>
      <c r="D46" s="13"/>
      <c r="E46" s="13"/>
      <c r="F46" s="13"/>
      <c r="G46" s="13"/>
      <c r="H46" s="13"/>
      <c r="I46" s="13"/>
      <c r="J46" s="13"/>
      <c r="K46" s="13"/>
      <c r="L46" s="12"/>
      <c r="M46" s="13"/>
      <c r="N46" s="12"/>
    </row>
    <row r="47" spans="1:14" s="9" customFormat="1" x14ac:dyDescent="0.2">
      <c r="A47" s="27" t="s">
        <v>50</v>
      </c>
      <c r="B47" s="27"/>
      <c r="C47" s="16">
        <v>251.416900076498</v>
      </c>
      <c r="D47" s="16">
        <v>95.742075887162059</v>
      </c>
      <c r="E47" s="16">
        <v>65.143566253362593</v>
      </c>
      <c r="F47" s="16">
        <v>11.094118777864733</v>
      </c>
      <c r="G47" s="16">
        <v>99.09847817753402</v>
      </c>
      <c r="H47" s="16">
        <v>9149.2619145279314</v>
      </c>
      <c r="I47" s="16">
        <v>6605.9168288896217</v>
      </c>
      <c r="J47" s="16">
        <v>336.80451000660503</v>
      </c>
      <c r="K47" s="16">
        <v>3395.3281703707257</v>
      </c>
      <c r="L47" s="16">
        <v>20009.806562967307</v>
      </c>
      <c r="M47" s="16">
        <v>28257.054573857211</v>
      </c>
      <c r="N47" s="16">
        <v>48266.861136824511</v>
      </c>
    </row>
    <row r="48" spans="1:14" x14ac:dyDescent="0.2">
      <c r="A48" s="7"/>
      <c r="B48" s="17"/>
      <c r="C48" s="4"/>
      <c r="D48" s="4"/>
      <c r="E48" s="4"/>
      <c r="F48" s="4"/>
      <c r="G48" s="4"/>
      <c r="H48" s="4"/>
      <c r="I48" s="4"/>
      <c r="J48" s="4"/>
      <c r="K48" s="4"/>
      <c r="L48" s="8"/>
      <c r="M48" s="4"/>
      <c r="N48" s="8"/>
    </row>
    <row r="49" spans="1:14" x14ac:dyDescent="0.2">
      <c r="A49" s="7"/>
      <c r="B49" s="17"/>
      <c r="C49" s="4"/>
      <c r="D49" s="4"/>
      <c r="E49" s="4"/>
      <c r="F49" s="4"/>
      <c r="G49" s="4"/>
      <c r="H49" s="4"/>
      <c r="I49" s="4"/>
      <c r="J49" s="4"/>
      <c r="K49" s="4"/>
      <c r="L49" s="8"/>
      <c r="M49" s="4"/>
      <c r="N49" s="8"/>
    </row>
    <row r="50" spans="1:14" x14ac:dyDescent="0.2">
      <c r="A50" s="7"/>
      <c r="B50" s="17"/>
      <c r="C50" s="4"/>
      <c r="D50" s="4"/>
      <c r="E50" s="4"/>
      <c r="F50" s="4"/>
      <c r="G50" s="4"/>
      <c r="H50" s="4"/>
      <c r="I50" s="4"/>
      <c r="J50" s="4"/>
      <c r="K50" s="4"/>
      <c r="L50" s="8"/>
      <c r="M50" s="4"/>
      <c r="N50" s="8"/>
    </row>
    <row r="51" spans="1:14" x14ac:dyDescent="0.2">
      <c r="A51" s="7"/>
      <c r="B51" s="17"/>
      <c r="C51" s="4"/>
      <c r="D51" s="4"/>
      <c r="E51" s="4"/>
      <c r="F51" s="4"/>
      <c r="G51" s="4"/>
      <c r="H51" s="4"/>
      <c r="I51" s="4"/>
      <c r="J51" s="4"/>
      <c r="K51" s="4"/>
      <c r="L51" s="8"/>
      <c r="M51" s="4"/>
      <c r="N51" s="8"/>
    </row>
    <row r="52" spans="1:14" x14ac:dyDescent="0.2">
      <c r="A52" s="7"/>
      <c r="B52" s="17"/>
      <c r="C52" s="4"/>
      <c r="D52" s="4"/>
      <c r="E52" s="4"/>
      <c r="F52" s="4"/>
      <c r="G52" s="4"/>
      <c r="H52" s="4"/>
      <c r="I52" s="4"/>
      <c r="J52" s="4"/>
      <c r="K52" s="4"/>
      <c r="L52" s="8"/>
      <c r="M52" s="4"/>
      <c r="N52" s="8"/>
    </row>
    <row r="53" spans="1:14" x14ac:dyDescent="0.2">
      <c r="A53" s="7"/>
      <c r="B53" s="17"/>
      <c r="C53" s="4"/>
      <c r="D53" s="4"/>
      <c r="E53" s="4"/>
      <c r="F53" s="4"/>
      <c r="G53" s="4"/>
      <c r="H53" s="4"/>
      <c r="I53" s="4"/>
      <c r="J53" s="4"/>
      <c r="K53" s="4"/>
      <c r="L53" s="8"/>
      <c r="M53" s="4"/>
      <c r="N53" s="8"/>
    </row>
    <row r="54" spans="1:14" x14ac:dyDescent="0.2">
      <c r="A54" s="7"/>
      <c r="B54" s="17"/>
      <c r="C54" s="4"/>
      <c r="D54" s="4"/>
      <c r="E54" s="4"/>
      <c r="F54" s="4"/>
      <c r="G54" s="4"/>
      <c r="H54" s="4"/>
      <c r="I54" s="4"/>
      <c r="J54" s="4"/>
      <c r="K54" s="4"/>
      <c r="L54" s="8"/>
      <c r="M54" s="4"/>
      <c r="N54" s="8"/>
    </row>
    <row r="55" spans="1:14" x14ac:dyDescent="0.2">
      <c r="A55" s="7"/>
      <c r="B55" s="17"/>
      <c r="C55" s="4"/>
      <c r="D55" s="4"/>
      <c r="E55" s="4"/>
      <c r="F55" s="4"/>
      <c r="G55" s="4"/>
      <c r="H55" s="4"/>
      <c r="I55" s="4"/>
      <c r="J55" s="4"/>
      <c r="K55" s="4"/>
      <c r="L55" s="8"/>
      <c r="M55" s="4"/>
      <c r="N55" s="8"/>
    </row>
  </sheetData>
  <mergeCells count="4">
    <mergeCell ref="A6:B7"/>
    <mergeCell ref="C6:L6"/>
    <mergeCell ref="M6:M7"/>
    <mergeCell ref="N6:N7"/>
  </mergeCells>
  <hyperlinks>
    <hyperlink ref="P1" location="Indice!A1" display="Regresar al índic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workbookViewId="0">
      <selection activeCell="F24" sqref="F24"/>
    </sheetView>
  </sheetViews>
  <sheetFormatPr baseColWidth="10" defaultRowHeight="12.75" x14ac:dyDescent="0.2"/>
  <cols>
    <col min="1" max="1" width="5" style="28" customWidth="1"/>
    <col min="2" max="2" width="53.6640625" style="29" bestFit="1" customWidth="1"/>
    <col min="3" max="11" width="13.33203125" style="6" customWidth="1"/>
    <col min="12" max="12" width="13.33203125" style="9" customWidth="1"/>
    <col min="13" max="13" width="13.33203125" style="6" customWidth="1"/>
    <col min="14" max="14" width="13.33203125" style="9" customWidth="1"/>
    <col min="15" max="16384" width="12" style="6"/>
  </cols>
  <sheetData>
    <row r="1" spans="1:16" x14ac:dyDescent="0.2">
      <c r="A1" s="5" t="s">
        <v>48</v>
      </c>
      <c r="B1" s="17"/>
      <c r="C1" s="4"/>
      <c r="D1" s="4"/>
      <c r="E1" s="4"/>
      <c r="F1" s="4"/>
      <c r="G1" s="4"/>
      <c r="H1" s="4"/>
      <c r="I1" s="4"/>
      <c r="J1" s="4"/>
      <c r="K1" s="4"/>
      <c r="L1" s="8"/>
      <c r="M1" s="4"/>
      <c r="N1" s="8"/>
      <c r="P1" s="57" t="s">
        <v>133</v>
      </c>
    </row>
    <row r="2" spans="1:16" x14ac:dyDescent="0.2">
      <c r="A2" s="5" t="s">
        <v>49</v>
      </c>
      <c r="B2" s="17"/>
      <c r="C2" s="4"/>
      <c r="D2" s="4"/>
      <c r="E2" s="4"/>
      <c r="F2" s="4"/>
      <c r="G2" s="4"/>
      <c r="H2" s="4"/>
      <c r="I2" s="4"/>
      <c r="J2" s="4"/>
      <c r="K2" s="4"/>
      <c r="L2" s="8"/>
      <c r="M2" s="4"/>
      <c r="N2" s="8"/>
    </row>
    <row r="3" spans="1:16" ht="15.75" x14ac:dyDescent="0.2">
      <c r="A3" s="5" t="s">
        <v>52</v>
      </c>
      <c r="B3" s="17"/>
      <c r="C3" s="4"/>
      <c r="D3" s="4"/>
      <c r="E3" s="4"/>
      <c r="F3" s="4"/>
      <c r="G3" s="4"/>
      <c r="H3" s="4"/>
      <c r="I3" s="4"/>
      <c r="J3" s="4"/>
      <c r="K3" s="4"/>
      <c r="L3" s="8"/>
      <c r="M3" s="4"/>
      <c r="N3" s="8"/>
    </row>
    <row r="4" spans="1:16" x14ac:dyDescent="0.2">
      <c r="A4" s="7">
        <v>2008</v>
      </c>
      <c r="B4" s="17"/>
      <c r="C4" s="4"/>
      <c r="D4" s="4"/>
      <c r="E4" s="4"/>
      <c r="F4" s="4"/>
      <c r="G4" s="4"/>
      <c r="H4" s="4"/>
      <c r="I4" s="4"/>
      <c r="J4" s="4"/>
      <c r="K4" s="4"/>
      <c r="L4" s="8"/>
      <c r="M4" s="4"/>
      <c r="N4" s="8"/>
    </row>
    <row r="5" spans="1:16" x14ac:dyDescent="0.2">
      <c r="A5" s="7"/>
      <c r="B5" s="17"/>
      <c r="C5" s="4"/>
      <c r="D5" s="4"/>
      <c r="E5" s="4"/>
      <c r="F5" s="4"/>
      <c r="G5" s="4"/>
      <c r="H5" s="4"/>
      <c r="I5" s="4"/>
      <c r="J5" s="4"/>
      <c r="K5" s="4"/>
      <c r="L5" s="8"/>
      <c r="M5" s="4"/>
      <c r="N5" s="8"/>
    </row>
    <row r="6" spans="1:16" s="1" customFormat="1" x14ac:dyDescent="0.2">
      <c r="A6" s="50" t="s">
        <v>51</v>
      </c>
      <c r="B6" s="50"/>
      <c r="C6" s="54" t="s">
        <v>39</v>
      </c>
      <c r="D6" s="54"/>
      <c r="E6" s="54"/>
      <c r="F6" s="54"/>
      <c r="G6" s="54"/>
      <c r="H6" s="54"/>
      <c r="I6" s="54"/>
      <c r="J6" s="54"/>
      <c r="K6" s="54"/>
      <c r="L6" s="54"/>
      <c r="M6" s="52" t="s">
        <v>38</v>
      </c>
      <c r="N6" s="52" t="s">
        <v>40</v>
      </c>
    </row>
    <row r="7" spans="1:16" s="3" customFormat="1" ht="51" x14ac:dyDescent="0.2">
      <c r="A7" s="51"/>
      <c r="B7" s="51"/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2" t="s">
        <v>15</v>
      </c>
      <c r="J7" s="2" t="s">
        <v>16</v>
      </c>
      <c r="K7" s="2" t="s">
        <v>17</v>
      </c>
      <c r="L7" s="2" t="s">
        <v>46</v>
      </c>
      <c r="M7" s="53"/>
      <c r="N7" s="53"/>
    </row>
    <row r="8" spans="1:16" x14ac:dyDescent="0.2">
      <c r="A8" s="19" t="s">
        <v>41</v>
      </c>
      <c r="B8" s="20"/>
      <c r="C8" s="11"/>
      <c r="D8" s="11"/>
      <c r="E8" s="11"/>
      <c r="F8" s="11"/>
      <c r="G8" s="11"/>
      <c r="H8" s="11"/>
      <c r="I8" s="11"/>
      <c r="J8" s="11"/>
      <c r="K8" s="11"/>
      <c r="L8" s="10"/>
      <c r="M8" s="11"/>
      <c r="N8" s="10"/>
    </row>
    <row r="9" spans="1:16" x14ac:dyDescent="0.2">
      <c r="A9" s="21"/>
      <c r="B9" s="22" t="s">
        <v>23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4055.0882500168591</v>
      </c>
      <c r="I9" s="13">
        <v>0</v>
      </c>
      <c r="J9" s="13">
        <v>0</v>
      </c>
      <c r="K9" s="13">
        <v>135.68772264941299</v>
      </c>
      <c r="L9" s="12">
        <v>4190.7759726662716</v>
      </c>
      <c r="M9" s="13">
        <v>22180.9316867208</v>
      </c>
      <c r="N9" s="12">
        <v>26371.707659387073</v>
      </c>
    </row>
    <row r="10" spans="1:16" x14ac:dyDescent="0.2">
      <c r="A10" s="21"/>
      <c r="B10" s="22" t="s">
        <v>24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164.80711734160099</v>
      </c>
      <c r="I10" s="13">
        <v>-8.8737438790965895E-4</v>
      </c>
      <c r="J10" s="13">
        <v>0</v>
      </c>
      <c r="K10" s="13">
        <v>1.646607687282009E-16</v>
      </c>
      <c r="L10" s="12">
        <v>164.80622996721308</v>
      </c>
      <c r="M10" s="13">
        <v>0</v>
      </c>
      <c r="N10" s="12">
        <v>164.80622996721308</v>
      </c>
    </row>
    <row r="11" spans="1:16" x14ac:dyDescent="0.2">
      <c r="A11" s="21"/>
      <c r="B11" s="22" t="s">
        <v>25</v>
      </c>
      <c r="C11" s="13">
        <v>0</v>
      </c>
      <c r="D11" s="13">
        <v>0</v>
      </c>
      <c r="E11" s="13">
        <v>0</v>
      </c>
      <c r="F11" s="13">
        <v>0</v>
      </c>
      <c r="G11" s="13">
        <v>7.204364575392197</v>
      </c>
      <c r="H11" s="13">
        <v>1536.7316941841093</v>
      </c>
      <c r="I11" s="13">
        <v>1389.5868508129354</v>
      </c>
      <c r="J11" s="13">
        <v>9.0102363838943114E-2</v>
      </c>
      <c r="K11" s="13">
        <v>494.00861555074533</v>
      </c>
      <c r="L11" s="12">
        <v>3427.6216274870212</v>
      </c>
      <c r="M11" s="13">
        <v>0</v>
      </c>
      <c r="N11" s="12">
        <v>3427.6216274870212</v>
      </c>
    </row>
    <row r="12" spans="1:16" x14ac:dyDescent="0.2">
      <c r="A12" s="21"/>
      <c r="B12" s="22" t="s">
        <v>26</v>
      </c>
      <c r="C12" s="13">
        <v>46.800288020411593</v>
      </c>
      <c r="D12" s="13">
        <v>3.2522878216808153</v>
      </c>
      <c r="E12" s="13">
        <v>7.3040710400653959</v>
      </c>
      <c r="F12" s="13">
        <v>4.2050705676958202</v>
      </c>
      <c r="G12" s="13">
        <v>41.227998958613803</v>
      </c>
      <c r="H12" s="13">
        <v>409.14693462756037</v>
      </c>
      <c r="I12" s="13">
        <v>7.4067365443775364</v>
      </c>
      <c r="J12" s="13">
        <v>15.946679743761951</v>
      </c>
      <c r="K12" s="13">
        <v>686.88659564172974</v>
      </c>
      <c r="L12" s="12">
        <v>1222.1766629658969</v>
      </c>
      <c r="M12" s="13">
        <v>1469.6899774505164</v>
      </c>
      <c r="N12" s="12">
        <v>2691.8666404164132</v>
      </c>
    </row>
    <row r="13" spans="1:16" x14ac:dyDescent="0.2">
      <c r="A13" s="21"/>
      <c r="B13" s="22" t="s">
        <v>27</v>
      </c>
      <c r="C13" s="13">
        <v>173.71833058357763</v>
      </c>
      <c r="D13" s="13">
        <v>79.58579218942748</v>
      </c>
      <c r="E13" s="13">
        <v>52.347512380323082</v>
      </c>
      <c r="F13" s="13">
        <v>6.1661088171852416</v>
      </c>
      <c r="G13" s="13">
        <v>35.627820619463343</v>
      </c>
      <c r="H13" s="13">
        <v>755.93515340133172</v>
      </c>
      <c r="I13" s="13">
        <v>210.99231496489148</v>
      </c>
      <c r="J13" s="13">
        <v>109.40836532396733</v>
      </c>
      <c r="K13" s="13">
        <v>1974.5991250068491</v>
      </c>
      <c r="L13" s="12">
        <v>3398.3805232870163</v>
      </c>
      <c r="M13" s="13">
        <v>133.61878065489302</v>
      </c>
      <c r="N13" s="12">
        <v>3531.9993039419091</v>
      </c>
    </row>
    <row r="14" spans="1:16" x14ac:dyDescent="0.2">
      <c r="A14" s="21"/>
      <c r="B14" s="22" t="s">
        <v>28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893.6140813021126</v>
      </c>
      <c r="I14" s="13">
        <v>1468.0114163644066</v>
      </c>
      <c r="J14" s="13">
        <v>0</v>
      </c>
      <c r="K14" s="13">
        <v>77.251625224719987</v>
      </c>
      <c r="L14" s="12">
        <v>2438.8771228912392</v>
      </c>
      <c r="M14" s="13">
        <v>0</v>
      </c>
      <c r="N14" s="12">
        <v>2438.8771228912392</v>
      </c>
    </row>
    <row r="15" spans="1:16" x14ac:dyDescent="0.2">
      <c r="A15" s="21"/>
      <c r="B15" s="22" t="s">
        <v>29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66.768664865117032</v>
      </c>
      <c r="J15" s="13">
        <v>0</v>
      </c>
      <c r="K15" s="13">
        <v>162.64574084518694</v>
      </c>
      <c r="L15" s="12">
        <v>229.41440571030398</v>
      </c>
      <c r="M15" s="13">
        <v>50.213498106941898</v>
      </c>
      <c r="N15" s="12">
        <v>279.62790381724585</v>
      </c>
    </row>
    <row r="16" spans="1:16" x14ac:dyDescent="0.2">
      <c r="A16" s="21"/>
      <c r="B16" s="22" t="s">
        <v>30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176.45089630577169</v>
      </c>
      <c r="I16" s="13">
        <v>0</v>
      </c>
      <c r="J16" s="13">
        <v>2.1547387324152265E-2</v>
      </c>
      <c r="K16" s="13">
        <v>40.333992501488531</v>
      </c>
      <c r="L16" s="12">
        <v>216.80643619458436</v>
      </c>
      <c r="M16" s="13">
        <v>455.74798160284053</v>
      </c>
      <c r="N16" s="12">
        <v>672.55441779742489</v>
      </c>
    </row>
    <row r="17" spans="1:14" x14ac:dyDescent="0.2">
      <c r="A17" s="21"/>
      <c r="B17" s="22" t="s">
        <v>59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169.3027626353375</v>
      </c>
      <c r="I17" s="13">
        <v>126.92657426360984</v>
      </c>
      <c r="J17" s="13">
        <v>192.56434544319481</v>
      </c>
      <c r="K17" s="13">
        <v>29.183104692796867</v>
      </c>
      <c r="L17" s="12">
        <v>517.97678703493898</v>
      </c>
      <c r="M17" s="13">
        <v>8.3727191244813106</v>
      </c>
      <c r="N17" s="12">
        <v>526.34950615942034</v>
      </c>
    </row>
    <row r="18" spans="1:14" x14ac:dyDescent="0.2">
      <c r="A18" s="21"/>
      <c r="B18" s="22" t="s">
        <v>31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2771.710455764075</v>
      </c>
      <c r="J18" s="13">
        <v>0</v>
      </c>
      <c r="K18" s="13">
        <v>0</v>
      </c>
      <c r="L18" s="12">
        <v>2771.710455764075</v>
      </c>
      <c r="M18" s="13">
        <v>0</v>
      </c>
      <c r="N18" s="12">
        <v>2771.710455764075</v>
      </c>
    </row>
    <row r="19" spans="1:14" s="9" customFormat="1" x14ac:dyDescent="0.2">
      <c r="A19" s="23"/>
      <c r="B19" s="24" t="s">
        <v>47</v>
      </c>
      <c r="C19" s="14">
        <v>220.51861860398921</v>
      </c>
      <c r="D19" s="14">
        <v>82.838080011108289</v>
      </c>
      <c r="E19" s="14">
        <v>59.651583420388476</v>
      </c>
      <c r="F19" s="14">
        <v>10.371179384881062</v>
      </c>
      <c r="G19" s="14">
        <v>84.060184153469351</v>
      </c>
      <c r="H19" s="14">
        <v>8161.0768898146835</v>
      </c>
      <c r="I19" s="14">
        <v>6041.4021262050246</v>
      </c>
      <c r="J19" s="14">
        <v>318.03104026208717</v>
      </c>
      <c r="K19" s="14">
        <v>3600.5965221129295</v>
      </c>
      <c r="L19" s="14">
        <v>18578.546223968558</v>
      </c>
      <c r="M19" s="14">
        <v>24298.574643660471</v>
      </c>
      <c r="N19" s="14">
        <v>42877.120867629033</v>
      </c>
    </row>
    <row r="20" spans="1:14" x14ac:dyDescent="0.2">
      <c r="A20" s="25"/>
      <c r="B20" s="22"/>
      <c r="C20" s="13"/>
      <c r="D20" s="13"/>
      <c r="E20" s="13"/>
      <c r="F20" s="13"/>
      <c r="G20" s="13"/>
      <c r="H20" s="13"/>
      <c r="I20" s="13"/>
      <c r="J20" s="13"/>
      <c r="K20" s="13"/>
      <c r="L20" s="12"/>
      <c r="M20" s="13"/>
      <c r="N20" s="12"/>
    </row>
    <row r="21" spans="1:14" x14ac:dyDescent="0.2">
      <c r="A21" s="24" t="s">
        <v>42</v>
      </c>
      <c r="B21" s="26"/>
      <c r="C21" s="15"/>
      <c r="D21" s="15"/>
      <c r="E21" s="15"/>
      <c r="F21" s="15"/>
      <c r="G21" s="15"/>
      <c r="H21" s="15"/>
      <c r="I21" s="15"/>
      <c r="J21" s="15"/>
      <c r="K21" s="15"/>
      <c r="L21" s="14"/>
      <c r="M21" s="15"/>
      <c r="N21" s="14"/>
    </row>
    <row r="22" spans="1:14" x14ac:dyDescent="0.2">
      <c r="A22" s="21"/>
      <c r="B22" s="22" t="s">
        <v>23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44.895619910900933</v>
      </c>
      <c r="I22" s="13">
        <v>0</v>
      </c>
      <c r="J22" s="13">
        <v>0</v>
      </c>
      <c r="K22" s="13">
        <v>1.5022569293327865</v>
      </c>
      <c r="L22" s="12">
        <v>46.397876840233721</v>
      </c>
      <c r="M22" s="13">
        <v>245.57460081726603</v>
      </c>
      <c r="N22" s="12">
        <v>291.97247765749978</v>
      </c>
    </row>
    <row r="23" spans="1:14" x14ac:dyDescent="0.2">
      <c r="A23" s="21"/>
      <c r="B23" s="22" t="s">
        <v>24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0.41820087074403528</v>
      </c>
      <c r="I23" s="13">
        <v>-2.2517276418989982E-6</v>
      </c>
      <c r="J23" s="13">
        <v>0</v>
      </c>
      <c r="K23" s="13">
        <v>4.178295086418195E-19</v>
      </c>
      <c r="L23" s="12">
        <v>0.41819861901639338</v>
      </c>
      <c r="M23" s="13">
        <v>0</v>
      </c>
      <c r="N23" s="12">
        <v>0.41819861901639338</v>
      </c>
    </row>
    <row r="24" spans="1:14" x14ac:dyDescent="0.2">
      <c r="A24" s="21"/>
      <c r="B24" s="22" t="s">
        <v>25</v>
      </c>
      <c r="C24" s="13">
        <v>0</v>
      </c>
      <c r="D24" s="13">
        <v>0</v>
      </c>
      <c r="E24" s="13">
        <v>0</v>
      </c>
      <c r="F24" s="13">
        <v>0</v>
      </c>
      <c r="G24" s="13">
        <v>3.3601098571287583E-2</v>
      </c>
      <c r="H24" s="13">
        <v>7.1673042908285947</v>
      </c>
      <c r="I24" s="13">
        <v>6.4810219220462866</v>
      </c>
      <c r="J24" s="13">
        <v>0</v>
      </c>
      <c r="K24" s="13">
        <v>2.3040522189678692</v>
      </c>
      <c r="L24" s="12">
        <v>15.985979530414038</v>
      </c>
      <c r="M24" s="13">
        <v>0</v>
      </c>
      <c r="N24" s="12">
        <v>15.985979530414038</v>
      </c>
    </row>
    <row r="25" spans="1:14" x14ac:dyDescent="0.2">
      <c r="A25" s="21"/>
      <c r="B25" s="22" t="s">
        <v>26</v>
      </c>
      <c r="C25" s="13">
        <v>0.12561116265218697</v>
      </c>
      <c r="D25" s="13">
        <v>8.7290841967190697E-3</v>
      </c>
      <c r="E25" s="13">
        <v>1.9604000194114915E-2</v>
      </c>
      <c r="F25" s="13">
        <v>1.1286336588620816E-2</v>
      </c>
      <c r="G25" s="13">
        <v>0.11065523530017554</v>
      </c>
      <c r="H25" s="13">
        <v>1.0981432877449671</v>
      </c>
      <c r="I25" s="13">
        <v>1.987955262993105E-2</v>
      </c>
      <c r="J25" s="13">
        <v>1.7283116465116904E-2</v>
      </c>
      <c r="K25" s="13">
        <v>1.8435917285622181</v>
      </c>
      <c r="L25" s="12">
        <v>3.2547835043340507</v>
      </c>
      <c r="M25" s="13">
        <v>3.9446224503000873</v>
      </c>
      <c r="N25" s="12">
        <v>7.1994059546341376</v>
      </c>
    </row>
    <row r="26" spans="1:14" x14ac:dyDescent="0.2">
      <c r="A26" s="21"/>
      <c r="B26" s="22" t="s">
        <v>27</v>
      </c>
      <c r="C26" s="13">
        <v>0.43605410915715848</v>
      </c>
      <c r="D26" s="13">
        <v>0.19977000468601225</v>
      </c>
      <c r="E26" s="13">
        <v>0.13139861407206604</v>
      </c>
      <c r="F26" s="13">
        <v>1.5477682051234209E-2</v>
      </c>
      <c r="G26" s="13">
        <v>8.9430157020515266E-2</v>
      </c>
      <c r="H26" s="13">
        <v>1.897489049023585</v>
      </c>
      <c r="I26" s="13">
        <v>0.52961633715883694</v>
      </c>
      <c r="J26" s="13">
        <v>0.27462828542858192</v>
      </c>
      <c r="K26" s="13">
        <v>4.9564836336204312</v>
      </c>
      <c r="L26" s="12">
        <v>8.5303478722184209</v>
      </c>
      <c r="M26" s="13">
        <v>0.33539936844548052</v>
      </c>
      <c r="N26" s="12">
        <v>8.865747240663902</v>
      </c>
    </row>
    <row r="27" spans="1:14" x14ac:dyDescent="0.2">
      <c r="A27" s="21"/>
      <c r="B27" s="22" t="s">
        <v>28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2.1474446915012004</v>
      </c>
      <c r="I27" s="13">
        <v>3.5277793726586508</v>
      </c>
      <c r="J27" s="13">
        <v>0</v>
      </c>
      <c r="K27" s="13">
        <v>0.18564344046250536</v>
      </c>
      <c r="L27" s="12">
        <v>5.8608675046223562</v>
      </c>
      <c r="M27" s="13">
        <v>0</v>
      </c>
      <c r="N27" s="12">
        <v>5.8608675046223562</v>
      </c>
    </row>
    <row r="28" spans="1:14" x14ac:dyDescent="0.2">
      <c r="A28" s="21"/>
      <c r="B28" s="22" t="s">
        <v>29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0.1727256142546838</v>
      </c>
      <c r="J28" s="13">
        <v>0</v>
      </c>
      <c r="K28" s="13">
        <v>0.42075254238115106</v>
      </c>
      <c r="L28" s="12">
        <v>0.59347815663583492</v>
      </c>
      <c r="M28" s="13">
        <v>0.12989861819041992</v>
      </c>
      <c r="N28" s="12">
        <v>0.72337677482625484</v>
      </c>
    </row>
    <row r="29" spans="1:14" x14ac:dyDescent="0.2">
      <c r="A29" s="21"/>
      <c r="B29" s="22" t="s">
        <v>30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8.6687445094753138E-2</v>
      </c>
      <c r="I29" s="13">
        <v>0</v>
      </c>
      <c r="J29" s="13">
        <v>1.058587966796704E-5</v>
      </c>
      <c r="K29" s="13">
        <v>1.9815432132268537E-2</v>
      </c>
      <c r="L29" s="12">
        <v>0.10651346310668965</v>
      </c>
      <c r="M29" s="13">
        <v>0.22390154405210869</v>
      </c>
      <c r="N29" s="12">
        <v>0.33041500715879835</v>
      </c>
    </row>
    <row r="30" spans="1:14" x14ac:dyDescent="0.2">
      <c r="A30" s="21"/>
      <c r="B30" s="22" t="s">
        <v>59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0.429608647342057</v>
      </c>
      <c r="I30" s="13">
        <v>0.3220783466989281</v>
      </c>
      <c r="J30" s="13">
        <v>0.40306021118591856</v>
      </c>
      <c r="K30" s="13">
        <v>7.4052625823468179E-2</v>
      </c>
      <c r="L30" s="12">
        <v>1.2287998310503718</v>
      </c>
      <c r="M30" s="13">
        <v>2.1245917560075357E-2</v>
      </c>
      <c r="N30" s="12">
        <v>1.2500457486104473</v>
      </c>
    </row>
    <row r="31" spans="1:14" x14ac:dyDescent="0.2">
      <c r="A31" s="21"/>
      <c r="B31" s="22" t="s">
        <v>31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34.369209651474534</v>
      </c>
      <c r="J31" s="13">
        <v>0</v>
      </c>
      <c r="K31" s="13">
        <v>0</v>
      </c>
      <c r="L31" s="12">
        <v>34.369209651474534</v>
      </c>
      <c r="M31" s="13">
        <v>0</v>
      </c>
      <c r="N31" s="12">
        <v>34.369209651474534</v>
      </c>
    </row>
    <row r="32" spans="1:14" s="9" customFormat="1" x14ac:dyDescent="0.2">
      <c r="A32" s="24"/>
      <c r="B32" s="24" t="s">
        <v>44</v>
      </c>
      <c r="C32" s="14">
        <v>0.56166527180934545</v>
      </c>
      <c r="D32" s="14">
        <v>0.20849908888273133</v>
      </c>
      <c r="E32" s="14">
        <v>0.15100261426618095</v>
      </c>
      <c r="F32" s="14">
        <v>2.6764018639855024E-2</v>
      </c>
      <c r="G32" s="14">
        <v>0.2336864908919784</v>
      </c>
      <c r="H32" s="14">
        <v>58.140498193180129</v>
      </c>
      <c r="I32" s="14">
        <v>45.422308545194213</v>
      </c>
      <c r="J32" s="14">
        <v>0.69498219895928526</v>
      </c>
      <c r="K32" s="14">
        <v>11.3066485512827</v>
      </c>
      <c r="L32" s="14">
        <v>116.74605497310642</v>
      </c>
      <c r="M32" s="14">
        <v>250.22966871581417</v>
      </c>
      <c r="N32" s="14">
        <v>366.97572368892065</v>
      </c>
    </row>
    <row r="33" spans="1:14" x14ac:dyDescent="0.2">
      <c r="A33" s="21"/>
      <c r="B33" s="22"/>
      <c r="C33" s="13"/>
      <c r="D33" s="13"/>
      <c r="E33" s="13"/>
      <c r="F33" s="13"/>
      <c r="G33" s="13"/>
      <c r="H33" s="13"/>
      <c r="I33" s="13"/>
      <c r="J33" s="13"/>
      <c r="K33" s="13"/>
      <c r="L33" s="12"/>
      <c r="M33" s="13"/>
      <c r="N33" s="12"/>
    </row>
    <row r="34" spans="1:14" x14ac:dyDescent="0.2">
      <c r="A34" s="24" t="s">
        <v>43</v>
      </c>
      <c r="B34" s="26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5"/>
      <c r="N34" s="14"/>
    </row>
    <row r="35" spans="1:14" x14ac:dyDescent="0.2">
      <c r="A35" s="21"/>
      <c r="B35" s="22" t="s">
        <v>23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78.205273393182267</v>
      </c>
      <c r="I35" s="13">
        <v>0</v>
      </c>
      <c r="J35" s="13">
        <v>0</v>
      </c>
      <c r="K35" s="13">
        <v>26.168346510958216</v>
      </c>
      <c r="L35" s="12">
        <v>104.37361990414048</v>
      </c>
      <c r="M35" s="13">
        <v>4277.7511110104397</v>
      </c>
      <c r="N35" s="12">
        <v>4382.1247309145801</v>
      </c>
    </row>
    <row r="36" spans="1:14" x14ac:dyDescent="0.2">
      <c r="A36" s="21"/>
      <c r="B36" s="22" t="s">
        <v>24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0.48565262408984738</v>
      </c>
      <c r="I36" s="13">
        <v>-2.6149095196246428E-6</v>
      </c>
      <c r="J36" s="13">
        <v>0</v>
      </c>
      <c r="K36" s="13">
        <v>1.6174045495812371E-18</v>
      </c>
      <c r="L36" s="12">
        <v>0.48565000918032775</v>
      </c>
      <c r="M36" s="13">
        <v>0</v>
      </c>
      <c r="N36" s="12">
        <v>0.48565000918032775</v>
      </c>
    </row>
    <row r="37" spans="1:14" x14ac:dyDescent="0.2">
      <c r="A37" s="21"/>
      <c r="B37" s="22" t="s">
        <v>25</v>
      </c>
      <c r="C37" s="13">
        <v>0</v>
      </c>
      <c r="D37" s="13">
        <v>0</v>
      </c>
      <c r="E37" s="13">
        <v>0</v>
      </c>
      <c r="F37" s="13">
        <v>0</v>
      </c>
      <c r="G37" s="13">
        <v>1.5608252239565842E-2</v>
      </c>
      <c r="H37" s="13">
        <v>3.329328444771992</v>
      </c>
      <c r="I37" s="13">
        <v>3.010539215402146</v>
      </c>
      <c r="J37" s="13">
        <v>6.5068908690109372E-4</v>
      </c>
      <c r="K37" s="13">
        <v>3.5675647261437979</v>
      </c>
      <c r="L37" s="12">
        <v>9.9236913276444021</v>
      </c>
      <c r="M37" s="13">
        <v>0</v>
      </c>
      <c r="N37" s="12">
        <v>9.9236913276444021</v>
      </c>
    </row>
    <row r="38" spans="1:14" x14ac:dyDescent="0.2">
      <c r="A38" s="21"/>
      <c r="B38" s="22" t="s">
        <v>26</v>
      </c>
      <c r="C38" s="13">
        <v>0.48623675865362687</v>
      </c>
      <c r="D38" s="13">
        <v>3.3790003342138338E-2</v>
      </c>
      <c r="E38" s="13">
        <v>7.5886452364315807E-2</v>
      </c>
      <c r="F38" s="13">
        <v>4.3689044859177351E-2</v>
      </c>
      <c r="G38" s="13">
        <v>0.12850285389697808</v>
      </c>
      <c r="H38" s="13">
        <v>1.2752631728651229</v>
      </c>
      <c r="I38" s="13">
        <v>3.2915243729862757E-2</v>
      </c>
      <c r="J38" s="13">
        <v>0.16567978954557872</v>
      </c>
      <c r="K38" s="13">
        <v>7.1364841105634262</v>
      </c>
      <c r="L38" s="12">
        <v>9.3784474298202269</v>
      </c>
      <c r="M38" s="13">
        <v>15.269506259226144</v>
      </c>
      <c r="N38" s="12">
        <v>24.647953689046371</v>
      </c>
    </row>
    <row r="39" spans="1:14" x14ac:dyDescent="0.2">
      <c r="A39" s="21"/>
      <c r="B39" s="22" t="s">
        <v>27</v>
      </c>
      <c r="C39" s="13">
        <v>1.6879513902857748</v>
      </c>
      <c r="D39" s="13">
        <v>0.77330324394585392</v>
      </c>
      <c r="E39" s="13">
        <v>0.50863979640799761</v>
      </c>
      <c r="F39" s="13">
        <v>5.991360794026146E-2</v>
      </c>
      <c r="G39" s="13">
        <v>0.10385437589479193</v>
      </c>
      <c r="H39" s="13">
        <v>2.2035356698338413</v>
      </c>
      <c r="I39" s="13">
        <v>1.1905004433373021</v>
      </c>
      <c r="J39" s="13">
        <v>1.0630772339170917</v>
      </c>
      <c r="K39" s="13">
        <v>19.186388259175864</v>
      </c>
      <c r="L39" s="12">
        <v>26.77716402073878</v>
      </c>
      <c r="M39" s="13">
        <v>1.2983201359179892</v>
      </c>
      <c r="N39" s="12">
        <v>28.075484156656771</v>
      </c>
    </row>
    <row r="40" spans="1:14" x14ac:dyDescent="0.2">
      <c r="A40" s="21"/>
      <c r="B40" s="22" t="s">
        <v>28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2.4938067385175229</v>
      </c>
      <c r="I40" s="13">
        <v>4.0971010645762052</v>
      </c>
      <c r="J40" s="13">
        <v>0</v>
      </c>
      <c r="K40" s="13">
        <v>0.71861976953227891</v>
      </c>
      <c r="L40" s="12">
        <v>7.3095275726260072</v>
      </c>
      <c r="M40" s="13">
        <v>0</v>
      </c>
      <c r="N40" s="12">
        <v>7.3095275726260072</v>
      </c>
    </row>
    <row r="41" spans="1:14" x14ac:dyDescent="0.2">
      <c r="A41" s="21"/>
      <c r="B41" s="22" t="s">
        <v>29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0.20058458429576184</v>
      </c>
      <c r="J41" s="13">
        <v>0</v>
      </c>
      <c r="K41" s="13">
        <v>1.6287195188947787</v>
      </c>
      <c r="L41" s="12">
        <v>1.8293041031905406</v>
      </c>
      <c r="M41" s="13">
        <v>0.50283336073710949</v>
      </c>
      <c r="N41" s="12">
        <v>2.33213746392765</v>
      </c>
    </row>
    <row r="42" spans="1:14" x14ac:dyDescent="0.2">
      <c r="A42" s="21"/>
      <c r="B42" s="22" t="s">
        <v>30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0.20133858215555564</v>
      </c>
      <c r="I42" s="13">
        <v>0</v>
      </c>
      <c r="J42" s="13">
        <v>1.2293279614413336E-4</v>
      </c>
      <c r="K42" s="13">
        <v>0.23011469572957002</v>
      </c>
      <c r="L42" s="12">
        <v>0.43157621068126983</v>
      </c>
      <c r="M42" s="13">
        <v>2.6001469631857774</v>
      </c>
      <c r="N42" s="12">
        <v>3.0317231738670474</v>
      </c>
    </row>
    <row r="43" spans="1:14" x14ac:dyDescent="0.2">
      <c r="A43" s="21"/>
      <c r="B43" s="22" t="s">
        <v>59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0.49890036465529197</v>
      </c>
      <c r="I43" s="13">
        <v>0.37432969254587833</v>
      </c>
      <c r="J43" s="13">
        <v>1.8914915241350654</v>
      </c>
      <c r="K43" s="13">
        <v>0.28665532576826391</v>
      </c>
      <c r="L43" s="12">
        <v>3.0513769071044998</v>
      </c>
      <c r="M43" s="13">
        <v>8.2242261522872381E-2</v>
      </c>
      <c r="N43" s="12">
        <v>3.133619168627372</v>
      </c>
    </row>
    <row r="44" spans="1:14" x14ac:dyDescent="0.2">
      <c r="A44" s="21"/>
      <c r="B44" s="22" t="s">
        <v>31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59.868945844504019</v>
      </c>
      <c r="J44" s="13">
        <v>0</v>
      </c>
      <c r="K44" s="13">
        <v>0</v>
      </c>
      <c r="L44" s="12">
        <v>59.868945844504019</v>
      </c>
      <c r="M44" s="13">
        <v>0</v>
      </c>
      <c r="N44" s="12">
        <v>59.868945844504019</v>
      </c>
    </row>
    <row r="45" spans="1:14" s="9" customFormat="1" x14ac:dyDescent="0.2">
      <c r="A45" s="24"/>
      <c r="B45" s="24" t="s">
        <v>45</v>
      </c>
      <c r="C45" s="14">
        <v>2.1741881489394017</v>
      </c>
      <c r="D45" s="14">
        <v>0.80709324728799225</v>
      </c>
      <c r="E45" s="14">
        <v>0.58452624877231341</v>
      </c>
      <c r="F45" s="14">
        <v>0.10360265279943881</v>
      </c>
      <c r="G45" s="14">
        <v>0.24796548203133587</v>
      </c>
      <c r="H45" s="14">
        <v>88.693098990071448</v>
      </c>
      <c r="I45" s="14">
        <v>68.774913473481661</v>
      </c>
      <c r="J45" s="14">
        <v>3.1210221694807809</v>
      </c>
      <c r="K45" s="14">
        <v>58.922892916766195</v>
      </c>
      <c r="L45" s="14">
        <v>223.42930332963056</v>
      </c>
      <c r="M45" s="14">
        <v>4297.5041599910301</v>
      </c>
      <c r="N45" s="14">
        <v>4520.9334633206608</v>
      </c>
    </row>
    <row r="46" spans="1:14" x14ac:dyDescent="0.2">
      <c r="A46" s="21"/>
      <c r="B46" s="22"/>
      <c r="C46" s="13"/>
      <c r="D46" s="13"/>
      <c r="E46" s="13"/>
      <c r="F46" s="13"/>
      <c r="G46" s="13"/>
      <c r="H46" s="13"/>
      <c r="I46" s="13"/>
      <c r="J46" s="13"/>
      <c r="K46" s="13"/>
      <c r="L46" s="12"/>
      <c r="M46" s="13"/>
      <c r="N46" s="12"/>
    </row>
    <row r="47" spans="1:14" s="9" customFormat="1" x14ac:dyDescent="0.2">
      <c r="A47" s="27" t="s">
        <v>50</v>
      </c>
      <c r="B47" s="27"/>
      <c r="C47" s="16">
        <v>223.25447202473796</v>
      </c>
      <c r="D47" s="16">
        <v>83.853672347279016</v>
      </c>
      <c r="E47" s="16">
        <v>60.387112283426973</v>
      </c>
      <c r="F47" s="16">
        <v>10.501546056320356</v>
      </c>
      <c r="G47" s="16">
        <v>84.541836126392667</v>
      </c>
      <c r="H47" s="16">
        <v>8307.9104869979346</v>
      </c>
      <c r="I47" s="16">
        <v>6155.5993482237009</v>
      </c>
      <c r="J47" s="16">
        <v>321.84704463052725</v>
      </c>
      <c r="K47" s="16">
        <v>3670.8260635809784</v>
      </c>
      <c r="L47" s="16">
        <v>18918.721582271297</v>
      </c>
      <c r="M47" s="16">
        <v>28846.308472367316</v>
      </c>
      <c r="N47" s="16">
        <v>47765.030054638613</v>
      </c>
    </row>
    <row r="48" spans="1:14" x14ac:dyDescent="0.2">
      <c r="A48" s="7"/>
      <c r="B48" s="17"/>
      <c r="C48" s="4"/>
      <c r="D48" s="4"/>
      <c r="E48" s="4"/>
      <c r="F48" s="4"/>
      <c r="G48" s="4"/>
      <c r="H48" s="4"/>
      <c r="I48" s="4"/>
      <c r="J48" s="4"/>
      <c r="K48" s="4"/>
      <c r="L48" s="8"/>
      <c r="M48" s="4"/>
      <c r="N48" s="8"/>
    </row>
    <row r="49" spans="1:14" x14ac:dyDescent="0.2">
      <c r="A49" s="7"/>
      <c r="B49" s="17"/>
      <c r="C49" s="4"/>
      <c r="D49" s="4"/>
      <c r="E49" s="4"/>
      <c r="F49" s="4"/>
      <c r="G49" s="4"/>
      <c r="H49" s="4"/>
      <c r="I49" s="4"/>
      <c r="J49" s="4"/>
      <c r="K49" s="4"/>
      <c r="L49" s="8"/>
      <c r="M49" s="4"/>
      <c r="N49" s="8"/>
    </row>
    <row r="50" spans="1:14" x14ac:dyDescent="0.2">
      <c r="A50" s="7"/>
      <c r="B50" s="17"/>
      <c r="C50" s="4"/>
      <c r="D50" s="4"/>
      <c r="E50" s="4"/>
      <c r="F50" s="4"/>
      <c r="G50" s="4"/>
      <c r="H50" s="4"/>
      <c r="I50" s="4"/>
      <c r="J50" s="4"/>
      <c r="K50" s="4"/>
      <c r="L50" s="8"/>
      <c r="M50" s="4"/>
      <c r="N50" s="8"/>
    </row>
    <row r="51" spans="1:14" x14ac:dyDescent="0.2">
      <c r="A51" s="7"/>
      <c r="B51" s="17"/>
      <c r="C51" s="4"/>
      <c r="D51" s="4"/>
      <c r="E51" s="4"/>
      <c r="F51" s="4"/>
      <c r="G51" s="4"/>
      <c r="H51" s="4"/>
      <c r="I51" s="4"/>
      <c r="J51" s="4"/>
      <c r="K51" s="4"/>
      <c r="L51" s="8"/>
      <c r="M51" s="4"/>
      <c r="N51" s="8"/>
    </row>
    <row r="52" spans="1:14" x14ac:dyDescent="0.2">
      <c r="A52" s="7"/>
      <c r="B52" s="17"/>
      <c r="C52" s="4"/>
      <c r="D52" s="4"/>
      <c r="E52" s="4"/>
      <c r="F52" s="4"/>
      <c r="G52" s="4"/>
      <c r="H52" s="4"/>
      <c r="I52" s="4"/>
      <c r="J52" s="4"/>
      <c r="K52" s="4"/>
      <c r="L52" s="8"/>
      <c r="M52" s="4"/>
      <c r="N52" s="8"/>
    </row>
    <row r="53" spans="1:14" x14ac:dyDescent="0.2">
      <c r="A53" s="7"/>
      <c r="B53" s="17"/>
      <c r="C53" s="4"/>
      <c r="D53" s="4"/>
      <c r="E53" s="4"/>
      <c r="F53" s="4"/>
      <c r="G53" s="4"/>
      <c r="H53" s="4"/>
      <c r="I53" s="4"/>
      <c r="J53" s="4"/>
      <c r="K53" s="4"/>
      <c r="L53" s="8"/>
      <c r="M53" s="4"/>
      <c r="N53" s="8"/>
    </row>
    <row r="54" spans="1:14" x14ac:dyDescent="0.2">
      <c r="A54" s="7"/>
      <c r="B54" s="17"/>
      <c r="C54" s="4"/>
      <c r="D54" s="4"/>
      <c r="E54" s="4"/>
      <c r="F54" s="4"/>
      <c r="G54" s="4"/>
      <c r="H54" s="4"/>
      <c r="I54" s="4"/>
      <c r="J54" s="4"/>
      <c r="K54" s="4"/>
      <c r="L54" s="8"/>
      <c r="M54" s="4"/>
      <c r="N54" s="8"/>
    </row>
    <row r="55" spans="1:14" x14ac:dyDescent="0.2">
      <c r="A55" s="7"/>
      <c r="B55" s="17"/>
      <c r="C55" s="4"/>
      <c r="D55" s="4"/>
      <c r="E55" s="4"/>
      <c r="F55" s="4"/>
      <c r="G55" s="4"/>
      <c r="H55" s="4"/>
      <c r="I55" s="4"/>
      <c r="J55" s="4"/>
      <c r="K55" s="4"/>
      <c r="L55" s="8"/>
      <c r="M55" s="4"/>
      <c r="N55" s="8"/>
    </row>
  </sheetData>
  <mergeCells count="4">
    <mergeCell ref="A6:B7"/>
    <mergeCell ref="C6:L6"/>
    <mergeCell ref="M6:M7"/>
    <mergeCell ref="N6:N7"/>
  </mergeCells>
  <hyperlinks>
    <hyperlink ref="P1" location="Indice!A1" display="Regresar al índic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workbookViewId="0">
      <selection activeCell="F24" sqref="F24"/>
    </sheetView>
  </sheetViews>
  <sheetFormatPr baseColWidth="10" defaultRowHeight="12.75" x14ac:dyDescent="0.2"/>
  <cols>
    <col min="1" max="1" width="5" style="28" customWidth="1"/>
    <col min="2" max="2" width="53.6640625" style="29" bestFit="1" customWidth="1"/>
    <col min="3" max="11" width="13.33203125" style="6" customWidth="1"/>
    <col min="12" max="12" width="13.33203125" style="9" customWidth="1"/>
    <col min="13" max="13" width="13.33203125" style="6" customWidth="1"/>
    <col min="14" max="14" width="13.33203125" style="9" customWidth="1"/>
    <col min="15" max="16384" width="12" style="6"/>
  </cols>
  <sheetData>
    <row r="1" spans="1:16" x14ac:dyDescent="0.2">
      <c r="A1" s="5" t="s">
        <v>48</v>
      </c>
      <c r="B1" s="17"/>
      <c r="C1" s="4"/>
      <c r="D1" s="4"/>
      <c r="E1" s="4"/>
      <c r="F1" s="4"/>
      <c r="G1" s="4"/>
      <c r="H1" s="4"/>
      <c r="I1" s="4"/>
      <c r="J1" s="4"/>
      <c r="K1" s="4"/>
      <c r="L1" s="8"/>
      <c r="M1" s="4"/>
      <c r="N1" s="8"/>
      <c r="P1" s="57" t="s">
        <v>133</v>
      </c>
    </row>
    <row r="2" spans="1:16" x14ac:dyDescent="0.2">
      <c r="A2" s="5" t="s">
        <v>49</v>
      </c>
      <c r="B2" s="17"/>
      <c r="C2" s="4"/>
      <c r="D2" s="4"/>
      <c r="E2" s="4"/>
      <c r="F2" s="4"/>
      <c r="G2" s="4"/>
      <c r="H2" s="4"/>
      <c r="I2" s="4"/>
      <c r="J2" s="4"/>
      <c r="K2" s="4"/>
      <c r="L2" s="8"/>
      <c r="M2" s="4"/>
      <c r="N2" s="8"/>
    </row>
    <row r="3" spans="1:16" ht="15.75" x14ac:dyDescent="0.2">
      <c r="A3" s="5" t="s">
        <v>52</v>
      </c>
      <c r="B3" s="17"/>
      <c r="C3" s="4"/>
      <c r="D3" s="4"/>
      <c r="E3" s="4"/>
      <c r="F3" s="4"/>
      <c r="G3" s="4"/>
      <c r="H3" s="4"/>
      <c r="I3" s="4"/>
      <c r="J3" s="4"/>
      <c r="K3" s="4"/>
      <c r="L3" s="8"/>
      <c r="M3" s="4"/>
      <c r="N3" s="8"/>
    </row>
    <row r="4" spans="1:16" x14ac:dyDescent="0.2">
      <c r="A4" s="7">
        <v>2009</v>
      </c>
      <c r="B4" s="17"/>
      <c r="C4" s="4"/>
      <c r="D4" s="4"/>
      <c r="E4" s="4"/>
      <c r="F4" s="4"/>
      <c r="G4" s="4"/>
      <c r="H4" s="4"/>
      <c r="I4" s="4"/>
      <c r="J4" s="4"/>
      <c r="K4" s="4"/>
      <c r="L4" s="8"/>
      <c r="M4" s="4"/>
      <c r="N4" s="8"/>
    </row>
    <row r="5" spans="1:16" x14ac:dyDescent="0.2">
      <c r="A5" s="7"/>
      <c r="B5" s="17"/>
      <c r="C5" s="4"/>
      <c r="D5" s="4"/>
      <c r="E5" s="4"/>
      <c r="F5" s="4"/>
      <c r="G5" s="4"/>
      <c r="H5" s="4"/>
      <c r="I5" s="4"/>
      <c r="J5" s="4"/>
      <c r="K5" s="4"/>
      <c r="L5" s="8"/>
      <c r="M5" s="4"/>
      <c r="N5" s="8"/>
    </row>
    <row r="6" spans="1:16" s="1" customFormat="1" x14ac:dyDescent="0.2">
      <c r="A6" s="50" t="s">
        <v>51</v>
      </c>
      <c r="B6" s="50"/>
      <c r="C6" s="54" t="s">
        <v>39</v>
      </c>
      <c r="D6" s="54"/>
      <c r="E6" s="54"/>
      <c r="F6" s="54"/>
      <c r="G6" s="54"/>
      <c r="H6" s="54"/>
      <c r="I6" s="54"/>
      <c r="J6" s="54"/>
      <c r="K6" s="54"/>
      <c r="L6" s="54"/>
      <c r="M6" s="52" t="s">
        <v>38</v>
      </c>
      <c r="N6" s="52" t="s">
        <v>40</v>
      </c>
    </row>
    <row r="7" spans="1:16" s="3" customFormat="1" ht="51" x14ac:dyDescent="0.2">
      <c r="A7" s="51"/>
      <c r="B7" s="51"/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2" t="s">
        <v>15</v>
      </c>
      <c r="J7" s="2" t="s">
        <v>16</v>
      </c>
      <c r="K7" s="2" t="s">
        <v>17</v>
      </c>
      <c r="L7" s="2" t="s">
        <v>46</v>
      </c>
      <c r="M7" s="53"/>
      <c r="N7" s="53"/>
    </row>
    <row r="8" spans="1:16" x14ac:dyDescent="0.2">
      <c r="A8" s="19" t="s">
        <v>41</v>
      </c>
      <c r="B8" s="20"/>
      <c r="C8" s="11"/>
      <c r="D8" s="11"/>
      <c r="E8" s="11"/>
      <c r="F8" s="11"/>
      <c r="G8" s="11"/>
      <c r="H8" s="11"/>
      <c r="I8" s="11"/>
      <c r="J8" s="11"/>
      <c r="K8" s="11"/>
      <c r="L8" s="10"/>
      <c r="M8" s="11"/>
      <c r="N8" s="10"/>
    </row>
    <row r="9" spans="1:16" x14ac:dyDescent="0.2">
      <c r="A9" s="21"/>
      <c r="B9" s="22" t="s">
        <v>23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4157.4562250272247</v>
      </c>
      <c r="I9" s="13">
        <v>0</v>
      </c>
      <c r="J9" s="13">
        <v>0</v>
      </c>
      <c r="K9" s="13">
        <v>138.08914792161639</v>
      </c>
      <c r="L9" s="12">
        <v>4295.5453729488408</v>
      </c>
      <c r="M9" s="13">
        <v>22735.454984001219</v>
      </c>
      <c r="N9" s="12">
        <v>27031.000356950059</v>
      </c>
    </row>
    <row r="10" spans="1:16" x14ac:dyDescent="0.2">
      <c r="A10" s="21"/>
      <c r="B10" s="22" t="s">
        <v>24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250.89674350819669</v>
      </c>
      <c r="I10" s="13">
        <v>0</v>
      </c>
      <c r="J10" s="13">
        <v>0</v>
      </c>
      <c r="K10" s="13">
        <v>1.5660453387676969E-16</v>
      </c>
      <c r="L10" s="12">
        <v>250.89674350819669</v>
      </c>
      <c r="M10" s="13">
        <v>0</v>
      </c>
      <c r="N10" s="12">
        <v>250.89674350819669</v>
      </c>
    </row>
    <row r="11" spans="1:16" x14ac:dyDescent="0.2">
      <c r="A11" s="21"/>
      <c r="B11" s="22" t="s">
        <v>25</v>
      </c>
      <c r="C11" s="13">
        <v>0</v>
      </c>
      <c r="D11" s="13">
        <v>0</v>
      </c>
      <c r="E11" s="13">
        <v>0</v>
      </c>
      <c r="F11" s="13">
        <v>0</v>
      </c>
      <c r="G11" s="13">
        <v>8.0096363525608343</v>
      </c>
      <c r="H11" s="13">
        <v>1280.946810619477</v>
      </c>
      <c r="I11" s="13">
        <v>893.73630866531471</v>
      </c>
      <c r="J11" s="13">
        <v>0.60346225831585398</v>
      </c>
      <c r="K11" s="13">
        <v>21.22345496290886</v>
      </c>
      <c r="L11" s="12">
        <v>2204.519672858577</v>
      </c>
      <c r="M11" s="13">
        <v>0</v>
      </c>
      <c r="N11" s="12">
        <v>2204.519672858577</v>
      </c>
    </row>
    <row r="12" spans="1:16" x14ac:dyDescent="0.2">
      <c r="A12" s="21"/>
      <c r="B12" s="22" t="s">
        <v>26</v>
      </c>
      <c r="C12" s="13">
        <v>55.792026581421105</v>
      </c>
      <c r="D12" s="13">
        <v>3.7773710509902281</v>
      </c>
      <c r="E12" s="13">
        <v>8.8084183461293897</v>
      </c>
      <c r="F12" s="13">
        <v>5.0480676392410011</v>
      </c>
      <c r="G12" s="13">
        <v>46.80826004479524</v>
      </c>
      <c r="H12" s="13">
        <v>456.05929194351967</v>
      </c>
      <c r="I12" s="13">
        <v>8.407797152902944</v>
      </c>
      <c r="J12" s="13">
        <v>20.301630989940797</v>
      </c>
      <c r="K12" s="13">
        <v>773.01364249227231</v>
      </c>
      <c r="L12" s="12">
        <v>1378.0165062412127</v>
      </c>
      <c r="M12" s="13">
        <v>1605.4699774967812</v>
      </c>
      <c r="N12" s="12">
        <v>2983.4864837379937</v>
      </c>
    </row>
    <row r="13" spans="1:16" x14ac:dyDescent="0.2">
      <c r="A13" s="21"/>
      <c r="B13" s="22" t="s">
        <v>27</v>
      </c>
      <c r="C13" s="13">
        <v>202.84942796955531</v>
      </c>
      <c r="D13" s="13">
        <v>93.897558117016175</v>
      </c>
      <c r="E13" s="13">
        <v>62.968295659463521</v>
      </c>
      <c r="F13" s="13">
        <v>7.2595383185525124</v>
      </c>
      <c r="G13" s="13">
        <v>38.759043296987585</v>
      </c>
      <c r="H13" s="13">
        <v>854.09928762843253</v>
      </c>
      <c r="I13" s="13">
        <v>245.7767080006769</v>
      </c>
      <c r="J13" s="13">
        <v>110.75993370385655</v>
      </c>
      <c r="K13" s="13">
        <v>2254.2573949118519</v>
      </c>
      <c r="L13" s="12">
        <v>3870.6271876063929</v>
      </c>
      <c r="M13" s="13">
        <v>173.71545347244273</v>
      </c>
      <c r="N13" s="12">
        <v>4044.3426410788356</v>
      </c>
    </row>
    <row r="14" spans="1:16" x14ac:dyDescent="0.2">
      <c r="A14" s="21"/>
      <c r="B14" s="22" t="s">
        <v>28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1105.8472945008339</v>
      </c>
      <c r="I14" s="13">
        <v>1868.4506643308571</v>
      </c>
      <c r="J14" s="13">
        <v>0</v>
      </c>
      <c r="K14" s="13">
        <v>90.764424032356473</v>
      </c>
      <c r="L14" s="12">
        <v>3065.0623828640478</v>
      </c>
      <c r="M14" s="13">
        <v>0</v>
      </c>
      <c r="N14" s="12">
        <v>3065.0623828640478</v>
      </c>
    </row>
    <row r="15" spans="1:16" x14ac:dyDescent="0.2">
      <c r="A15" s="21"/>
      <c r="B15" s="22" t="s">
        <v>29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60.286999937939342</v>
      </c>
      <c r="J15" s="13">
        <v>0</v>
      </c>
      <c r="K15" s="13">
        <v>131.08074809571113</v>
      </c>
      <c r="L15" s="12">
        <v>191.36774803365046</v>
      </c>
      <c r="M15" s="13">
        <v>48.947352993376541</v>
      </c>
      <c r="N15" s="12">
        <v>240.315101027027</v>
      </c>
    </row>
    <row r="16" spans="1:16" x14ac:dyDescent="0.2">
      <c r="A16" s="21"/>
      <c r="B16" s="22" t="s">
        <v>30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166.63064985440423</v>
      </c>
      <c r="I16" s="13">
        <v>0</v>
      </c>
      <c r="J16" s="13">
        <v>1.7510753788960342E-2</v>
      </c>
      <c r="K16" s="13">
        <v>37.71115054507689</v>
      </c>
      <c r="L16" s="12">
        <v>204.35931115327008</v>
      </c>
      <c r="M16" s="13">
        <v>419.2425209514509</v>
      </c>
      <c r="N16" s="12">
        <v>623.60183210472098</v>
      </c>
    </row>
    <row r="17" spans="1:14" x14ac:dyDescent="0.2">
      <c r="A17" s="21"/>
      <c r="B17" s="22" t="s">
        <v>59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150.28946094288111</v>
      </c>
      <c r="I17" s="13">
        <v>117.49090884195218</v>
      </c>
      <c r="J17" s="13">
        <v>145.36218058038764</v>
      </c>
      <c r="K17" s="13">
        <v>44.557610443817069</v>
      </c>
      <c r="L17" s="12">
        <v>457.70016080903798</v>
      </c>
      <c r="M17" s="13">
        <v>9.1870043358896076</v>
      </c>
      <c r="N17" s="12">
        <v>466.88716514492756</v>
      </c>
    </row>
    <row r="18" spans="1:14" x14ac:dyDescent="0.2">
      <c r="A18" s="21"/>
      <c r="B18" s="22" t="s">
        <v>31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3583.5759333319838</v>
      </c>
      <c r="J18" s="13">
        <v>0</v>
      </c>
      <c r="K18" s="13">
        <v>0</v>
      </c>
      <c r="L18" s="12">
        <v>3583.5759333319838</v>
      </c>
      <c r="M18" s="13">
        <v>0</v>
      </c>
      <c r="N18" s="12">
        <v>3583.5759333319838</v>
      </c>
    </row>
    <row r="19" spans="1:14" s="9" customFormat="1" x14ac:dyDescent="0.2">
      <c r="A19" s="23"/>
      <c r="B19" s="24" t="s">
        <v>47</v>
      </c>
      <c r="C19" s="14">
        <v>258.64145455097639</v>
      </c>
      <c r="D19" s="14">
        <v>97.6749291680064</v>
      </c>
      <c r="E19" s="14">
        <v>71.776714005592908</v>
      </c>
      <c r="F19" s="14">
        <v>12.307605957793513</v>
      </c>
      <c r="G19" s="14">
        <v>93.57693969434365</v>
      </c>
      <c r="H19" s="14">
        <v>8422.2257640249682</v>
      </c>
      <c r="I19" s="14">
        <v>6777.7253202616275</v>
      </c>
      <c r="J19" s="14">
        <v>277.04471828628982</v>
      </c>
      <c r="K19" s="14">
        <v>3490.6975734056109</v>
      </c>
      <c r="L19" s="14">
        <v>19501.67101935521</v>
      </c>
      <c r="M19" s="14">
        <v>24992.01729325116</v>
      </c>
      <c r="N19" s="14">
        <v>44493.688312606377</v>
      </c>
    </row>
    <row r="20" spans="1:14" x14ac:dyDescent="0.2">
      <c r="A20" s="25"/>
      <c r="B20" s="22"/>
      <c r="C20" s="13"/>
      <c r="D20" s="13"/>
      <c r="E20" s="13"/>
      <c r="F20" s="13"/>
      <c r="G20" s="13"/>
      <c r="H20" s="13"/>
      <c r="I20" s="13"/>
      <c r="J20" s="13"/>
      <c r="K20" s="13"/>
      <c r="L20" s="12"/>
      <c r="M20" s="13"/>
      <c r="N20" s="12"/>
    </row>
    <row r="21" spans="1:14" x14ac:dyDescent="0.2">
      <c r="A21" s="24" t="s">
        <v>42</v>
      </c>
      <c r="B21" s="26"/>
      <c r="C21" s="15"/>
      <c r="D21" s="15"/>
      <c r="E21" s="15"/>
      <c r="F21" s="15"/>
      <c r="G21" s="15"/>
      <c r="H21" s="15"/>
      <c r="I21" s="15"/>
      <c r="J21" s="15"/>
      <c r="K21" s="15"/>
      <c r="L21" s="14"/>
      <c r="M21" s="15"/>
      <c r="N21" s="14"/>
    </row>
    <row r="22" spans="1:14" x14ac:dyDescent="0.2">
      <c r="A22" s="21"/>
      <c r="B22" s="22" t="s">
        <v>23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46.028979634229998</v>
      </c>
      <c r="I22" s="13">
        <v>0</v>
      </c>
      <c r="J22" s="13">
        <v>0</v>
      </c>
      <c r="K22" s="13">
        <v>1.5288441377036102</v>
      </c>
      <c r="L22" s="12">
        <v>47.557823771933606</v>
      </c>
      <c r="M22" s="13">
        <v>251.71396589429921</v>
      </c>
      <c r="N22" s="12">
        <v>299.27178966623279</v>
      </c>
    </row>
    <row r="23" spans="1:14" x14ac:dyDescent="0.2">
      <c r="A23" s="21"/>
      <c r="B23" s="22" t="s">
        <v>24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0.63665476524590148</v>
      </c>
      <c r="I23" s="13">
        <v>0</v>
      </c>
      <c r="J23" s="13">
        <v>0</v>
      </c>
      <c r="K23" s="13">
        <v>3.9738667532168023E-19</v>
      </c>
      <c r="L23" s="12">
        <v>0.63665476524590148</v>
      </c>
      <c r="M23" s="13">
        <v>0</v>
      </c>
      <c r="N23" s="12">
        <v>0.63665476524590148</v>
      </c>
    </row>
    <row r="24" spans="1:14" x14ac:dyDescent="0.2">
      <c r="A24" s="21"/>
      <c r="B24" s="22" t="s">
        <v>25</v>
      </c>
      <c r="C24" s="13">
        <v>0</v>
      </c>
      <c r="D24" s="13">
        <v>0</v>
      </c>
      <c r="E24" s="13">
        <v>0</v>
      </c>
      <c r="F24" s="13">
        <v>0</v>
      </c>
      <c r="G24" s="13">
        <v>3.7356879678443214E-2</v>
      </c>
      <c r="H24" s="13">
        <v>5.9743256463195271</v>
      </c>
      <c r="I24" s="13">
        <v>4.1683789722103439</v>
      </c>
      <c r="J24" s="13">
        <v>0</v>
      </c>
      <c r="K24" s="13">
        <v>9.898602364847163E-2</v>
      </c>
      <c r="L24" s="12">
        <v>10.279047521856786</v>
      </c>
      <c r="M24" s="13">
        <v>0</v>
      </c>
      <c r="N24" s="12">
        <v>10.279047521856786</v>
      </c>
    </row>
    <row r="25" spans="1:14" x14ac:dyDescent="0.2">
      <c r="A25" s="21"/>
      <c r="B25" s="22" t="s">
        <v>26</v>
      </c>
      <c r="C25" s="13">
        <v>0.14974483324883586</v>
      </c>
      <c r="D25" s="13">
        <v>1.0138398491835244E-2</v>
      </c>
      <c r="E25" s="13">
        <v>2.3641642314286674E-2</v>
      </c>
      <c r="F25" s="13">
        <v>1.3548926131296192E-2</v>
      </c>
      <c r="G25" s="13">
        <v>0.12563255942758897</v>
      </c>
      <c r="H25" s="13">
        <v>1.22405524244581</v>
      </c>
      <c r="I25" s="13">
        <v>2.2566381968830412E-2</v>
      </c>
      <c r="J25" s="13">
        <v>1.7467935420296805E-2</v>
      </c>
      <c r="K25" s="13">
        <v>2.0747552309316402</v>
      </c>
      <c r="L25" s="12">
        <v>3.6615511503804203</v>
      </c>
      <c r="M25" s="13">
        <v>4.3090536192554296</v>
      </c>
      <c r="N25" s="12">
        <v>7.97060476963585</v>
      </c>
    </row>
    <row r="26" spans="1:14" x14ac:dyDescent="0.2">
      <c r="A26" s="21"/>
      <c r="B26" s="22" t="s">
        <v>27</v>
      </c>
      <c r="C26" s="13">
        <v>0.50917670178592833</v>
      </c>
      <c r="D26" s="13">
        <v>0.2356942754354252</v>
      </c>
      <c r="E26" s="13">
        <v>0.15805807007638614</v>
      </c>
      <c r="F26" s="13">
        <v>1.8222322904868651E-2</v>
      </c>
      <c r="G26" s="13">
        <v>9.7289906251547792E-2</v>
      </c>
      <c r="H26" s="13">
        <v>2.1438929487029479</v>
      </c>
      <c r="I26" s="13">
        <v>0.61692938850372325</v>
      </c>
      <c r="J26" s="13">
        <v>0.27802088622020671</v>
      </c>
      <c r="K26" s="13">
        <v>5.6584598576734733</v>
      </c>
      <c r="L26" s="12">
        <v>9.7157443575545059</v>
      </c>
      <c r="M26" s="13">
        <v>0.43604688725876317</v>
      </c>
      <c r="N26" s="12">
        <v>10.151791244813269</v>
      </c>
    </row>
    <row r="27" spans="1:14" x14ac:dyDescent="0.2">
      <c r="A27" s="21"/>
      <c r="B27" s="22" t="s">
        <v>28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2.6574624906609179</v>
      </c>
      <c r="I27" s="13">
        <v>4.4900752398648507</v>
      </c>
      <c r="J27" s="13">
        <v>0</v>
      </c>
      <c r="K27" s="13">
        <v>0.21811605775217441</v>
      </c>
      <c r="L27" s="12">
        <v>7.3656537882779434</v>
      </c>
      <c r="M27" s="13">
        <v>0</v>
      </c>
      <c r="N27" s="12">
        <v>7.3656537882779434</v>
      </c>
    </row>
    <row r="28" spans="1:14" x14ac:dyDescent="0.2">
      <c r="A28" s="21"/>
      <c r="B28" s="22" t="s">
        <v>29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0.15595802487422414</v>
      </c>
      <c r="J28" s="13">
        <v>0</v>
      </c>
      <c r="K28" s="13">
        <v>0.33909623290406493</v>
      </c>
      <c r="L28" s="12">
        <v>0.49505425777828904</v>
      </c>
      <c r="M28" s="13">
        <v>0.12662319411360271</v>
      </c>
      <c r="N28" s="12">
        <v>0.62167745189189172</v>
      </c>
    </row>
    <row r="29" spans="1:14" x14ac:dyDescent="0.2">
      <c r="A29" s="21"/>
      <c r="B29" s="22" t="s">
        <v>30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8.1862918311989413E-2</v>
      </c>
      <c r="I29" s="13">
        <v>0</v>
      </c>
      <c r="J29" s="13">
        <v>8.6027475032927201E-6</v>
      </c>
      <c r="K29" s="13">
        <v>1.8526872692510046E-2</v>
      </c>
      <c r="L29" s="12">
        <v>0.10039839375200275</v>
      </c>
      <c r="M29" s="13">
        <v>0.20596700712353375</v>
      </c>
      <c r="N29" s="12">
        <v>0.30636540087553649</v>
      </c>
    </row>
    <row r="30" spans="1:14" x14ac:dyDescent="0.2">
      <c r="A30" s="21"/>
      <c r="B30" s="22" t="s">
        <v>59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0.3813620700596983</v>
      </c>
      <c r="I30" s="13">
        <v>0.29813518478312551</v>
      </c>
      <c r="J30" s="13">
        <v>0.3156368172093405</v>
      </c>
      <c r="K30" s="13">
        <v>0.11306569635129567</v>
      </c>
      <c r="L30" s="12">
        <v>1.1081997684034599</v>
      </c>
      <c r="M30" s="13">
        <v>2.3312180170197365E-2</v>
      </c>
      <c r="N30" s="12">
        <v>1.1315119485736573</v>
      </c>
    </row>
    <row r="31" spans="1:14" x14ac:dyDescent="0.2">
      <c r="A31" s="21"/>
      <c r="B31" s="22" t="s">
        <v>31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44.436341573316604</v>
      </c>
      <c r="J31" s="13">
        <v>0</v>
      </c>
      <c r="K31" s="13">
        <v>0</v>
      </c>
      <c r="L31" s="12">
        <v>44.436341573316604</v>
      </c>
      <c r="M31" s="13">
        <v>0</v>
      </c>
      <c r="N31" s="12">
        <v>44.436341573316604</v>
      </c>
    </row>
    <row r="32" spans="1:14" s="9" customFormat="1" x14ac:dyDescent="0.2">
      <c r="A32" s="24"/>
      <c r="B32" s="24" t="s">
        <v>44</v>
      </c>
      <c r="C32" s="14">
        <v>0.65892153503476414</v>
      </c>
      <c r="D32" s="14">
        <v>0.24583267392726044</v>
      </c>
      <c r="E32" s="14">
        <v>0.18169971239067281</v>
      </c>
      <c r="F32" s="14">
        <v>3.1771249036164843E-2</v>
      </c>
      <c r="G32" s="14">
        <v>0.26027934535758002</v>
      </c>
      <c r="H32" s="14">
        <v>59.128595715976793</v>
      </c>
      <c r="I32" s="14">
        <v>54.188384765521704</v>
      </c>
      <c r="J32" s="14">
        <v>0.61113424159734731</v>
      </c>
      <c r="K32" s="14">
        <v>10.049850109657241</v>
      </c>
      <c r="L32" s="14">
        <v>125.3564693484995</v>
      </c>
      <c r="M32" s="14">
        <v>256.81496878222077</v>
      </c>
      <c r="N32" s="14">
        <v>382.17143813072028</v>
      </c>
    </row>
    <row r="33" spans="1:14" x14ac:dyDescent="0.2">
      <c r="A33" s="21"/>
      <c r="B33" s="22"/>
      <c r="C33" s="13"/>
      <c r="D33" s="13"/>
      <c r="E33" s="13"/>
      <c r="F33" s="13"/>
      <c r="G33" s="13"/>
      <c r="H33" s="13"/>
      <c r="I33" s="13"/>
      <c r="J33" s="13"/>
      <c r="K33" s="13"/>
      <c r="L33" s="12"/>
      <c r="M33" s="13"/>
      <c r="N33" s="12"/>
    </row>
    <row r="34" spans="1:14" x14ac:dyDescent="0.2">
      <c r="A34" s="24" t="s">
        <v>43</v>
      </c>
      <c r="B34" s="26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5"/>
      <c r="N34" s="14"/>
    </row>
    <row r="35" spans="1:14" x14ac:dyDescent="0.2">
      <c r="A35" s="21"/>
      <c r="B35" s="22" t="s">
        <v>23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80.179512911239328</v>
      </c>
      <c r="I35" s="13">
        <v>0</v>
      </c>
      <c r="J35" s="13">
        <v>0</v>
      </c>
      <c r="K35" s="13">
        <v>26.631478527740306</v>
      </c>
      <c r="L35" s="12">
        <v>106.81099143897964</v>
      </c>
      <c r="M35" s="13">
        <v>4384.6948897716629</v>
      </c>
      <c r="N35" s="12">
        <v>4491.5058812106427</v>
      </c>
    </row>
    <row r="36" spans="1:14" x14ac:dyDescent="0.2">
      <c r="A36" s="21"/>
      <c r="B36" s="22" t="s">
        <v>24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0.739341017704918</v>
      </c>
      <c r="I36" s="13">
        <v>0</v>
      </c>
      <c r="J36" s="13">
        <v>0</v>
      </c>
      <c r="K36" s="13">
        <v>1.5382710012452141E-18</v>
      </c>
      <c r="L36" s="12">
        <v>0.739341017704918</v>
      </c>
      <c r="M36" s="13">
        <v>0</v>
      </c>
      <c r="N36" s="12">
        <v>0.739341017704918</v>
      </c>
    </row>
    <row r="37" spans="1:14" x14ac:dyDescent="0.2">
      <c r="A37" s="21"/>
      <c r="B37" s="22" t="s">
        <v>25</v>
      </c>
      <c r="C37" s="13">
        <v>0</v>
      </c>
      <c r="D37" s="13">
        <v>0</v>
      </c>
      <c r="E37" s="13">
        <v>0</v>
      </c>
      <c r="F37" s="13">
        <v>0</v>
      </c>
      <c r="G37" s="13">
        <v>1.7352873140954263E-2</v>
      </c>
      <c r="H37" s="13">
        <v>2.7751706228064892</v>
      </c>
      <c r="I37" s="13">
        <v>1.9363063292807934</v>
      </c>
      <c r="J37" s="13">
        <v>4.3580022666741712E-3</v>
      </c>
      <c r="K37" s="13">
        <v>0.15326868177827865</v>
      </c>
      <c r="L37" s="12">
        <v>4.8864565092731898</v>
      </c>
      <c r="M37" s="13">
        <v>0</v>
      </c>
      <c r="N37" s="12">
        <v>4.8864565092731898</v>
      </c>
    </row>
    <row r="38" spans="1:14" x14ac:dyDescent="0.2">
      <c r="A38" s="21"/>
      <c r="B38" s="22" t="s">
        <v>26</v>
      </c>
      <c r="C38" s="13">
        <v>0.57965741902775181</v>
      </c>
      <c r="D38" s="13">
        <v>3.924541351678159E-2</v>
      </c>
      <c r="E38" s="13">
        <v>9.1516034764980672E-2</v>
      </c>
      <c r="F38" s="13">
        <v>5.2447455992114311E-2</v>
      </c>
      <c r="G38" s="13">
        <v>0.14589587546429686</v>
      </c>
      <c r="H38" s="13">
        <v>1.4214835073564249</v>
      </c>
      <c r="I38" s="13">
        <v>3.4993593215534607E-2</v>
      </c>
      <c r="J38" s="13">
        <v>0.2109260362591252</v>
      </c>
      <c r="K38" s="13">
        <v>8.0313105713482837</v>
      </c>
      <c r="L38" s="12">
        <v>10.607475906945293</v>
      </c>
      <c r="M38" s="13">
        <v>16.680207558408117</v>
      </c>
      <c r="N38" s="12">
        <v>27.28768346535341</v>
      </c>
    </row>
    <row r="39" spans="1:14" x14ac:dyDescent="0.2">
      <c r="A39" s="21"/>
      <c r="B39" s="22" t="s">
        <v>27</v>
      </c>
      <c r="C39" s="13">
        <v>1.9710065875584322</v>
      </c>
      <c r="D39" s="13">
        <v>0.91236493716938805</v>
      </c>
      <c r="E39" s="13">
        <v>0.61183769061826909</v>
      </c>
      <c r="F39" s="13">
        <v>7.0538024147878658E-2</v>
      </c>
      <c r="G39" s="13">
        <v>0.11298182661470067</v>
      </c>
      <c r="H39" s="13">
        <v>2.4896821339776172</v>
      </c>
      <c r="I39" s="13">
        <v>1.3770887971697601</v>
      </c>
      <c r="J39" s="13">
        <v>1.0762098821427357</v>
      </c>
      <c r="K39" s="13">
        <v>21.903715578090868</v>
      </c>
      <c r="L39" s="12">
        <v>30.52542545748965</v>
      </c>
      <c r="M39" s="13">
        <v>1.6879234345500509</v>
      </c>
      <c r="N39" s="12">
        <v>32.213348892039704</v>
      </c>
    </row>
    <row r="40" spans="1:14" x14ac:dyDescent="0.2">
      <c r="A40" s="21"/>
      <c r="B40" s="22" t="s">
        <v>28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3.0860854730255838</v>
      </c>
      <c r="I40" s="13">
        <v>5.2146816934708315</v>
      </c>
      <c r="J40" s="13">
        <v>0</v>
      </c>
      <c r="K40" s="13">
        <v>0.84432022355680436</v>
      </c>
      <c r="L40" s="12">
        <v>9.1450873900532201</v>
      </c>
      <c r="M40" s="13">
        <v>0</v>
      </c>
      <c r="N40" s="12">
        <v>9.1450873900532201</v>
      </c>
    </row>
    <row r="41" spans="1:14" x14ac:dyDescent="0.2">
      <c r="A41" s="21"/>
      <c r="B41" s="22" t="s">
        <v>29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0.18111254501522808</v>
      </c>
      <c r="J41" s="13">
        <v>0</v>
      </c>
      <c r="K41" s="13">
        <v>1.3126305789834771</v>
      </c>
      <c r="L41" s="12">
        <v>1.4937431239987051</v>
      </c>
      <c r="M41" s="13">
        <v>0.49015429979459124</v>
      </c>
      <c r="N41" s="12">
        <v>1.9838974237932963</v>
      </c>
    </row>
    <row r="42" spans="1:14" x14ac:dyDescent="0.2">
      <c r="A42" s="21"/>
      <c r="B42" s="22" t="s">
        <v>30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0.19013322962784632</v>
      </c>
      <c r="I42" s="13">
        <v>0</v>
      </c>
      <c r="J42" s="13">
        <v>9.9902874231786416E-5</v>
      </c>
      <c r="K42" s="13">
        <v>0.2151507796549553</v>
      </c>
      <c r="L42" s="12">
        <v>0.4053839121570334</v>
      </c>
      <c r="M42" s="13">
        <v>2.3918749214345851</v>
      </c>
      <c r="N42" s="12">
        <v>2.7972588335916186</v>
      </c>
    </row>
    <row r="43" spans="1:14" x14ac:dyDescent="0.2">
      <c r="A43" s="21"/>
      <c r="B43" s="22" t="s">
        <v>59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0.44287208135964967</v>
      </c>
      <c r="I43" s="13">
        <v>0.34668225695319954</v>
      </c>
      <c r="J43" s="13">
        <v>1.4278413372152672</v>
      </c>
      <c r="K43" s="13">
        <v>0.43767366329533819</v>
      </c>
      <c r="L43" s="12">
        <v>2.6550693388234547</v>
      </c>
      <c r="M43" s="13">
        <v>9.0240697433022057E-2</v>
      </c>
      <c r="N43" s="12">
        <v>2.7453100362564768</v>
      </c>
    </row>
    <row r="44" spans="1:14" x14ac:dyDescent="0.2">
      <c r="A44" s="21"/>
      <c r="B44" s="22" t="s">
        <v>31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77.405240159970845</v>
      </c>
      <c r="J44" s="13">
        <v>0</v>
      </c>
      <c r="K44" s="13">
        <v>0</v>
      </c>
      <c r="L44" s="12">
        <v>77.405240159970845</v>
      </c>
      <c r="M44" s="13">
        <v>0</v>
      </c>
      <c r="N44" s="12">
        <v>77.405240159970845</v>
      </c>
    </row>
    <row r="45" spans="1:14" s="9" customFormat="1" x14ac:dyDescent="0.2">
      <c r="A45" s="24"/>
      <c r="B45" s="24" t="s">
        <v>45</v>
      </c>
      <c r="C45" s="14">
        <v>2.5506640065861839</v>
      </c>
      <c r="D45" s="14">
        <v>0.95161035068616961</v>
      </c>
      <c r="E45" s="14">
        <v>0.70335372538324981</v>
      </c>
      <c r="F45" s="14">
        <v>0.12298548013999297</v>
      </c>
      <c r="G45" s="14">
        <v>0.27623057521995181</v>
      </c>
      <c r="H45" s="14">
        <v>91.324280977097857</v>
      </c>
      <c r="I45" s="14">
        <v>86.496105375076198</v>
      </c>
      <c r="J45" s="14">
        <v>2.7194351607580343</v>
      </c>
      <c r="K45" s="14">
        <v>59.529548604448316</v>
      </c>
      <c r="L45" s="14">
        <v>244.67421425539595</v>
      </c>
      <c r="M45" s="14">
        <v>4406.0352906832832</v>
      </c>
      <c r="N45" s="14">
        <v>4650.7095049386799</v>
      </c>
    </row>
    <row r="46" spans="1:14" x14ac:dyDescent="0.2">
      <c r="A46" s="21"/>
      <c r="B46" s="22"/>
      <c r="C46" s="13"/>
      <c r="D46" s="13"/>
      <c r="E46" s="13"/>
      <c r="F46" s="13"/>
      <c r="G46" s="13"/>
      <c r="H46" s="13"/>
      <c r="I46" s="13"/>
      <c r="J46" s="13"/>
      <c r="K46" s="13"/>
      <c r="L46" s="12"/>
      <c r="M46" s="13"/>
      <c r="N46" s="12"/>
    </row>
    <row r="47" spans="1:14" s="9" customFormat="1" x14ac:dyDescent="0.2">
      <c r="A47" s="27" t="s">
        <v>50</v>
      </c>
      <c r="B47" s="27"/>
      <c r="C47" s="16">
        <v>261.85104009259732</v>
      </c>
      <c r="D47" s="16">
        <v>98.872372192619835</v>
      </c>
      <c r="E47" s="16">
        <v>72.661767443366827</v>
      </c>
      <c r="F47" s="16">
        <v>12.462362686969671</v>
      </c>
      <c r="G47" s="16">
        <v>94.11344961492118</v>
      </c>
      <c r="H47" s="16">
        <v>8572.6786407180425</v>
      </c>
      <c r="I47" s="16">
        <v>6918.409810402225</v>
      </c>
      <c r="J47" s="16">
        <v>280.37528768864519</v>
      </c>
      <c r="K47" s="16">
        <v>3560.2769721197164</v>
      </c>
      <c r="L47" s="16">
        <v>19871.701702959104</v>
      </c>
      <c r="M47" s="16">
        <v>29654.867552716663</v>
      </c>
      <c r="N47" s="16">
        <v>49526.569255675779</v>
      </c>
    </row>
    <row r="48" spans="1:14" x14ac:dyDescent="0.2">
      <c r="A48" s="7"/>
      <c r="B48" s="17"/>
      <c r="C48" s="4"/>
      <c r="D48" s="4"/>
      <c r="E48" s="4"/>
      <c r="F48" s="4"/>
      <c r="G48" s="4"/>
      <c r="H48" s="4"/>
      <c r="I48" s="4"/>
      <c r="J48" s="4"/>
      <c r="K48" s="4"/>
      <c r="L48" s="8"/>
      <c r="M48" s="4"/>
      <c r="N48" s="8"/>
    </row>
    <row r="49" spans="1:14" x14ac:dyDescent="0.2">
      <c r="A49" s="7"/>
      <c r="B49" s="17"/>
      <c r="C49" s="4"/>
      <c r="D49" s="4"/>
      <c r="E49" s="4"/>
      <c r="F49" s="4"/>
      <c r="G49" s="4"/>
      <c r="H49" s="4"/>
      <c r="I49" s="4"/>
      <c r="J49" s="4"/>
      <c r="K49" s="4"/>
      <c r="L49" s="8"/>
      <c r="M49" s="4"/>
      <c r="N49" s="8"/>
    </row>
    <row r="50" spans="1:14" x14ac:dyDescent="0.2">
      <c r="A50" s="7"/>
      <c r="B50" s="17"/>
      <c r="C50" s="4"/>
      <c r="D50" s="4"/>
      <c r="E50" s="4"/>
      <c r="F50" s="4"/>
      <c r="G50" s="4"/>
      <c r="H50" s="4"/>
      <c r="I50" s="4"/>
      <c r="J50" s="4"/>
      <c r="K50" s="4"/>
      <c r="L50" s="8"/>
      <c r="M50" s="4"/>
      <c r="N50" s="8"/>
    </row>
    <row r="51" spans="1:14" x14ac:dyDescent="0.2">
      <c r="A51" s="7"/>
      <c r="B51" s="17"/>
      <c r="C51" s="4"/>
      <c r="D51" s="4"/>
      <c r="E51" s="4"/>
      <c r="F51" s="4"/>
      <c r="G51" s="4"/>
      <c r="H51" s="4"/>
      <c r="I51" s="4"/>
      <c r="J51" s="4"/>
      <c r="K51" s="4"/>
      <c r="L51" s="8"/>
      <c r="M51" s="4"/>
      <c r="N51" s="8"/>
    </row>
    <row r="52" spans="1:14" x14ac:dyDescent="0.2">
      <c r="A52" s="7"/>
      <c r="B52" s="17"/>
      <c r="C52" s="4"/>
      <c r="D52" s="4"/>
      <c r="E52" s="4"/>
      <c r="F52" s="4"/>
      <c r="G52" s="4"/>
      <c r="H52" s="4"/>
      <c r="I52" s="4"/>
      <c r="J52" s="4"/>
      <c r="K52" s="4"/>
      <c r="L52" s="8"/>
      <c r="M52" s="4"/>
      <c r="N52" s="8"/>
    </row>
    <row r="53" spans="1:14" x14ac:dyDescent="0.2">
      <c r="A53" s="7"/>
      <c r="B53" s="17"/>
      <c r="C53" s="4"/>
      <c r="D53" s="4"/>
      <c r="E53" s="4"/>
      <c r="F53" s="4"/>
      <c r="G53" s="4"/>
      <c r="H53" s="4"/>
      <c r="I53" s="4"/>
      <c r="J53" s="4"/>
      <c r="K53" s="4"/>
      <c r="L53" s="8"/>
      <c r="M53" s="4"/>
      <c r="N53" s="8"/>
    </row>
    <row r="54" spans="1:14" x14ac:dyDescent="0.2">
      <c r="A54" s="7"/>
      <c r="B54" s="17"/>
      <c r="C54" s="4"/>
      <c r="D54" s="4"/>
      <c r="E54" s="4"/>
      <c r="F54" s="4"/>
      <c r="G54" s="4"/>
      <c r="H54" s="4"/>
      <c r="I54" s="4"/>
      <c r="J54" s="4"/>
      <c r="K54" s="4"/>
      <c r="L54" s="8"/>
      <c r="M54" s="4"/>
      <c r="N54" s="8"/>
    </row>
    <row r="55" spans="1:14" x14ac:dyDescent="0.2">
      <c r="A55" s="7"/>
      <c r="B55" s="17"/>
      <c r="C55" s="4"/>
      <c r="D55" s="4"/>
      <c r="E55" s="4"/>
      <c r="F55" s="4"/>
      <c r="G55" s="4"/>
      <c r="H55" s="4"/>
      <c r="I55" s="4"/>
      <c r="J55" s="4"/>
      <c r="K55" s="4"/>
      <c r="L55" s="8"/>
      <c r="M55" s="4"/>
      <c r="N55" s="8"/>
    </row>
  </sheetData>
  <mergeCells count="4">
    <mergeCell ref="A6:B7"/>
    <mergeCell ref="C6:L6"/>
    <mergeCell ref="M6:M7"/>
    <mergeCell ref="N6:N7"/>
  </mergeCells>
  <hyperlinks>
    <hyperlink ref="P1" location="Indice!A1" display="Regresar al índic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workbookViewId="0">
      <selection activeCell="F24" sqref="F24"/>
    </sheetView>
  </sheetViews>
  <sheetFormatPr baseColWidth="10" defaultRowHeight="12.75" x14ac:dyDescent="0.2"/>
  <cols>
    <col min="1" max="1" width="5" style="28" customWidth="1"/>
    <col min="2" max="2" width="53.6640625" style="29" bestFit="1" customWidth="1"/>
    <col min="3" max="11" width="13.33203125" style="6" customWidth="1"/>
    <col min="12" max="12" width="13.33203125" style="9" customWidth="1"/>
    <col min="13" max="13" width="13.33203125" style="6" customWidth="1"/>
    <col min="14" max="14" width="13.33203125" style="9" customWidth="1"/>
    <col min="15" max="16384" width="12" style="6"/>
  </cols>
  <sheetData>
    <row r="1" spans="1:16" x14ac:dyDescent="0.2">
      <c r="A1" s="5" t="s">
        <v>48</v>
      </c>
      <c r="B1" s="17"/>
      <c r="C1" s="4"/>
      <c r="D1" s="4"/>
      <c r="E1" s="4"/>
      <c r="F1" s="4"/>
      <c r="G1" s="4"/>
      <c r="H1" s="4"/>
      <c r="I1" s="4"/>
      <c r="J1" s="4"/>
      <c r="K1" s="4"/>
      <c r="L1" s="8"/>
      <c r="M1" s="4"/>
      <c r="N1" s="8"/>
      <c r="P1" s="57" t="s">
        <v>133</v>
      </c>
    </row>
    <row r="2" spans="1:16" x14ac:dyDescent="0.2">
      <c r="A2" s="5" t="s">
        <v>49</v>
      </c>
      <c r="B2" s="17"/>
      <c r="C2" s="4"/>
      <c r="D2" s="4"/>
      <c r="E2" s="4"/>
      <c r="F2" s="4"/>
      <c r="G2" s="4"/>
      <c r="H2" s="4"/>
      <c r="I2" s="4"/>
      <c r="J2" s="4"/>
      <c r="K2" s="4"/>
      <c r="L2" s="8"/>
      <c r="M2" s="4"/>
      <c r="N2" s="8"/>
    </row>
    <row r="3" spans="1:16" ht="15.75" x14ac:dyDescent="0.2">
      <c r="A3" s="5" t="s">
        <v>52</v>
      </c>
      <c r="B3" s="17"/>
      <c r="C3" s="4"/>
      <c r="D3" s="4"/>
      <c r="E3" s="4"/>
      <c r="F3" s="4"/>
      <c r="G3" s="4"/>
      <c r="H3" s="4"/>
      <c r="I3" s="4"/>
      <c r="J3" s="4"/>
      <c r="K3" s="4"/>
      <c r="L3" s="8"/>
      <c r="M3" s="4"/>
      <c r="N3" s="8"/>
    </row>
    <row r="4" spans="1:16" x14ac:dyDescent="0.2">
      <c r="A4" s="7">
        <v>2010</v>
      </c>
      <c r="B4" s="17"/>
      <c r="C4" s="4"/>
      <c r="D4" s="4"/>
      <c r="E4" s="4"/>
      <c r="F4" s="4"/>
      <c r="G4" s="4"/>
      <c r="H4" s="4"/>
      <c r="I4" s="4"/>
      <c r="J4" s="4"/>
      <c r="K4" s="4"/>
      <c r="L4" s="8"/>
      <c r="M4" s="4"/>
      <c r="N4" s="8"/>
    </row>
    <row r="5" spans="1:16" x14ac:dyDescent="0.2">
      <c r="A5" s="7"/>
      <c r="B5" s="17"/>
      <c r="C5" s="4"/>
      <c r="D5" s="4"/>
      <c r="E5" s="4"/>
      <c r="F5" s="4"/>
      <c r="G5" s="4"/>
      <c r="H5" s="4"/>
      <c r="I5" s="4"/>
      <c r="J5" s="4"/>
      <c r="K5" s="4"/>
      <c r="L5" s="8"/>
      <c r="M5" s="4"/>
      <c r="N5" s="8"/>
    </row>
    <row r="6" spans="1:16" s="1" customFormat="1" x14ac:dyDescent="0.2">
      <c r="A6" s="50" t="s">
        <v>51</v>
      </c>
      <c r="B6" s="50"/>
      <c r="C6" s="54" t="s">
        <v>39</v>
      </c>
      <c r="D6" s="54"/>
      <c r="E6" s="54"/>
      <c r="F6" s="54"/>
      <c r="G6" s="54"/>
      <c r="H6" s="54"/>
      <c r="I6" s="54"/>
      <c r="J6" s="54"/>
      <c r="K6" s="54"/>
      <c r="L6" s="54"/>
      <c r="M6" s="52" t="s">
        <v>38</v>
      </c>
      <c r="N6" s="52" t="s">
        <v>40</v>
      </c>
    </row>
    <row r="7" spans="1:16" s="3" customFormat="1" ht="51" x14ac:dyDescent="0.2">
      <c r="A7" s="51"/>
      <c r="B7" s="51"/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2" t="s">
        <v>15</v>
      </c>
      <c r="J7" s="2" t="s">
        <v>16</v>
      </c>
      <c r="K7" s="2" t="s">
        <v>17</v>
      </c>
      <c r="L7" s="2" t="s">
        <v>46</v>
      </c>
      <c r="M7" s="53"/>
      <c r="N7" s="53"/>
    </row>
    <row r="8" spans="1:16" x14ac:dyDescent="0.2">
      <c r="A8" s="19" t="s">
        <v>41</v>
      </c>
      <c r="B8" s="20"/>
      <c r="C8" s="11"/>
      <c r="D8" s="11"/>
      <c r="E8" s="11"/>
      <c r="F8" s="11"/>
      <c r="G8" s="11"/>
      <c r="H8" s="11"/>
      <c r="I8" s="11"/>
      <c r="J8" s="11"/>
      <c r="K8" s="11"/>
      <c r="L8" s="10"/>
      <c r="M8" s="11"/>
      <c r="N8" s="10"/>
    </row>
    <row r="9" spans="1:16" x14ac:dyDescent="0.2">
      <c r="A9" s="21"/>
      <c r="B9" s="22" t="s">
        <v>23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4256.8851096966655</v>
      </c>
      <c r="I9" s="13">
        <v>0</v>
      </c>
      <c r="J9" s="13">
        <v>0</v>
      </c>
      <c r="K9" s="13">
        <v>146.04890524948559</v>
      </c>
      <c r="L9" s="12">
        <v>4402.9340149461514</v>
      </c>
      <c r="M9" s="13">
        <v>23303.841399216002</v>
      </c>
      <c r="N9" s="12">
        <v>27706.775414162155</v>
      </c>
    </row>
    <row r="10" spans="1:16" x14ac:dyDescent="0.2">
      <c r="A10" s="21"/>
      <c r="B10" s="22" t="s">
        <v>24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207.3265445819672</v>
      </c>
      <c r="I10" s="13">
        <v>0</v>
      </c>
      <c r="J10" s="13">
        <v>0</v>
      </c>
      <c r="K10" s="13">
        <v>1.3185542977617723E-16</v>
      </c>
      <c r="L10" s="12">
        <v>207.3265445819672</v>
      </c>
      <c r="M10" s="13">
        <v>0</v>
      </c>
      <c r="N10" s="12">
        <v>207.3265445819672</v>
      </c>
    </row>
    <row r="11" spans="1:16" x14ac:dyDescent="0.2">
      <c r="A11" s="21"/>
      <c r="B11" s="22" t="s">
        <v>25</v>
      </c>
      <c r="C11" s="13">
        <v>0</v>
      </c>
      <c r="D11" s="13">
        <v>0</v>
      </c>
      <c r="E11" s="13">
        <v>0</v>
      </c>
      <c r="F11" s="13">
        <v>0</v>
      </c>
      <c r="G11" s="13">
        <v>14.831410853563023</v>
      </c>
      <c r="H11" s="13">
        <v>1977.0693110965155</v>
      </c>
      <c r="I11" s="13">
        <v>1381.4807667970906</v>
      </c>
      <c r="J11" s="13">
        <v>0.8489973479634092</v>
      </c>
      <c r="K11" s="13">
        <v>33.376491681401468</v>
      </c>
      <c r="L11" s="12">
        <v>3407.6069777765342</v>
      </c>
      <c r="M11" s="13">
        <v>0</v>
      </c>
      <c r="N11" s="12">
        <v>3407.6069777765342</v>
      </c>
    </row>
    <row r="12" spans="1:16" x14ac:dyDescent="0.2">
      <c r="A12" s="21"/>
      <c r="B12" s="22" t="s">
        <v>26</v>
      </c>
      <c r="C12" s="13">
        <v>56.978730158652347</v>
      </c>
      <c r="D12" s="13">
        <v>3.8577162188109022</v>
      </c>
      <c r="E12" s="13">
        <v>8.9957745366389101</v>
      </c>
      <c r="F12" s="13">
        <v>5.1554406868367995</v>
      </c>
      <c r="G12" s="13">
        <v>54.186476750973412</v>
      </c>
      <c r="H12" s="13">
        <v>440.05894781505742</v>
      </c>
      <c r="I12" s="13">
        <v>7.8783185561105533</v>
      </c>
      <c r="J12" s="13">
        <v>17.85607078033005</v>
      </c>
      <c r="K12" s="13">
        <v>757.07360692465875</v>
      </c>
      <c r="L12" s="12">
        <v>1352.0410824280691</v>
      </c>
      <c r="M12" s="13">
        <v>1580.5705410042187</v>
      </c>
      <c r="N12" s="12">
        <v>2932.6116234322881</v>
      </c>
    </row>
    <row r="13" spans="1:16" x14ac:dyDescent="0.2">
      <c r="A13" s="21"/>
      <c r="B13" s="22" t="s">
        <v>27</v>
      </c>
      <c r="C13" s="13">
        <v>212.35053140354248</v>
      </c>
      <c r="D13" s="13">
        <v>98.29555135169511</v>
      </c>
      <c r="E13" s="13">
        <v>65.917617706416678</v>
      </c>
      <c r="F13" s="13">
        <v>7.5995620747837354</v>
      </c>
      <c r="G13" s="13">
        <v>45.991799261415842</v>
      </c>
      <c r="H13" s="13">
        <v>844.76680996603443</v>
      </c>
      <c r="I13" s="13">
        <v>236.06465694989754</v>
      </c>
      <c r="J13" s="13">
        <v>99.856557936666917</v>
      </c>
      <c r="K13" s="13">
        <v>2243.0645800187594</v>
      </c>
      <c r="L13" s="12">
        <v>3853.9076666692122</v>
      </c>
      <c r="M13" s="13">
        <v>175.30289349676389</v>
      </c>
      <c r="N13" s="12">
        <v>4029.2105601659759</v>
      </c>
    </row>
    <row r="14" spans="1:16" x14ac:dyDescent="0.2">
      <c r="A14" s="21"/>
      <c r="B14" s="22" t="s">
        <v>28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643.18292499661788</v>
      </c>
      <c r="I14" s="13">
        <v>1055.3165432170272</v>
      </c>
      <c r="J14" s="13">
        <v>0</v>
      </c>
      <c r="K14" s="13">
        <v>53.788422191188403</v>
      </c>
      <c r="L14" s="12">
        <v>1752.2878904048334</v>
      </c>
      <c r="M14" s="13">
        <v>0</v>
      </c>
      <c r="N14" s="12">
        <v>1752.2878904048334</v>
      </c>
    </row>
    <row r="15" spans="1:16" x14ac:dyDescent="0.2">
      <c r="A15" s="21"/>
      <c r="B15" s="22" t="s">
        <v>29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59.51625626485373</v>
      </c>
      <c r="J15" s="13">
        <v>0</v>
      </c>
      <c r="K15" s="13">
        <v>132.25264440373954</v>
      </c>
      <c r="L15" s="12">
        <v>191.76890066859326</v>
      </c>
      <c r="M15" s="13">
        <v>50.769340955602409</v>
      </c>
      <c r="N15" s="12">
        <v>242.53824162419568</v>
      </c>
    </row>
    <row r="16" spans="1:16" x14ac:dyDescent="0.2">
      <c r="A16" s="21"/>
      <c r="B16" s="22" t="s">
        <v>30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170.71593184072725</v>
      </c>
      <c r="I16" s="13">
        <v>0</v>
      </c>
      <c r="J16" s="13">
        <v>1.6352698453348927E-2</v>
      </c>
      <c r="K16" s="13">
        <v>39.600655589649335</v>
      </c>
      <c r="L16" s="12">
        <v>210.33294012882993</v>
      </c>
      <c r="M16" s="13">
        <v>438.23457217331588</v>
      </c>
      <c r="N16" s="12">
        <v>648.56751230214581</v>
      </c>
    </row>
    <row r="17" spans="1:14" x14ac:dyDescent="0.2">
      <c r="A17" s="21"/>
      <c r="B17" s="22" t="s">
        <v>59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155.35698678028871</v>
      </c>
      <c r="I17" s="13">
        <v>117.94194634252183</v>
      </c>
      <c r="J17" s="13">
        <v>136.96799978456198</v>
      </c>
      <c r="K17" s="13">
        <v>46.930799971217972</v>
      </c>
      <c r="L17" s="12">
        <v>457.1977328785905</v>
      </c>
      <c r="M17" s="13">
        <v>9.6894322663371621</v>
      </c>
      <c r="N17" s="12">
        <v>466.88716514492768</v>
      </c>
    </row>
    <row r="18" spans="1:14" x14ac:dyDescent="0.2">
      <c r="A18" s="21"/>
      <c r="B18" s="22" t="s">
        <v>31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4098.016085790885</v>
      </c>
      <c r="J18" s="13">
        <v>0</v>
      </c>
      <c r="K18" s="13">
        <v>0</v>
      </c>
      <c r="L18" s="12">
        <v>4098.016085790885</v>
      </c>
      <c r="M18" s="13">
        <v>0</v>
      </c>
      <c r="N18" s="12">
        <v>4098.016085790885</v>
      </c>
    </row>
    <row r="19" spans="1:14" s="9" customFormat="1" x14ac:dyDescent="0.2">
      <c r="A19" s="23"/>
      <c r="B19" s="24" t="s">
        <v>47</v>
      </c>
      <c r="C19" s="14">
        <v>269.3292615621948</v>
      </c>
      <c r="D19" s="14">
        <v>102.15326757050602</v>
      </c>
      <c r="E19" s="14">
        <v>74.913392243055583</v>
      </c>
      <c r="F19" s="14">
        <v>12.755002761620535</v>
      </c>
      <c r="G19" s="14">
        <v>115.00968686595229</v>
      </c>
      <c r="H19" s="14">
        <v>8695.3625667738743</v>
      </c>
      <c r="I19" s="14">
        <v>6956.214573918387</v>
      </c>
      <c r="J19" s="14">
        <v>255.54597854797572</v>
      </c>
      <c r="K19" s="14">
        <v>3452.1361060301001</v>
      </c>
      <c r="L19" s="14">
        <v>19933.419836273668</v>
      </c>
      <c r="M19" s="14">
        <v>25558.408179112233</v>
      </c>
      <c r="N19" s="14">
        <v>45491.828015385916</v>
      </c>
    </row>
    <row r="20" spans="1:14" x14ac:dyDescent="0.2">
      <c r="A20" s="25"/>
      <c r="B20" s="22"/>
      <c r="C20" s="13"/>
      <c r="D20" s="13"/>
      <c r="E20" s="13"/>
      <c r="F20" s="13"/>
      <c r="G20" s="13"/>
      <c r="H20" s="13"/>
      <c r="I20" s="13"/>
      <c r="J20" s="13"/>
      <c r="K20" s="13"/>
      <c r="L20" s="12"/>
      <c r="M20" s="13"/>
      <c r="N20" s="12"/>
    </row>
    <row r="21" spans="1:14" x14ac:dyDescent="0.2">
      <c r="A21" s="24" t="s">
        <v>42</v>
      </c>
      <c r="B21" s="26"/>
      <c r="C21" s="15"/>
      <c r="D21" s="15"/>
      <c r="E21" s="15"/>
      <c r="F21" s="15"/>
      <c r="G21" s="15"/>
      <c r="H21" s="15"/>
      <c r="I21" s="15"/>
      <c r="J21" s="15"/>
      <c r="K21" s="15"/>
      <c r="L21" s="14"/>
      <c r="M21" s="15"/>
      <c r="N21" s="14"/>
    </row>
    <row r="22" spans="1:14" x14ac:dyDescent="0.2">
      <c r="A22" s="21"/>
      <c r="B22" s="22" t="s">
        <v>23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47.129799428784516</v>
      </c>
      <c r="I22" s="13">
        <v>0</v>
      </c>
      <c r="J22" s="13">
        <v>0</v>
      </c>
      <c r="K22" s="13">
        <v>1.616970022405019</v>
      </c>
      <c r="L22" s="12">
        <v>48.746769451189536</v>
      </c>
      <c r="M22" s="13">
        <v>258.00681549132003</v>
      </c>
      <c r="N22" s="12">
        <v>306.75358494250958</v>
      </c>
    </row>
    <row r="23" spans="1:14" x14ac:dyDescent="0.2">
      <c r="A23" s="21"/>
      <c r="B23" s="22" t="s">
        <v>24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0.52609464245901627</v>
      </c>
      <c r="I23" s="13">
        <v>0</v>
      </c>
      <c r="J23" s="13">
        <v>0</v>
      </c>
      <c r="K23" s="13">
        <v>3.345854016148562E-19</v>
      </c>
      <c r="L23" s="12">
        <v>0.52609464245901627</v>
      </c>
      <c r="M23" s="13">
        <v>0</v>
      </c>
      <c r="N23" s="12">
        <v>0.52609464245901627</v>
      </c>
    </row>
    <row r="24" spans="1:14" x14ac:dyDescent="0.2">
      <c r="A24" s="21"/>
      <c r="B24" s="22" t="s">
        <v>25</v>
      </c>
      <c r="C24" s="13">
        <v>0</v>
      </c>
      <c r="D24" s="13">
        <v>0</v>
      </c>
      <c r="E24" s="13">
        <v>0</v>
      </c>
      <c r="F24" s="13">
        <v>0</v>
      </c>
      <c r="G24" s="13">
        <v>6.917358121270617E-2</v>
      </c>
      <c r="H24" s="13">
        <v>9.221035402807221</v>
      </c>
      <c r="I24" s="13">
        <v>6.4432152112401919</v>
      </c>
      <c r="J24" s="13">
        <v>0</v>
      </c>
      <c r="K24" s="13">
        <v>0.15566768938667683</v>
      </c>
      <c r="L24" s="12">
        <v>15.889091884646795</v>
      </c>
      <c r="M24" s="13">
        <v>0</v>
      </c>
      <c r="N24" s="12">
        <v>15.889091884646795</v>
      </c>
    </row>
    <row r="25" spans="1:14" x14ac:dyDescent="0.2">
      <c r="A25" s="21"/>
      <c r="B25" s="22" t="s">
        <v>26</v>
      </c>
      <c r="C25" s="13">
        <v>0.15292992510114484</v>
      </c>
      <c r="D25" s="13">
        <v>1.0354043531007617E-2</v>
      </c>
      <c r="E25" s="13">
        <v>2.4144503085351186E-2</v>
      </c>
      <c r="F25" s="13">
        <v>1.3837113531769762E-2</v>
      </c>
      <c r="G25" s="13">
        <v>0.14543556530564292</v>
      </c>
      <c r="H25" s="13">
        <v>1.1811105958672534</v>
      </c>
      <c r="I25" s="13">
        <v>2.1145270583500186E-2</v>
      </c>
      <c r="J25" s="13">
        <v>1.5363725771865368E-2</v>
      </c>
      <c r="K25" s="13">
        <v>2.0319724514860975</v>
      </c>
      <c r="L25" s="12">
        <v>3.5962931942636329</v>
      </c>
      <c r="M25" s="13">
        <v>4.2422239628684659</v>
      </c>
      <c r="N25" s="12">
        <v>7.8385171571320988</v>
      </c>
    </row>
    <row r="26" spans="1:14" x14ac:dyDescent="0.2">
      <c r="A26" s="21"/>
      <c r="B26" s="22" t="s">
        <v>27</v>
      </c>
      <c r="C26" s="13">
        <v>0.53302562538541032</v>
      </c>
      <c r="D26" s="13">
        <v>0.24673377262368817</v>
      </c>
      <c r="E26" s="13">
        <v>0.16546122663149129</v>
      </c>
      <c r="F26" s="13">
        <v>1.9075823831440953E-2</v>
      </c>
      <c r="G26" s="13">
        <v>0.11544500219464703</v>
      </c>
      <c r="H26" s="13">
        <v>2.120467296271018</v>
      </c>
      <c r="I26" s="13">
        <v>0.59255096076492508</v>
      </c>
      <c r="J26" s="13">
        <v>0.25065208874790884</v>
      </c>
      <c r="K26" s="13">
        <v>5.6303645328406118</v>
      </c>
      <c r="L26" s="12">
        <v>9.6737763292911403</v>
      </c>
      <c r="M26" s="13">
        <v>0.44003155452628995</v>
      </c>
      <c r="N26" s="12">
        <v>10.113807883817429</v>
      </c>
    </row>
    <row r="27" spans="1:14" x14ac:dyDescent="0.2">
      <c r="A27" s="21"/>
      <c r="B27" s="22" t="s">
        <v>28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1.5456333856507869</v>
      </c>
      <c r="I27" s="13">
        <v>2.5360320030796779</v>
      </c>
      <c r="J27" s="13">
        <v>0</v>
      </c>
      <c r="K27" s="13">
        <v>0.12925899906409616</v>
      </c>
      <c r="L27" s="12">
        <v>4.2109243877945612</v>
      </c>
      <c r="M27" s="13">
        <v>0</v>
      </c>
      <c r="N27" s="12">
        <v>4.2109243877945612</v>
      </c>
    </row>
    <row r="28" spans="1:14" x14ac:dyDescent="0.2">
      <c r="A28" s="21"/>
      <c r="B28" s="22" t="s">
        <v>29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0.15396416780615843</v>
      </c>
      <c r="J28" s="13">
        <v>0</v>
      </c>
      <c r="K28" s="13">
        <v>0.34212784226836657</v>
      </c>
      <c r="L28" s="12">
        <v>0.49609201007452497</v>
      </c>
      <c r="M28" s="13">
        <v>0.13133654266678788</v>
      </c>
      <c r="N28" s="12">
        <v>0.62742855274131282</v>
      </c>
    </row>
    <row r="29" spans="1:14" x14ac:dyDescent="0.2">
      <c r="A29" s="21"/>
      <c r="B29" s="22" t="s">
        <v>30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8.3869950666601328E-2</v>
      </c>
      <c r="I29" s="13">
        <v>0</v>
      </c>
      <c r="J29" s="13">
        <v>8.0338138201872712E-6</v>
      </c>
      <c r="K29" s="13">
        <v>1.9455155677957678E-2</v>
      </c>
      <c r="L29" s="12">
        <v>0.10333314015837919</v>
      </c>
      <c r="M29" s="13">
        <v>0.21529749187595551</v>
      </c>
      <c r="N29" s="12">
        <v>0.31863063203433473</v>
      </c>
    </row>
    <row r="30" spans="1:14" x14ac:dyDescent="0.2">
      <c r="A30" s="21"/>
      <c r="B30" s="22" t="s">
        <v>59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0.39422100328968213</v>
      </c>
      <c r="I30" s="13">
        <v>0.29927970013245647</v>
      </c>
      <c r="J30" s="13">
        <v>0.29740984442387824</v>
      </c>
      <c r="K30" s="13">
        <v>0.11908770524756536</v>
      </c>
      <c r="L30" s="12">
        <v>1.1099982530935821</v>
      </c>
      <c r="M30" s="13">
        <v>2.4587099611715037E-2</v>
      </c>
      <c r="N30" s="12">
        <v>1.1345853527052971</v>
      </c>
    </row>
    <row r="31" spans="1:14" x14ac:dyDescent="0.2">
      <c r="A31" s="21"/>
      <c r="B31" s="22" t="s">
        <v>31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50.815399463806969</v>
      </c>
      <c r="J31" s="13">
        <v>0</v>
      </c>
      <c r="K31" s="13">
        <v>0</v>
      </c>
      <c r="L31" s="12">
        <v>50.815399463806969</v>
      </c>
      <c r="M31" s="13">
        <v>0</v>
      </c>
      <c r="N31" s="12">
        <v>50.815399463806969</v>
      </c>
    </row>
    <row r="32" spans="1:14" s="9" customFormat="1" x14ac:dyDescent="0.2">
      <c r="A32" s="24"/>
      <c r="B32" s="24" t="s">
        <v>44</v>
      </c>
      <c r="C32" s="14">
        <v>0.6859555504865551</v>
      </c>
      <c r="D32" s="14">
        <v>0.25708781615469578</v>
      </c>
      <c r="E32" s="14">
        <v>0.18960572971684247</v>
      </c>
      <c r="F32" s="14">
        <v>3.2912937363210715E-2</v>
      </c>
      <c r="G32" s="14">
        <v>0.3300541487129961</v>
      </c>
      <c r="H32" s="14">
        <v>62.202231705796095</v>
      </c>
      <c r="I32" s="14">
        <v>60.861586777413876</v>
      </c>
      <c r="J32" s="14">
        <v>0.56343369275747257</v>
      </c>
      <c r="K32" s="14">
        <v>10.044904398376392</v>
      </c>
      <c r="L32" s="14">
        <v>135.16777275677813</v>
      </c>
      <c r="M32" s="14">
        <v>263.06029214286929</v>
      </c>
      <c r="N32" s="14">
        <v>398.22806489964739</v>
      </c>
    </row>
    <row r="33" spans="1:14" x14ac:dyDescent="0.2">
      <c r="A33" s="21"/>
      <c r="B33" s="22"/>
      <c r="C33" s="13"/>
      <c r="D33" s="13"/>
      <c r="E33" s="13"/>
      <c r="F33" s="13"/>
      <c r="G33" s="13"/>
      <c r="H33" s="13"/>
      <c r="I33" s="13"/>
      <c r="J33" s="13"/>
      <c r="K33" s="13"/>
      <c r="L33" s="12"/>
      <c r="M33" s="13"/>
      <c r="N33" s="12"/>
    </row>
    <row r="34" spans="1:14" x14ac:dyDescent="0.2">
      <c r="A34" s="24" t="s">
        <v>43</v>
      </c>
      <c r="B34" s="26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5"/>
      <c r="N34" s="14"/>
    </row>
    <row r="35" spans="1:14" x14ac:dyDescent="0.2">
      <c r="A35" s="21"/>
      <c r="B35" s="22" t="s">
        <v>23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82.0970699727214</v>
      </c>
      <c r="I35" s="13">
        <v>0</v>
      </c>
      <c r="J35" s="13">
        <v>0</v>
      </c>
      <c r="K35" s="13">
        <v>28.166574583829359</v>
      </c>
      <c r="L35" s="12">
        <v>110.26364455655076</v>
      </c>
      <c r="M35" s="13">
        <v>4494.3122698488005</v>
      </c>
      <c r="N35" s="12">
        <v>4604.5759144053509</v>
      </c>
    </row>
    <row r="36" spans="1:14" x14ac:dyDescent="0.2">
      <c r="A36" s="21"/>
      <c r="B36" s="22" t="s">
        <v>24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0.61094861704918024</v>
      </c>
      <c r="I36" s="13">
        <v>0</v>
      </c>
      <c r="J36" s="13">
        <v>0</v>
      </c>
      <c r="K36" s="13">
        <v>1.295169296573637E-18</v>
      </c>
      <c r="L36" s="12">
        <v>0.61094861704918024</v>
      </c>
      <c r="M36" s="13">
        <v>0</v>
      </c>
      <c r="N36" s="12">
        <v>0.61094861704918024</v>
      </c>
    </row>
    <row r="37" spans="1:14" x14ac:dyDescent="0.2">
      <c r="A37" s="21"/>
      <c r="B37" s="22" t="s">
        <v>25</v>
      </c>
      <c r="C37" s="13">
        <v>0</v>
      </c>
      <c r="D37" s="13">
        <v>0</v>
      </c>
      <c r="E37" s="13">
        <v>0</v>
      </c>
      <c r="F37" s="13">
        <v>0</v>
      </c>
      <c r="G37" s="13">
        <v>3.2132244176224803E-2</v>
      </c>
      <c r="H37" s="13">
        <v>4.2833196709814185</v>
      </c>
      <c r="I37" s="13">
        <v>2.9930179539538844</v>
      </c>
      <c r="J37" s="13">
        <v>6.1311744286224133E-3</v>
      </c>
      <c r="K37" s="13">
        <v>0.24103384163098349</v>
      </c>
      <c r="L37" s="12">
        <v>7.5556348851711341</v>
      </c>
      <c r="M37" s="13">
        <v>0</v>
      </c>
      <c r="N37" s="12">
        <v>7.5556348851711341</v>
      </c>
    </row>
    <row r="38" spans="1:14" x14ac:dyDescent="0.2">
      <c r="A38" s="21"/>
      <c r="B38" s="22" t="s">
        <v>26</v>
      </c>
      <c r="C38" s="13">
        <v>0.59198680684314131</v>
      </c>
      <c r="D38" s="13">
        <v>4.0080168507126271E-2</v>
      </c>
      <c r="E38" s="13">
        <v>9.3462592588456211E-2</v>
      </c>
      <c r="F38" s="13">
        <v>5.356302012297974E-2</v>
      </c>
      <c r="G38" s="13">
        <v>0.16889291454848859</v>
      </c>
      <c r="H38" s="13">
        <v>1.3716123048781013</v>
      </c>
      <c r="I38" s="13">
        <v>3.2789881792015342E-2</v>
      </c>
      <c r="J38" s="13">
        <v>0.18551761849693563</v>
      </c>
      <c r="K38" s="13">
        <v>7.865699812204249</v>
      </c>
      <c r="L38" s="12">
        <v>10.403605119981494</v>
      </c>
      <c r="M38" s="13">
        <v>16.421512114329548</v>
      </c>
      <c r="N38" s="12">
        <v>26.825117234311044</v>
      </c>
    </row>
    <row r="39" spans="1:14" x14ac:dyDescent="0.2">
      <c r="A39" s="21"/>
      <c r="B39" s="22" t="s">
        <v>27</v>
      </c>
      <c r="C39" s="13">
        <v>2.0633250014919113</v>
      </c>
      <c r="D39" s="13">
        <v>0.95509847467234144</v>
      </c>
      <c r="E39" s="13">
        <v>0.64049507083157931</v>
      </c>
      <c r="F39" s="13">
        <v>7.3841898702352096E-2</v>
      </c>
      <c r="G39" s="13">
        <v>0.13406516383894498</v>
      </c>
      <c r="H39" s="13">
        <v>2.4624781505082787</v>
      </c>
      <c r="I39" s="13">
        <v>1.3226720999637247</v>
      </c>
      <c r="J39" s="13">
        <v>0.97026614999190519</v>
      </c>
      <c r="K39" s="13">
        <v>21.794959481963655</v>
      </c>
      <c r="L39" s="12">
        <v>30.417201491964693</v>
      </c>
      <c r="M39" s="13">
        <v>1.7033479530049935</v>
      </c>
      <c r="N39" s="12">
        <v>32.12054944496969</v>
      </c>
    </row>
    <row r="40" spans="1:14" x14ac:dyDescent="0.2">
      <c r="A40" s="21"/>
      <c r="B40" s="22" t="s">
        <v>28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1.7949290930138173</v>
      </c>
      <c r="I40" s="13">
        <v>2.9452957810376952</v>
      </c>
      <c r="J40" s="13">
        <v>0</v>
      </c>
      <c r="K40" s="13">
        <v>0.50035741573198511</v>
      </c>
      <c r="L40" s="12">
        <v>5.2405822897834975</v>
      </c>
      <c r="M40" s="13">
        <v>0</v>
      </c>
      <c r="N40" s="12">
        <v>5.2405822897834975</v>
      </c>
    </row>
    <row r="41" spans="1:14" x14ac:dyDescent="0.2">
      <c r="A41" s="21"/>
      <c r="B41" s="22" t="s">
        <v>29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0.17879709809747435</v>
      </c>
      <c r="J41" s="13">
        <v>0</v>
      </c>
      <c r="K41" s="13">
        <v>1.3243658410388384</v>
      </c>
      <c r="L41" s="12">
        <v>1.5031629391363128</v>
      </c>
      <c r="M41" s="13">
        <v>0.50839952000046917</v>
      </c>
      <c r="N41" s="12">
        <v>2.011562459136782</v>
      </c>
    </row>
    <row r="42" spans="1:14" x14ac:dyDescent="0.2">
      <c r="A42" s="21"/>
      <c r="B42" s="22" t="s">
        <v>30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0.19479472412888058</v>
      </c>
      <c r="I42" s="13">
        <v>0</v>
      </c>
      <c r="J42" s="13">
        <v>9.329590242798124E-5</v>
      </c>
      <c r="K42" s="13">
        <v>0.22593084013112133</v>
      </c>
      <c r="L42" s="12">
        <v>0.42081886016242986</v>
      </c>
      <c r="M42" s="13">
        <v>2.5002289379143221</v>
      </c>
      <c r="N42" s="12">
        <v>2.921047798076752</v>
      </c>
    </row>
    <row r="43" spans="1:14" x14ac:dyDescent="0.2">
      <c r="A43" s="21"/>
      <c r="B43" s="22" t="s">
        <v>59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0.45780503607834067</v>
      </c>
      <c r="I43" s="13">
        <v>0.34801314033991654</v>
      </c>
      <c r="J43" s="13">
        <v>1.3453882652780986</v>
      </c>
      <c r="K43" s="13">
        <v>0.46098466547444661</v>
      </c>
      <c r="L43" s="12">
        <v>2.6121911071708026</v>
      </c>
      <c r="M43" s="13">
        <v>9.5175869464703383E-2</v>
      </c>
      <c r="N43" s="12">
        <v>2.7073669766355062</v>
      </c>
    </row>
    <row r="44" spans="1:14" x14ac:dyDescent="0.2">
      <c r="A44" s="21"/>
      <c r="B44" s="22" t="s">
        <v>31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88.517147453083098</v>
      </c>
      <c r="J44" s="13">
        <v>0</v>
      </c>
      <c r="K44" s="13">
        <v>0</v>
      </c>
      <c r="L44" s="12">
        <v>88.517147453083098</v>
      </c>
      <c r="M44" s="13">
        <v>0</v>
      </c>
      <c r="N44" s="12">
        <v>88.517147453083098</v>
      </c>
    </row>
    <row r="45" spans="1:14" s="9" customFormat="1" x14ac:dyDescent="0.2">
      <c r="A45" s="24"/>
      <c r="B45" s="24" t="s">
        <v>45</v>
      </c>
      <c r="C45" s="14">
        <v>2.6553118083350524</v>
      </c>
      <c r="D45" s="14">
        <v>0.99517864317946769</v>
      </c>
      <c r="E45" s="14">
        <v>0.73395766342003554</v>
      </c>
      <c r="F45" s="14">
        <v>0.12740491882533184</v>
      </c>
      <c r="G45" s="14">
        <v>0.33509032256365834</v>
      </c>
      <c r="H45" s="14">
        <v>93.272957569359406</v>
      </c>
      <c r="I45" s="14">
        <v>96.337733408267809</v>
      </c>
      <c r="J45" s="14">
        <v>2.50739650409799</v>
      </c>
      <c r="K45" s="14">
        <v>60.579906482004645</v>
      </c>
      <c r="L45" s="14">
        <v>257.54493732005341</v>
      </c>
      <c r="M45" s="14">
        <v>4515.5409342435141</v>
      </c>
      <c r="N45" s="14">
        <v>4773.0858715635677</v>
      </c>
    </row>
    <row r="46" spans="1:14" x14ac:dyDescent="0.2">
      <c r="A46" s="21"/>
      <c r="B46" s="22"/>
      <c r="C46" s="13"/>
      <c r="D46" s="13"/>
      <c r="E46" s="13"/>
      <c r="F46" s="13"/>
      <c r="G46" s="13"/>
      <c r="H46" s="13"/>
      <c r="I46" s="13"/>
      <c r="J46" s="13"/>
      <c r="K46" s="13"/>
      <c r="L46" s="12"/>
      <c r="M46" s="13"/>
      <c r="N46" s="12"/>
    </row>
    <row r="47" spans="1:14" s="9" customFormat="1" x14ac:dyDescent="0.2">
      <c r="A47" s="27" t="s">
        <v>50</v>
      </c>
      <c r="B47" s="27"/>
      <c r="C47" s="16">
        <v>272.6705289210164</v>
      </c>
      <c r="D47" s="16">
        <v>103.40553402984018</v>
      </c>
      <c r="E47" s="16">
        <v>75.836955636192457</v>
      </c>
      <c r="F47" s="16">
        <v>12.915320617809078</v>
      </c>
      <c r="G47" s="16">
        <v>115.67483133722894</v>
      </c>
      <c r="H47" s="16">
        <v>8850.8377560490298</v>
      </c>
      <c r="I47" s="16">
        <v>7113.4138941040692</v>
      </c>
      <c r="J47" s="16">
        <v>258.61680874483119</v>
      </c>
      <c r="K47" s="16">
        <v>3522.7609169104812</v>
      </c>
      <c r="L47" s="16">
        <v>20326.132546350498</v>
      </c>
      <c r="M47" s="16">
        <v>30337.009405498618</v>
      </c>
      <c r="N47" s="16">
        <v>50663.141951849131</v>
      </c>
    </row>
    <row r="48" spans="1:14" x14ac:dyDescent="0.2">
      <c r="A48" s="7"/>
      <c r="B48" s="17"/>
      <c r="C48" s="4"/>
      <c r="D48" s="4"/>
      <c r="E48" s="4"/>
      <c r="F48" s="4"/>
      <c r="G48" s="4"/>
      <c r="H48" s="4"/>
      <c r="I48" s="4"/>
      <c r="J48" s="4"/>
      <c r="K48" s="4"/>
      <c r="L48" s="8"/>
      <c r="M48" s="4"/>
      <c r="N48" s="8"/>
    </row>
    <row r="49" spans="1:14" x14ac:dyDescent="0.2">
      <c r="A49" s="7"/>
      <c r="B49" s="17"/>
      <c r="C49" s="4"/>
      <c r="D49" s="4"/>
      <c r="E49" s="4"/>
      <c r="F49" s="4"/>
      <c r="G49" s="4"/>
      <c r="H49" s="4"/>
      <c r="I49" s="4"/>
      <c r="J49" s="4"/>
      <c r="K49" s="4"/>
      <c r="L49" s="8"/>
      <c r="M49" s="4"/>
      <c r="N49" s="8"/>
    </row>
    <row r="50" spans="1:14" x14ac:dyDescent="0.2">
      <c r="A50" s="7"/>
      <c r="B50" s="17"/>
      <c r="C50" s="4"/>
      <c r="D50" s="4"/>
      <c r="E50" s="4"/>
      <c r="F50" s="4"/>
      <c r="G50" s="4"/>
      <c r="H50" s="4"/>
      <c r="I50" s="4"/>
      <c r="J50" s="4"/>
      <c r="K50" s="4"/>
      <c r="L50" s="8"/>
      <c r="M50" s="4"/>
      <c r="N50" s="8"/>
    </row>
    <row r="51" spans="1:14" x14ac:dyDescent="0.2">
      <c r="A51" s="7"/>
      <c r="B51" s="17"/>
      <c r="C51" s="4"/>
      <c r="D51" s="4"/>
      <c r="E51" s="4"/>
      <c r="F51" s="4"/>
      <c r="G51" s="4"/>
      <c r="H51" s="4"/>
      <c r="I51" s="4"/>
      <c r="J51" s="4"/>
      <c r="K51" s="4"/>
      <c r="L51" s="8"/>
      <c r="M51" s="4"/>
      <c r="N51" s="8"/>
    </row>
    <row r="52" spans="1:14" x14ac:dyDescent="0.2">
      <c r="A52" s="7"/>
      <c r="B52" s="17"/>
      <c r="C52" s="4"/>
      <c r="D52" s="4"/>
      <c r="E52" s="4"/>
      <c r="F52" s="4"/>
      <c r="G52" s="4"/>
      <c r="H52" s="4"/>
      <c r="I52" s="4"/>
      <c r="J52" s="4"/>
      <c r="K52" s="4"/>
      <c r="L52" s="8"/>
      <c r="M52" s="4"/>
      <c r="N52" s="8"/>
    </row>
    <row r="53" spans="1:14" x14ac:dyDescent="0.2">
      <c r="A53" s="7"/>
      <c r="B53" s="17"/>
      <c r="C53" s="4"/>
      <c r="D53" s="4"/>
      <c r="E53" s="4"/>
      <c r="F53" s="4"/>
      <c r="G53" s="4"/>
      <c r="H53" s="4"/>
      <c r="I53" s="4"/>
      <c r="J53" s="4"/>
      <c r="K53" s="4"/>
      <c r="L53" s="8"/>
      <c r="M53" s="4"/>
      <c r="N53" s="8"/>
    </row>
    <row r="54" spans="1:14" x14ac:dyDescent="0.2">
      <c r="A54" s="7"/>
      <c r="B54" s="17"/>
      <c r="C54" s="4"/>
      <c r="D54" s="4"/>
      <c r="E54" s="4"/>
      <c r="F54" s="4"/>
      <c r="G54" s="4"/>
      <c r="H54" s="4"/>
      <c r="I54" s="4"/>
      <c r="J54" s="4"/>
      <c r="K54" s="4"/>
      <c r="L54" s="8"/>
      <c r="M54" s="4"/>
      <c r="N54" s="8"/>
    </row>
    <row r="55" spans="1:14" x14ac:dyDescent="0.2">
      <c r="A55" s="7"/>
      <c r="B55" s="17"/>
      <c r="C55" s="4"/>
      <c r="D55" s="4"/>
      <c r="E55" s="4"/>
      <c r="F55" s="4"/>
      <c r="G55" s="4"/>
      <c r="H55" s="4"/>
      <c r="I55" s="4"/>
      <c r="J55" s="4"/>
      <c r="K55" s="4"/>
      <c r="L55" s="8"/>
      <c r="M55" s="4"/>
      <c r="N55" s="8"/>
    </row>
  </sheetData>
  <mergeCells count="4">
    <mergeCell ref="A6:B7"/>
    <mergeCell ref="C6:L6"/>
    <mergeCell ref="M6:M7"/>
    <mergeCell ref="N6:N7"/>
  </mergeCells>
  <hyperlinks>
    <hyperlink ref="P1" location="Indice!A1" display="Regresar al índice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workbookViewId="0">
      <selection activeCell="F24" sqref="F24"/>
    </sheetView>
  </sheetViews>
  <sheetFormatPr baseColWidth="10" defaultRowHeight="12.75" x14ac:dyDescent="0.2"/>
  <cols>
    <col min="1" max="1" width="5" style="28" customWidth="1"/>
    <col min="2" max="2" width="53.6640625" style="29" bestFit="1" customWidth="1"/>
    <col min="3" max="11" width="11.33203125" style="29" customWidth="1"/>
    <col min="12" max="12" width="11.33203125" style="32" customWidth="1"/>
    <col min="13" max="16384" width="12" style="6"/>
  </cols>
  <sheetData>
    <row r="1" spans="1:16" x14ac:dyDescent="0.2">
      <c r="A1" s="5" t="s">
        <v>116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30"/>
      <c r="P1" s="57" t="s">
        <v>133</v>
      </c>
    </row>
    <row r="2" spans="1:16" x14ac:dyDescent="0.2">
      <c r="A2" s="5" t="s">
        <v>49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30"/>
    </row>
    <row r="3" spans="1:16" ht="15.75" x14ac:dyDescent="0.2">
      <c r="A3" s="5" t="s">
        <v>52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30"/>
    </row>
    <row r="4" spans="1:16" x14ac:dyDescent="0.2">
      <c r="A4" s="7" t="s">
        <v>115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30"/>
    </row>
    <row r="5" spans="1:16" x14ac:dyDescent="0.2">
      <c r="A5" s="7"/>
      <c r="B5" s="17"/>
      <c r="C5" s="17"/>
      <c r="D5" s="17"/>
      <c r="E5" s="17"/>
      <c r="F5" s="17"/>
      <c r="G5" s="17"/>
      <c r="H5" s="17"/>
      <c r="I5" s="17"/>
      <c r="J5" s="17"/>
      <c r="K5" s="17"/>
      <c r="L5" s="30"/>
    </row>
    <row r="6" spans="1:16" x14ac:dyDescent="0.2">
      <c r="A6" s="33"/>
      <c r="B6" s="33"/>
      <c r="C6" s="55" t="s">
        <v>0</v>
      </c>
      <c r="D6" s="55"/>
      <c r="E6" s="55"/>
      <c r="F6" s="55"/>
      <c r="G6" s="55"/>
      <c r="H6" s="55"/>
      <c r="I6" s="55"/>
      <c r="J6" s="55"/>
      <c r="K6" s="55"/>
      <c r="L6" s="55"/>
    </row>
    <row r="7" spans="1:16" s="1" customFormat="1" ht="12.75" customHeight="1" x14ac:dyDescent="0.2">
      <c r="A7" s="34" t="s">
        <v>51</v>
      </c>
      <c r="B7" s="35"/>
      <c r="C7" s="18">
        <v>2001</v>
      </c>
      <c r="D7" s="18">
        <v>2002</v>
      </c>
      <c r="E7" s="18">
        <v>2003</v>
      </c>
      <c r="F7" s="18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</row>
    <row r="8" spans="1:16" x14ac:dyDescent="0.2">
      <c r="A8" s="19" t="s">
        <v>41</v>
      </c>
      <c r="B8" s="19"/>
      <c r="C8" s="10"/>
      <c r="D8" s="10"/>
      <c r="E8" s="10"/>
      <c r="F8" s="10"/>
      <c r="G8" s="10"/>
      <c r="H8" s="10"/>
      <c r="I8" s="10"/>
      <c r="J8" s="10"/>
      <c r="K8" s="10"/>
      <c r="L8" s="10"/>
      <c r="M8" s="9"/>
    </row>
    <row r="9" spans="1:16" x14ac:dyDescent="0.2">
      <c r="A9" s="21"/>
      <c r="B9" s="22" t="s">
        <v>23</v>
      </c>
      <c r="C9" s="13">
        <f>'2001'!N9</f>
        <v>23585.813632783265</v>
      </c>
      <c r="D9" s="13">
        <f>'2002'!$N9</f>
        <v>23888.84510783368</v>
      </c>
      <c r="E9" s="13">
        <f>'2003'!$N9</f>
        <v>24191.876582884095</v>
      </c>
      <c r="F9" s="13">
        <f>'2004'!$N9</f>
        <v>24494.908057934514</v>
      </c>
      <c r="G9" s="13">
        <f>'2005'!$N9</f>
        <v>24797.939532984929</v>
      </c>
      <c r="H9" s="13">
        <f>'2006'!$N9</f>
        <v>25100.971008035351</v>
      </c>
      <c r="I9" s="13">
        <f>'2007'!$N9</f>
        <v>25728.495289318358</v>
      </c>
      <c r="J9" s="13">
        <f>'2008'!$N9</f>
        <v>26371.707659387073</v>
      </c>
      <c r="K9" s="13">
        <f>'2009'!$N9</f>
        <v>27031.000356950059</v>
      </c>
      <c r="L9" s="31">
        <v>27706.775414162155</v>
      </c>
    </row>
    <row r="10" spans="1:16" x14ac:dyDescent="0.2">
      <c r="A10" s="21"/>
      <c r="B10" s="22" t="s">
        <v>24</v>
      </c>
      <c r="C10" s="13">
        <f>'2001'!N10</f>
        <v>252.12457040699994</v>
      </c>
      <c r="D10" s="13">
        <f>'2002'!$N10</f>
        <v>240.26133007650267</v>
      </c>
      <c r="E10" s="13">
        <f>'2003'!$N10</f>
        <v>308.07276025956276</v>
      </c>
      <c r="F10" s="13">
        <f>'2004'!$N10</f>
        <v>254.79326536338789</v>
      </c>
      <c r="G10" s="13">
        <f>'2005'!$N10</f>
        <v>197.77942586338796</v>
      </c>
      <c r="H10" s="13">
        <f>'2006'!$N10</f>
        <v>195.04375170218574</v>
      </c>
      <c r="I10" s="13">
        <f>'2007'!$N10</f>
        <v>237.51285244808736</v>
      </c>
      <c r="J10" s="13">
        <f>'2008'!$N10</f>
        <v>164.80622996721308</v>
      </c>
      <c r="K10" s="13">
        <f>'2009'!$N10</f>
        <v>250.89674350819669</v>
      </c>
      <c r="L10" s="31">
        <v>207.3265445819672</v>
      </c>
    </row>
    <row r="11" spans="1:16" x14ac:dyDescent="0.2">
      <c r="A11" s="21"/>
      <c r="B11" s="22" t="s">
        <v>25</v>
      </c>
      <c r="C11" s="13">
        <f>'2001'!N11</f>
        <v>2552.1838588720584</v>
      </c>
      <c r="D11" s="13">
        <f>'2002'!$N11</f>
        <v>2839.0404399106396</v>
      </c>
      <c r="E11" s="13">
        <f>'2003'!$N11</f>
        <v>2684.8523940958612</v>
      </c>
      <c r="F11" s="13">
        <f>'2004'!$N11</f>
        <v>3095.4386367281477</v>
      </c>
      <c r="G11" s="13">
        <f>'2005'!$N11</f>
        <v>2946.8185761711748</v>
      </c>
      <c r="H11" s="13">
        <f>'2006'!$N11</f>
        <v>3041.2335478129776</v>
      </c>
      <c r="I11" s="13">
        <f>'2007'!$N11</f>
        <v>3397.6414546124142</v>
      </c>
      <c r="J11" s="13">
        <f>'2008'!$N11</f>
        <v>3427.6216274870212</v>
      </c>
      <c r="K11" s="13">
        <f>'2009'!$N11</f>
        <v>2204.519672858577</v>
      </c>
      <c r="L11" s="31">
        <v>3407.6069777765342</v>
      </c>
    </row>
    <row r="12" spans="1:16" x14ac:dyDescent="0.2">
      <c r="A12" s="21"/>
      <c r="B12" s="22" t="s">
        <v>26</v>
      </c>
      <c r="C12" s="13">
        <f>'2001'!N12</f>
        <v>2333.9868411224634</v>
      </c>
      <c r="D12" s="13">
        <f>'2002'!$N12</f>
        <v>2486.6648786975993</v>
      </c>
      <c r="E12" s="13">
        <f>'2003'!$N12</f>
        <v>2395.6684468475642</v>
      </c>
      <c r="F12" s="13">
        <f>'2004'!$N12</f>
        <v>2416.3047213654372</v>
      </c>
      <c r="G12" s="13">
        <f>'2005'!$N12</f>
        <v>2517.7259584238154</v>
      </c>
      <c r="H12" s="13">
        <f>'2006'!$N12</f>
        <v>2622.4814619940898</v>
      </c>
      <c r="I12" s="13">
        <f>'2007'!$N12</f>
        <v>2754.7429238478448</v>
      </c>
      <c r="J12" s="13">
        <f>'2008'!$N12</f>
        <v>2691.8666404164132</v>
      </c>
      <c r="K12" s="13">
        <f>'2009'!$N12</f>
        <v>2983.4864837379937</v>
      </c>
      <c r="L12" s="31">
        <v>2932.6116234322881</v>
      </c>
    </row>
    <row r="13" spans="1:16" x14ac:dyDescent="0.2">
      <c r="A13" s="21"/>
      <c r="B13" s="22" t="s">
        <v>27</v>
      </c>
      <c r="C13" s="13">
        <f>'2001'!N13</f>
        <v>3187.4330228215763</v>
      </c>
      <c r="D13" s="13">
        <f>'2002'!$N13</f>
        <v>3530.0348340248938</v>
      </c>
      <c r="E13" s="13">
        <f>'2003'!$N13</f>
        <v>3579.1030238589201</v>
      </c>
      <c r="F13" s="13">
        <f>'2004'!$N13</f>
        <v>3395.3053018672181</v>
      </c>
      <c r="G13" s="13">
        <f>'2005'!$N13</f>
        <v>3726.9130508298745</v>
      </c>
      <c r="H13" s="13">
        <f>'2006'!$N13</f>
        <v>3798.2350695020741</v>
      </c>
      <c r="I13" s="13">
        <f>'2007'!$N13</f>
        <v>4039.111314315352</v>
      </c>
      <c r="J13" s="13">
        <f>'2008'!$N13</f>
        <v>3531.9993039419091</v>
      </c>
      <c r="K13" s="13">
        <f>'2009'!$N13</f>
        <v>4044.3426410788356</v>
      </c>
      <c r="L13" s="31">
        <v>4029.2105601659759</v>
      </c>
    </row>
    <row r="14" spans="1:16" x14ac:dyDescent="0.2">
      <c r="A14" s="21"/>
      <c r="B14" s="22" t="s">
        <v>28</v>
      </c>
      <c r="C14" s="13">
        <f>'2001'!N14</f>
        <v>2548.4011826465262</v>
      </c>
      <c r="D14" s="13">
        <f>'2002'!$N14</f>
        <v>2653.1593175256808</v>
      </c>
      <c r="E14" s="13">
        <f>'2003'!$N14</f>
        <v>2788.5174079486396</v>
      </c>
      <c r="F14" s="13">
        <f>'2004'!$N14</f>
        <v>2094.8957669637466</v>
      </c>
      <c r="G14" s="13">
        <f>'2005'!$N14</f>
        <v>2033.9191069395772</v>
      </c>
      <c r="H14" s="13">
        <f>'2006'!$N14</f>
        <v>2324.1794624048334</v>
      </c>
      <c r="I14" s="13">
        <f>'2007'!$N14</f>
        <v>2983.2020418398793</v>
      </c>
      <c r="J14" s="13">
        <f>'2008'!$N14</f>
        <v>2438.8771228912392</v>
      </c>
      <c r="K14" s="13">
        <f>'2009'!$N14</f>
        <v>3065.0623828640478</v>
      </c>
      <c r="L14" s="31">
        <v>1752.2878904048334</v>
      </c>
    </row>
    <row r="15" spans="1:16" x14ac:dyDescent="0.2">
      <c r="A15" s="21"/>
      <c r="B15" s="22" t="s">
        <v>29</v>
      </c>
      <c r="C15" s="13">
        <f>'2001'!N15</f>
        <v>293.27062992792798</v>
      </c>
      <c r="D15" s="13">
        <f>'2002'!$N15</f>
        <v>249.24764795881603</v>
      </c>
      <c r="E15" s="13">
        <f>'2003'!$N15</f>
        <v>257.29253803346205</v>
      </c>
      <c r="F15" s="13">
        <f>'2004'!$N15</f>
        <v>280.81544474774773</v>
      </c>
      <c r="G15" s="13">
        <f>'2005'!$N15</f>
        <v>245.65303753281862</v>
      </c>
      <c r="H15" s="13">
        <f>'2006'!$N15</f>
        <v>242.29033745688545</v>
      </c>
      <c r="I15" s="13">
        <f>'2007'!$N15</f>
        <v>291.58728066280565</v>
      </c>
      <c r="J15" s="13">
        <f>'2008'!$N15</f>
        <v>279.62790381724585</v>
      </c>
      <c r="K15" s="13">
        <f>'2009'!$N15</f>
        <v>240.315101027027</v>
      </c>
      <c r="L15" s="31">
        <v>242.53824162419568</v>
      </c>
    </row>
    <row r="16" spans="1:16" x14ac:dyDescent="0.2">
      <c r="A16" s="21"/>
      <c r="B16" s="22" t="s">
        <v>30</v>
      </c>
      <c r="C16" s="13">
        <f>'2001'!N16</f>
        <v>518.99528581287541</v>
      </c>
      <c r="D16" s="13">
        <f>'2002'!$N16</f>
        <v>560.53319145064393</v>
      </c>
      <c r="E16" s="13">
        <f>'2003'!$N16</f>
        <v>615.30071458369093</v>
      </c>
      <c r="F16" s="13">
        <f>'2004'!$N16</f>
        <v>635.48563438454948</v>
      </c>
      <c r="G16" s="13">
        <f>'2005'!$N16</f>
        <v>622.94162086695269</v>
      </c>
      <c r="H16" s="13">
        <f>'2006'!$N16</f>
        <v>642.66947134935629</v>
      </c>
      <c r="I16" s="13">
        <f>'2007'!$N16</f>
        <v>672.55441779742478</v>
      </c>
      <c r="J16" s="13">
        <f>'2008'!$N16</f>
        <v>672.55441779742489</v>
      </c>
      <c r="K16" s="13">
        <f>'2009'!$N16</f>
        <v>623.60183210472098</v>
      </c>
      <c r="L16" s="31">
        <v>648.56751230214581</v>
      </c>
    </row>
    <row r="17" spans="1:13" s="9" customFormat="1" x14ac:dyDescent="0.2">
      <c r="A17" s="21"/>
      <c r="B17" s="22" t="s">
        <v>59</v>
      </c>
      <c r="C17" s="30">
        <v>0</v>
      </c>
      <c r="D17" s="30">
        <v>0</v>
      </c>
      <c r="E17" s="30">
        <v>0</v>
      </c>
      <c r="F17" s="13">
        <f>'2004'!$N17</f>
        <v>384.38328782608698</v>
      </c>
      <c r="G17" s="13">
        <f>'2005'!$N17</f>
        <v>525.13628492753617</v>
      </c>
      <c r="H17" s="13">
        <f>'2006'!$N17</f>
        <v>549.7003897101448</v>
      </c>
      <c r="I17" s="13">
        <f>'2007'!$N17</f>
        <v>560.81272282608711</v>
      </c>
      <c r="J17" s="13">
        <f>'2008'!$N17</f>
        <v>526.34950615942034</v>
      </c>
      <c r="K17" s="13">
        <f>'2009'!$N17</f>
        <v>466.88716514492756</v>
      </c>
      <c r="L17" s="31">
        <v>466.88716514492768</v>
      </c>
      <c r="M17" s="6"/>
    </row>
    <row r="18" spans="1:13" x14ac:dyDescent="0.2">
      <c r="A18" s="21"/>
      <c r="B18" s="22" t="s">
        <v>31</v>
      </c>
      <c r="C18" s="13">
        <f>'2001'!N17</f>
        <v>1674.7238605898126</v>
      </c>
      <c r="D18" s="13">
        <f>'2002'!$N17</f>
        <v>1992.4182305630025</v>
      </c>
      <c r="E18" s="13">
        <f>'2003'!$N17</f>
        <v>1872.9008042895443</v>
      </c>
      <c r="F18" s="13">
        <f>'2004'!$N18</f>
        <v>2589.6193029490619</v>
      </c>
      <c r="G18" s="13">
        <f>'2005'!$N18</f>
        <v>2305.2868632707773</v>
      </c>
      <c r="H18" s="13">
        <f>'2006'!$N18</f>
        <v>2419.7855227882037</v>
      </c>
      <c r="I18" s="13">
        <f>'2007'!$N18</f>
        <v>2819.6139410187666</v>
      </c>
      <c r="J18" s="13">
        <f>'2008'!$N18</f>
        <v>2771.710455764075</v>
      </c>
      <c r="K18" s="13">
        <f>'2009'!$N18</f>
        <v>3583.5759333319838</v>
      </c>
      <c r="L18" s="31">
        <v>4098.016085790885</v>
      </c>
    </row>
    <row r="19" spans="1:13" s="9" customFormat="1" x14ac:dyDescent="0.2">
      <c r="A19" s="23"/>
      <c r="B19" s="24" t="s">
        <v>47</v>
      </c>
      <c r="C19" s="14">
        <f>SUM(C9:C18)</f>
        <v>36946.9328849835</v>
      </c>
      <c r="D19" s="14">
        <f>SUM(D9:D18)</f>
        <v>38440.20497804146</v>
      </c>
      <c r="E19" s="14">
        <f>SUM(E9:E18)</f>
        <v>38693.584672801342</v>
      </c>
      <c r="F19" s="14">
        <f>SUM(F9:F18)</f>
        <v>39641.949420129902</v>
      </c>
      <c r="G19" s="14">
        <f t="shared" ref="G19:L19" si="0">SUM(G9:G18)</f>
        <v>39920.113457810847</v>
      </c>
      <c r="H19" s="14">
        <f t="shared" si="0"/>
        <v>40936.5900227561</v>
      </c>
      <c r="I19" s="14">
        <f t="shared" si="0"/>
        <v>43485.274238687016</v>
      </c>
      <c r="J19" s="14">
        <f t="shared" si="0"/>
        <v>42877.120867629033</v>
      </c>
      <c r="K19" s="14">
        <f t="shared" si="0"/>
        <v>44493.688312606377</v>
      </c>
      <c r="L19" s="14">
        <f t="shared" si="0"/>
        <v>45491.828015385916</v>
      </c>
    </row>
    <row r="20" spans="1:13" x14ac:dyDescent="0.2">
      <c r="A20" s="25"/>
      <c r="B20" s="22"/>
      <c r="C20" s="13"/>
      <c r="D20" s="13"/>
      <c r="E20" s="13"/>
      <c r="F20" s="13"/>
      <c r="G20" s="13"/>
      <c r="H20" s="13"/>
      <c r="I20" s="13"/>
      <c r="J20" s="13"/>
      <c r="K20" s="13"/>
      <c r="L20" s="31"/>
    </row>
    <row r="21" spans="1:13" x14ac:dyDescent="0.2">
      <c r="A21" s="24" t="s">
        <v>42</v>
      </c>
      <c r="B21" s="2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9"/>
    </row>
    <row r="22" spans="1:13" x14ac:dyDescent="0.2">
      <c r="A22" s="21"/>
      <c r="B22" s="22" t="s">
        <v>23</v>
      </c>
      <c r="C22" s="13">
        <f>'2001'!N21</f>
        <v>261.1286509343862</v>
      </c>
      <c r="D22" s="13">
        <f>'2002'!$N21</f>
        <v>264.48364226530157</v>
      </c>
      <c r="E22" s="13">
        <f>'2003'!$N21</f>
        <v>267.83863359621677</v>
      </c>
      <c r="F22" s="13">
        <f>'2004'!$N22</f>
        <v>271.19362492713213</v>
      </c>
      <c r="G22" s="13">
        <f>'2005'!$N22</f>
        <v>274.54861625804745</v>
      </c>
      <c r="H22" s="13">
        <f>'2006'!$N22</f>
        <v>277.90360758896281</v>
      </c>
      <c r="I22" s="13">
        <f>'2007'!$N22</f>
        <v>284.85119784602466</v>
      </c>
      <c r="J22" s="13">
        <f>'2008'!$N22</f>
        <v>291.97247765749978</v>
      </c>
      <c r="K22" s="13">
        <f>'2009'!$N22</f>
        <v>299.27178966623279</v>
      </c>
      <c r="L22" s="31">
        <v>306.75358494250958</v>
      </c>
    </row>
    <row r="23" spans="1:13" x14ac:dyDescent="0.2">
      <c r="A23" s="21"/>
      <c r="B23" s="22" t="s">
        <v>24</v>
      </c>
      <c r="C23" s="13">
        <f>'2001'!N22</f>
        <v>0.63977039693999982</v>
      </c>
      <c r="D23" s="13">
        <f>'2002'!$N22</f>
        <v>0.60966722229508175</v>
      </c>
      <c r="E23" s="13">
        <f>'2003'!$N22</f>
        <v>0.781739882786885</v>
      </c>
      <c r="F23" s="13">
        <f>'2004'!$N23</f>
        <v>0.64654225590163894</v>
      </c>
      <c r="G23" s="13">
        <f>'2005'!$N23</f>
        <v>0.50186866590163914</v>
      </c>
      <c r="H23" s="13">
        <f>'2006'!$N23</f>
        <v>0.49492684606557358</v>
      </c>
      <c r="I23" s="13">
        <f>'2007'!$N23</f>
        <v>0.60269291344262266</v>
      </c>
      <c r="J23" s="13">
        <f>'2008'!$N23</f>
        <v>0.41819861901639338</v>
      </c>
      <c r="K23" s="13">
        <f>'2009'!$N23</f>
        <v>0.63665476524590148</v>
      </c>
      <c r="L23" s="31">
        <v>0.52609464245901627</v>
      </c>
    </row>
    <row r="24" spans="1:13" x14ac:dyDescent="0.2">
      <c r="A24" s="21"/>
      <c r="B24" s="22" t="s">
        <v>25</v>
      </c>
      <c r="C24" s="13">
        <f>'2001'!N23</f>
        <v>11.889511500157626</v>
      </c>
      <c r="D24" s="13">
        <f>'2002'!$N23</f>
        <v>13.227055445386217</v>
      </c>
      <c r="E24" s="13">
        <f>'2003'!$N23</f>
        <v>12.508284893126033</v>
      </c>
      <c r="F24" s="13">
        <f>'2004'!$N24</f>
        <v>14.420300479463446</v>
      </c>
      <c r="G24" s="13">
        <f>'2005'!$N24</f>
        <v>13.727877706880134</v>
      </c>
      <c r="H24" s="13">
        <f>'2006'!$N24</f>
        <v>14.184067600679088</v>
      </c>
      <c r="I24" s="13">
        <f>'2007'!$N24</f>
        <v>15.84655672274039</v>
      </c>
      <c r="J24" s="13">
        <f>'2008'!$N24</f>
        <v>15.985979530414038</v>
      </c>
      <c r="K24" s="13">
        <f>'2009'!$N24</f>
        <v>10.279047521856786</v>
      </c>
      <c r="L24" s="31">
        <v>15.889091884646795</v>
      </c>
    </row>
    <row r="25" spans="1:13" x14ac:dyDescent="0.2">
      <c r="A25" s="21"/>
      <c r="B25" s="22" t="s">
        <v>26</v>
      </c>
      <c r="C25" s="13">
        <f>'2001'!N24</f>
        <v>6.1925947581890197</v>
      </c>
      <c r="D25" s="13">
        <f>'2002'!$N24</f>
        <v>6.6200317492879117</v>
      </c>
      <c r="E25" s="13">
        <f>'2003'!$N24</f>
        <v>6.3878152125383192</v>
      </c>
      <c r="F25" s="13">
        <f>'2004'!$N25</f>
        <v>6.4536893185523603</v>
      </c>
      <c r="G25" s="13">
        <f>'2005'!$N25</f>
        <v>6.7144242492135993</v>
      </c>
      <c r="H25" s="13">
        <f>'2006'!$N25</f>
        <v>6.9986424933667166</v>
      </c>
      <c r="I25" s="13">
        <f>'2007'!$N25</f>
        <v>7.3672369186230533</v>
      </c>
      <c r="J25" s="13">
        <f>'2008'!$N25</f>
        <v>7.1994059546341376</v>
      </c>
      <c r="K25" s="13">
        <f>'2009'!$N25</f>
        <v>7.97060476963585</v>
      </c>
      <c r="L25" s="31">
        <v>7.8385171571320988</v>
      </c>
    </row>
    <row r="26" spans="1:13" x14ac:dyDescent="0.2">
      <c r="A26" s="21"/>
      <c r="B26" s="22" t="s">
        <v>27</v>
      </c>
      <c r="C26" s="13">
        <f>'2001'!N25</f>
        <v>8.0000179331288628</v>
      </c>
      <c r="D26" s="13">
        <f>'2002'!$N25</f>
        <v>8.8608161825726093</v>
      </c>
      <c r="E26" s="13">
        <f>'2003'!$N25</f>
        <v>8.9839832987551826</v>
      </c>
      <c r="F26" s="13">
        <f>'2004'!$N26</f>
        <v>8.5226286929460535</v>
      </c>
      <c r="G26" s="13">
        <f>'2005'!$N26</f>
        <v>9.3550044190871358</v>
      </c>
      <c r="H26" s="13">
        <f>'2006'!$N26</f>
        <v>9.5340313485477157</v>
      </c>
      <c r="I26" s="13">
        <f>'2007'!$N26</f>
        <v>10.138659979253111</v>
      </c>
      <c r="J26" s="13">
        <f>'2008'!$N26</f>
        <v>8.865747240663902</v>
      </c>
      <c r="K26" s="13">
        <f>'2009'!$N26</f>
        <v>10.151791244813269</v>
      </c>
      <c r="L26" s="31">
        <v>10.113807883817429</v>
      </c>
    </row>
    <row r="27" spans="1:13" x14ac:dyDescent="0.2">
      <c r="A27" s="21"/>
      <c r="B27" s="22" t="s">
        <v>28</v>
      </c>
      <c r="C27" s="13">
        <f>'2001'!N26</f>
        <v>6.1240648575226579</v>
      </c>
      <c r="D27" s="13">
        <f>'2002'!$N26</f>
        <v>6.3758092126586101</v>
      </c>
      <c r="E27" s="13">
        <f>'2003'!$N26</f>
        <v>6.7010883446827778</v>
      </c>
      <c r="F27" s="13">
        <f>'2004'!$N27</f>
        <v>5.0342456415407852</v>
      </c>
      <c r="G27" s="13">
        <f>'2005'!$N27</f>
        <v>4.8877125825679757</v>
      </c>
      <c r="H27" s="13">
        <f>'2006'!$N27</f>
        <v>5.5852374677945589</v>
      </c>
      <c r="I27" s="13">
        <f>'2007'!$N27</f>
        <v>7.1689351393051339</v>
      </c>
      <c r="J27" s="13">
        <f>'2008'!$N27</f>
        <v>5.8608675046223562</v>
      </c>
      <c r="K27" s="13">
        <f>'2009'!$N27</f>
        <v>7.3656537882779434</v>
      </c>
      <c r="L27" s="31">
        <v>4.2109243877945612</v>
      </c>
    </row>
    <row r="28" spans="1:13" x14ac:dyDescent="0.2">
      <c r="A28" s="21"/>
      <c r="B28" s="22" t="s">
        <v>29</v>
      </c>
      <c r="C28" s="13">
        <f>'2001'!N27</f>
        <v>0.75866950162162161</v>
      </c>
      <c r="D28" s="13">
        <f>'2002'!$N27</f>
        <v>0.64478529235521242</v>
      </c>
      <c r="E28" s="13">
        <f>'2003'!$N27</f>
        <v>0.66559682996138991</v>
      </c>
      <c r="F28" s="13">
        <f>'2004'!$N28</f>
        <v>0.72644885567567563</v>
      </c>
      <c r="G28" s="13">
        <f>'2005'!$N28</f>
        <v>0.63548630015444019</v>
      </c>
      <c r="H28" s="13">
        <f>'2006'!$N28</f>
        <v>0.62678724293436294</v>
      </c>
      <c r="I28" s="13">
        <f>'2007'!$N28</f>
        <v>0.75431480115830118</v>
      </c>
      <c r="J28" s="13">
        <f>'2008'!$N28</f>
        <v>0.72337677482625484</v>
      </c>
      <c r="K28" s="13">
        <f>'2009'!$N28</f>
        <v>0.62167745189189172</v>
      </c>
      <c r="L28" s="31">
        <v>0.62742855274131282</v>
      </c>
    </row>
    <row r="29" spans="1:13" x14ac:dyDescent="0.2">
      <c r="A29" s="21"/>
      <c r="B29" s="22" t="s">
        <v>30</v>
      </c>
      <c r="C29" s="13">
        <f>'2001'!N28</f>
        <v>0.25497391220600851</v>
      </c>
      <c r="D29" s="13">
        <f>'2002'!$N28</f>
        <v>0.2753808072103005</v>
      </c>
      <c r="E29" s="13">
        <f>'2003'!$N28</f>
        <v>0.30228719733905574</v>
      </c>
      <c r="F29" s="13">
        <f>'2004'!$N29</f>
        <v>0.31220371895278975</v>
      </c>
      <c r="G29" s="13">
        <f>'2005'!$N29</f>
        <v>0.30604104987124459</v>
      </c>
      <c r="H29" s="13">
        <f>'2006'!$N29</f>
        <v>0.31573302078969956</v>
      </c>
      <c r="I29" s="13">
        <f>'2007'!$N29</f>
        <v>0.33041500715879824</v>
      </c>
      <c r="J29" s="13">
        <f>'2008'!$N29</f>
        <v>0.33041500715879835</v>
      </c>
      <c r="K29" s="13">
        <f>'2009'!$N29</f>
        <v>0.30636540087553649</v>
      </c>
      <c r="L29" s="31">
        <v>0.31863063203433473</v>
      </c>
    </row>
    <row r="30" spans="1:13" s="9" customFormat="1" x14ac:dyDescent="0.2">
      <c r="A30" s="21"/>
      <c r="B30" s="22" t="s">
        <v>59</v>
      </c>
      <c r="C30" s="30">
        <v>0</v>
      </c>
      <c r="D30" s="30">
        <v>0</v>
      </c>
      <c r="E30" s="30">
        <v>0</v>
      </c>
      <c r="F30" s="13">
        <f>'2004'!$N30</f>
        <v>0.96123162426340336</v>
      </c>
      <c r="G30" s="13">
        <f>'2005'!$N30</f>
        <v>1.3152292439857975</v>
      </c>
      <c r="H30" s="13">
        <f>'2006'!$N30</f>
        <v>1.3896286517387284</v>
      </c>
      <c r="I30" s="13">
        <f>'2007'!$N30</f>
        <v>1.4228944395120697</v>
      </c>
      <c r="J30" s="13">
        <f>'2008'!$N30</f>
        <v>1.2500457486104473</v>
      </c>
      <c r="K30" s="13">
        <f>'2009'!$N30</f>
        <v>1.1315119485736573</v>
      </c>
      <c r="L30" s="31">
        <v>1.1345853527052971</v>
      </c>
      <c r="M30" s="6"/>
    </row>
    <row r="31" spans="1:13" x14ac:dyDescent="0.2">
      <c r="A31" s="21"/>
      <c r="B31" s="22" t="s">
        <v>31</v>
      </c>
      <c r="C31" s="13">
        <f>'2001'!N29</f>
        <v>20.766575871313673</v>
      </c>
      <c r="D31" s="13">
        <f>'2002'!$N29</f>
        <v>24.705986058981228</v>
      </c>
      <c r="E31" s="13">
        <f>'2003'!$N29</f>
        <v>23.22396997319035</v>
      </c>
      <c r="F31" s="13">
        <f>'2004'!$N31</f>
        <v>32.111279356568375</v>
      </c>
      <c r="G31" s="13">
        <f>'2005'!$N31</f>
        <v>28.58555710455764</v>
      </c>
      <c r="H31" s="13">
        <f>'2006'!$N31</f>
        <v>30.005340482573732</v>
      </c>
      <c r="I31" s="13">
        <f>'2007'!$N31</f>
        <v>34.963212868632709</v>
      </c>
      <c r="J31" s="13">
        <f>'2008'!$N31</f>
        <v>34.369209651474534</v>
      </c>
      <c r="K31" s="13">
        <f>'2009'!$N31</f>
        <v>44.436341573316604</v>
      </c>
      <c r="L31" s="31">
        <v>50.815399463806969</v>
      </c>
    </row>
    <row r="32" spans="1:13" s="9" customFormat="1" x14ac:dyDescent="0.2">
      <c r="A32" s="24"/>
      <c r="B32" s="24" t="s">
        <v>44</v>
      </c>
      <c r="C32" s="14">
        <f>SUM(C22:C31)</f>
        <v>315.75482966546571</v>
      </c>
      <c r="D32" s="14">
        <f>SUM(D22:D31)</f>
        <v>325.80317423604873</v>
      </c>
      <c r="E32" s="14">
        <f>SUM(E22:E31)</f>
        <v>327.39339922859676</v>
      </c>
      <c r="F32" s="14">
        <f>SUM(F22:F31)</f>
        <v>340.38219487099667</v>
      </c>
      <c r="G32" s="14">
        <f t="shared" ref="G32" si="1">SUM(G22:G31)</f>
        <v>340.57781758026704</v>
      </c>
      <c r="H32" s="14">
        <f t="shared" ref="H32" si="2">SUM(H22:H31)</f>
        <v>347.03800274345309</v>
      </c>
      <c r="I32" s="14">
        <f t="shared" ref="I32" si="3">SUM(I22:I31)</f>
        <v>363.44611663585084</v>
      </c>
      <c r="J32" s="14">
        <f t="shared" ref="J32" si="4">SUM(J22:J31)</f>
        <v>366.97572368892065</v>
      </c>
      <c r="K32" s="14">
        <f t="shared" ref="K32" si="5">SUM(K22:K31)</f>
        <v>382.17143813072028</v>
      </c>
      <c r="L32" s="14">
        <f t="shared" ref="L32" si="6">SUM(L22:L31)</f>
        <v>398.22806489964739</v>
      </c>
    </row>
    <row r="33" spans="1:13" x14ac:dyDescent="0.2">
      <c r="A33" s="21"/>
      <c r="B33" s="22"/>
      <c r="C33" s="13"/>
      <c r="D33" s="13"/>
      <c r="E33" s="13"/>
      <c r="F33" s="13"/>
      <c r="G33" s="13"/>
      <c r="H33" s="13"/>
      <c r="I33" s="13"/>
      <c r="J33" s="13"/>
      <c r="K33" s="13"/>
      <c r="L33" s="31"/>
    </row>
    <row r="34" spans="1:13" x14ac:dyDescent="0.2">
      <c r="A34" s="24" t="s">
        <v>43</v>
      </c>
      <c r="B34" s="24"/>
      <c r="C34" s="14">
        <f>'2001'!N34</f>
        <v>0.74295917063999994</v>
      </c>
      <c r="D34" s="14"/>
      <c r="E34" s="14"/>
      <c r="F34" s="14"/>
      <c r="G34" s="14"/>
      <c r="H34" s="14"/>
      <c r="I34" s="14"/>
      <c r="J34" s="14"/>
      <c r="K34" s="14"/>
      <c r="L34" s="14"/>
      <c r="M34" s="9"/>
    </row>
    <row r="35" spans="1:13" x14ac:dyDescent="0.2">
      <c r="A35" s="21"/>
      <c r="B35" s="22" t="s">
        <v>23</v>
      </c>
      <c r="C35" s="13">
        <f>'2001'!N33</f>
        <v>3917.0716202566741</v>
      </c>
      <c r="D35" s="13">
        <f>'2002'!$N33</f>
        <v>3966.4551161318277</v>
      </c>
      <c r="E35" s="13">
        <f>'2003'!$N33</f>
        <v>4018.5714848880666</v>
      </c>
      <c r="F35" s="13">
        <f>'2004'!$N35</f>
        <v>4069.4284993949409</v>
      </c>
      <c r="G35" s="13">
        <f>'2005'!$N35</f>
        <v>4119.9713878722669</v>
      </c>
      <c r="H35" s="13">
        <f>'2006'!$N35</f>
        <v>4170.6785969306438</v>
      </c>
      <c r="I35" s="13">
        <f>'2007'!$N35</f>
        <v>4274.8933823673815</v>
      </c>
      <c r="J35" s="13">
        <f>'2008'!$N35</f>
        <v>4382.1247309145801</v>
      </c>
      <c r="K35" s="13">
        <f>'2009'!$N35</f>
        <v>4491.5058812106427</v>
      </c>
      <c r="L35" s="31">
        <v>4604.5759144053509</v>
      </c>
    </row>
    <row r="36" spans="1:13" x14ac:dyDescent="0.2">
      <c r="A36" s="21"/>
      <c r="B36" s="22" t="s">
        <v>24</v>
      </c>
      <c r="C36" s="13">
        <f>'2001'!N34</f>
        <v>0.74295917063999994</v>
      </c>
      <c r="D36" s="13">
        <f>'2002'!$N34</f>
        <v>0.70800064524590145</v>
      </c>
      <c r="E36" s="13">
        <f>'2003'!$N34</f>
        <v>0.90790940808105869</v>
      </c>
      <c r="F36" s="13">
        <f>'2004'!$N36</f>
        <v>0.75082326491803253</v>
      </c>
      <c r="G36" s="13">
        <f>'2005'!$N36</f>
        <v>0.58281522491803273</v>
      </c>
      <c r="H36" s="13">
        <f>'2006'!$N36</f>
        <v>0.57475375672131124</v>
      </c>
      <c r="I36" s="13">
        <f>'2007'!$N36</f>
        <v>0.69990144786885222</v>
      </c>
      <c r="J36" s="13">
        <f>'2008'!$N36</f>
        <v>0.48565000918032775</v>
      </c>
      <c r="K36" s="13">
        <f>'2009'!$N36</f>
        <v>0.739341017704918</v>
      </c>
      <c r="L36" s="31">
        <v>0.61094861704918024</v>
      </c>
    </row>
    <row r="37" spans="1:13" x14ac:dyDescent="0.2">
      <c r="A37" s="21"/>
      <c r="B37" s="22" t="s">
        <v>25</v>
      </c>
      <c r="C37" s="13">
        <f>'2001'!N35</f>
        <v>5.6127522477346528</v>
      </c>
      <c r="D37" s="13">
        <f>'2002'!$N35</f>
        <v>6.1991028768240897</v>
      </c>
      <c r="E37" s="13">
        <f>'2003'!$N35</f>
        <v>5.8535172376710936</v>
      </c>
      <c r="F37" s="13">
        <f>'2004'!$N37</f>
        <v>6.7527596822173326</v>
      </c>
      <c r="G37" s="13">
        <f>'2005'!$N37</f>
        <v>6.4224505339616087</v>
      </c>
      <c r="H37" s="13">
        <f>'2006'!$N37</f>
        <v>6.5956642052355985</v>
      </c>
      <c r="I37" s="13">
        <f>'2007'!$N37</f>
        <v>7.3853808577105502</v>
      </c>
      <c r="J37" s="13">
        <f>'2008'!$N37</f>
        <v>9.9236913276444021</v>
      </c>
      <c r="K37" s="13">
        <f>'2009'!$N37</f>
        <v>4.8864565092731898</v>
      </c>
      <c r="L37" s="31">
        <v>7.5556348851711341</v>
      </c>
    </row>
    <row r="38" spans="1:13" x14ac:dyDescent="0.2">
      <c r="A38" s="21"/>
      <c r="B38" s="22" t="s">
        <v>26</v>
      </c>
      <c r="C38" s="13">
        <f>'2001'!N36</f>
        <v>21.101558570947024</v>
      </c>
      <c r="D38" s="13">
        <f>'2002'!$N36</f>
        <v>22.498534222723542</v>
      </c>
      <c r="E38" s="13">
        <f>'2003'!$N36</f>
        <v>21.748729074141671</v>
      </c>
      <c r="F38" s="13">
        <f>'2004'!$N38</f>
        <v>21.979826654779032</v>
      </c>
      <c r="G38" s="13">
        <f>'2005'!$N38</f>
        <v>23.096715064634804</v>
      </c>
      <c r="H38" s="13">
        <f>'2006'!$N38</f>
        <v>23.909936766145346</v>
      </c>
      <c r="I38" s="13">
        <f>'2007'!$N38</f>
        <v>25.066026708577056</v>
      </c>
      <c r="J38" s="13">
        <f>'2008'!$N38</f>
        <v>24.647953689046371</v>
      </c>
      <c r="K38" s="13">
        <f>'2009'!$N38</f>
        <v>27.28768346535341</v>
      </c>
      <c r="L38" s="31">
        <v>26.825117234311044</v>
      </c>
    </row>
    <row r="39" spans="1:13" x14ac:dyDescent="0.2">
      <c r="A39" s="21"/>
      <c r="B39" s="22" t="s">
        <v>27</v>
      </c>
      <c r="C39" s="13">
        <f>'2001'!N37</f>
        <v>24.77874837151461</v>
      </c>
      <c r="D39" s="13">
        <f>'2002'!$N37</f>
        <v>27.21675237224667</v>
      </c>
      <c r="E39" s="13">
        <f>'2003'!$N37</f>
        <v>27.349352776190308</v>
      </c>
      <c r="F39" s="13">
        <f>'2004'!$N39</f>
        <v>26.1223944426591</v>
      </c>
      <c r="G39" s="13">
        <f>'2005'!$N39</f>
        <v>28.802370685206064</v>
      </c>
      <c r="H39" s="13">
        <f>'2006'!$N39</f>
        <v>29.435010939958861</v>
      </c>
      <c r="I39" s="13">
        <f>'2007'!$N39</f>
        <v>31.72131916581052</v>
      </c>
      <c r="J39" s="13">
        <f>'2008'!$N39</f>
        <v>28.075484156656771</v>
      </c>
      <c r="K39" s="13">
        <f>'2009'!$N39</f>
        <v>32.213348892039704</v>
      </c>
      <c r="L39" s="31">
        <v>32.12054944496969</v>
      </c>
    </row>
    <row r="40" spans="1:13" x14ac:dyDescent="0.2">
      <c r="A40" s="21"/>
      <c r="B40" s="22" t="s">
        <v>28</v>
      </c>
      <c r="C40" s="13">
        <f>'2001'!N38</f>
        <v>7.543750448262986</v>
      </c>
      <c r="D40" s="13">
        <f>'2002'!$N38</f>
        <v>7.8653491810127116</v>
      </c>
      <c r="E40" s="13">
        <f>'2003'!$N38</f>
        <v>8.3302529073843967</v>
      </c>
      <c r="F40" s="13">
        <f>'2004'!$N40</f>
        <v>6.2616094354943677</v>
      </c>
      <c r="G40" s="13">
        <f>'2005'!$N40</f>
        <v>6.1002844235208444</v>
      </c>
      <c r="H40" s="13">
        <f>'2006'!$N40</f>
        <v>6.9646819924325438</v>
      </c>
      <c r="I40" s="13">
        <f>'2007'!$N40</f>
        <v>8.9185868915101896</v>
      </c>
      <c r="J40" s="13">
        <f>'2008'!$N40</f>
        <v>7.3095275726260072</v>
      </c>
      <c r="K40" s="13">
        <f>'2009'!$N40</f>
        <v>9.1450873900532201</v>
      </c>
      <c r="L40" s="31">
        <v>5.2405822897834975</v>
      </c>
    </row>
    <row r="41" spans="1:13" x14ac:dyDescent="0.2">
      <c r="A41" s="21"/>
      <c r="B41" s="22" t="s">
        <v>29</v>
      </c>
      <c r="C41" s="13">
        <f>'2001'!N39</f>
        <v>2.3741710801912204</v>
      </c>
      <c r="D41" s="13">
        <f>'2002'!$N39</f>
        <v>2.1984041017261644</v>
      </c>
      <c r="E41" s="13">
        <f>'2003'!$N39</f>
        <v>2.2534138630703699</v>
      </c>
      <c r="F41" s="13">
        <f>'2004'!$N41</f>
        <v>2.3592402025988113</v>
      </c>
      <c r="G41" s="13">
        <f>'2005'!$N41</f>
        <v>2.0372066350545879</v>
      </c>
      <c r="H41" s="13">
        <f>'2006'!$N41</f>
        <v>2.0057158056955751</v>
      </c>
      <c r="I41" s="13">
        <f>'2007'!$N41</f>
        <v>2.4236684116285763</v>
      </c>
      <c r="J41" s="13">
        <f>'2008'!$N41</f>
        <v>2.33213746392765</v>
      </c>
      <c r="K41" s="13">
        <f>'2009'!$N41</f>
        <v>1.9838974237932963</v>
      </c>
      <c r="L41" s="31">
        <v>2.011562459136782</v>
      </c>
    </row>
    <row r="42" spans="1:13" x14ac:dyDescent="0.2">
      <c r="A42" s="21"/>
      <c r="B42" s="22" t="s">
        <v>30</v>
      </c>
      <c r="C42" s="13">
        <f>'2001'!N40</f>
        <v>2.4052486902158643</v>
      </c>
      <c r="D42" s="13">
        <f>'2002'!$N40</f>
        <v>2.6512286269604015</v>
      </c>
      <c r="E42" s="13">
        <f>'2003'!$N40</f>
        <v>2.8140378534413579</v>
      </c>
      <c r="F42" s="13">
        <f>'2004'!$N42</f>
        <v>2.8597382569157617</v>
      </c>
      <c r="G42" s="13">
        <f>'2005'!$N42</f>
        <v>2.7186980623334276</v>
      </c>
      <c r="H42" s="13">
        <f>'2006'!$N42</f>
        <v>2.8666030497652417</v>
      </c>
      <c r="I42" s="13">
        <f>'2007'!$N42</f>
        <v>3.0093226947373974</v>
      </c>
      <c r="J42" s="13">
        <f>'2008'!$N42</f>
        <v>3.0317231738670474</v>
      </c>
      <c r="K42" s="13">
        <f>'2009'!$N42</f>
        <v>2.7972588335916186</v>
      </c>
      <c r="L42" s="31">
        <v>2.921047798076752</v>
      </c>
    </row>
    <row r="43" spans="1:13" s="9" customFormat="1" x14ac:dyDescent="0.2">
      <c r="A43" s="21"/>
      <c r="B43" s="22" t="s">
        <v>59</v>
      </c>
      <c r="C43" s="30">
        <v>0</v>
      </c>
      <c r="D43" s="30">
        <v>0</v>
      </c>
      <c r="E43" s="30">
        <v>0</v>
      </c>
      <c r="F43" s="13">
        <f>'2004'!$N43</f>
        <v>1.9227858685477262</v>
      </c>
      <c r="G43" s="13">
        <f>'2005'!$N43</f>
        <v>2.7157885048570489</v>
      </c>
      <c r="H43" s="13">
        <f>'2006'!$N43</f>
        <v>2.9202173071824502</v>
      </c>
      <c r="I43" s="13">
        <f>'2007'!$N43</f>
        <v>3.1195318304159154</v>
      </c>
      <c r="J43" s="13">
        <f>'2008'!$N43</f>
        <v>3.133619168627372</v>
      </c>
      <c r="K43" s="13">
        <f>'2009'!$N43</f>
        <v>2.7453100362564768</v>
      </c>
      <c r="L43" s="31">
        <v>2.7073669766355062</v>
      </c>
      <c r="M43" s="6"/>
    </row>
    <row r="44" spans="1:13" x14ac:dyDescent="0.2">
      <c r="A44" s="21"/>
      <c r="B44" s="22" t="s">
        <v>31</v>
      </c>
      <c r="C44" s="13">
        <f>'2001'!N41</f>
        <v>36.174035388739945</v>
      </c>
      <c r="D44" s="13">
        <f>'2002'!$N41</f>
        <v>43.036233780160842</v>
      </c>
      <c r="E44" s="13">
        <f>'2003'!$N41</f>
        <v>40.454657372654154</v>
      </c>
      <c r="F44" s="13">
        <f>'2004'!$N44</f>
        <v>55.935776943699736</v>
      </c>
      <c r="G44" s="13">
        <f>'2005'!$N44</f>
        <v>49.794196246648788</v>
      </c>
      <c r="H44" s="13">
        <f>'2006'!$N44</f>
        <v>52.267367292225202</v>
      </c>
      <c r="I44" s="13">
        <f>'2007'!$N44</f>
        <v>60.90366112600536</v>
      </c>
      <c r="J44" s="13">
        <f>'2008'!$N44</f>
        <v>59.868945844504019</v>
      </c>
      <c r="K44" s="13">
        <f>'2009'!$N44</f>
        <v>77.405240159970845</v>
      </c>
      <c r="L44" s="31">
        <v>88.517147453083098</v>
      </c>
    </row>
    <row r="45" spans="1:13" s="9" customFormat="1" x14ac:dyDescent="0.2">
      <c r="A45" s="24"/>
      <c r="B45" s="24" t="s">
        <v>45</v>
      </c>
      <c r="C45" s="14">
        <f>SUM(C35:C44)</f>
        <v>4017.8048442249205</v>
      </c>
      <c r="D45" s="14">
        <f>SUM(D35:D44)</f>
        <v>4078.828721938728</v>
      </c>
      <c r="E45" s="14">
        <f>SUM(E35:E44)</f>
        <v>4128.2833553807004</v>
      </c>
      <c r="F45" s="14">
        <f t="shared" ref="F45" si="7">SUM(F35:F44)</f>
        <v>4194.373454146772</v>
      </c>
      <c r="G45" s="14">
        <f t="shared" ref="G45" si="8">SUM(G35:G44)</f>
        <v>4242.2419132534023</v>
      </c>
      <c r="H45" s="14">
        <f t="shared" ref="H45" si="9">SUM(H35:H44)</f>
        <v>4298.2185480460066</v>
      </c>
      <c r="I45" s="14">
        <f t="shared" ref="I45" si="10">SUM(I35:I44)</f>
        <v>4418.1407815016455</v>
      </c>
      <c r="J45" s="14">
        <f t="shared" ref="J45" si="11">SUM(J35:J44)</f>
        <v>4520.9334633206608</v>
      </c>
      <c r="K45" s="14">
        <f t="shared" ref="K45" si="12">SUM(K35:K44)</f>
        <v>4650.7095049386799</v>
      </c>
      <c r="L45" s="14">
        <f t="shared" ref="L45" si="13">SUM(L35:L44)</f>
        <v>4773.0858715635677</v>
      </c>
    </row>
    <row r="46" spans="1:13" x14ac:dyDescent="0.2">
      <c r="A46" s="21"/>
      <c r="B46" s="22"/>
      <c r="C46" s="13"/>
      <c r="D46" s="13"/>
      <c r="E46" s="13"/>
      <c r="F46" s="13"/>
      <c r="G46" s="13"/>
      <c r="H46" s="13"/>
      <c r="I46" s="13"/>
      <c r="J46" s="13"/>
      <c r="K46" s="13"/>
      <c r="L46" s="31"/>
    </row>
    <row r="47" spans="1:13" x14ac:dyDescent="0.2">
      <c r="A47" s="27" t="s">
        <v>50</v>
      </c>
      <c r="B47" s="27"/>
      <c r="C47" s="16">
        <f>C45+C32+C19</f>
        <v>41280.492558873884</v>
      </c>
      <c r="D47" s="16">
        <f t="shared" ref="D47:L47" si="14">D45+D32+D19</f>
        <v>42844.836874216235</v>
      </c>
      <c r="E47" s="16">
        <f t="shared" si="14"/>
        <v>43149.261427410638</v>
      </c>
      <c r="F47" s="16">
        <f t="shared" si="14"/>
        <v>44176.705069147669</v>
      </c>
      <c r="G47" s="16">
        <f t="shared" si="14"/>
        <v>44502.933188644514</v>
      </c>
      <c r="H47" s="16">
        <f t="shared" si="14"/>
        <v>45581.846573545561</v>
      </c>
      <c r="I47" s="16">
        <f t="shared" si="14"/>
        <v>48266.861136824511</v>
      </c>
      <c r="J47" s="16">
        <f t="shared" si="14"/>
        <v>47765.030054638613</v>
      </c>
      <c r="K47" s="16">
        <f t="shared" si="14"/>
        <v>49526.569255675779</v>
      </c>
      <c r="L47" s="16">
        <f t="shared" si="14"/>
        <v>50663.141951849131</v>
      </c>
      <c r="M47" s="9"/>
    </row>
    <row r="48" spans="1:13" x14ac:dyDescent="0.2">
      <c r="A48" s="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30"/>
    </row>
    <row r="49" spans="1:12" x14ac:dyDescent="0.2">
      <c r="A49" s="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30"/>
    </row>
    <row r="50" spans="1:12" x14ac:dyDescent="0.2">
      <c r="A50" s="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30"/>
    </row>
    <row r="51" spans="1:12" x14ac:dyDescent="0.2">
      <c r="A51" s="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30"/>
    </row>
    <row r="52" spans="1:12" x14ac:dyDescent="0.2">
      <c r="A52" s="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30"/>
    </row>
    <row r="53" spans="1:12" x14ac:dyDescent="0.2">
      <c r="A53" s="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30"/>
    </row>
    <row r="54" spans="1:12" x14ac:dyDescent="0.2">
      <c r="A54" s="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30"/>
    </row>
    <row r="55" spans="1:12" x14ac:dyDescent="0.2">
      <c r="A55" s="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30"/>
    </row>
  </sheetData>
  <mergeCells count="1">
    <mergeCell ref="C6:L6"/>
  </mergeCells>
  <hyperlinks>
    <hyperlink ref="P1" location="Indice!A1" display="Regresar al índic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showGridLines="0" workbookViewId="0">
      <selection activeCell="F24" sqref="F24"/>
    </sheetView>
  </sheetViews>
  <sheetFormatPr baseColWidth="10" defaultRowHeight="12.75" x14ac:dyDescent="0.2"/>
  <cols>
    <col min="1" max="2" width="3.5" style="36" customWidth="1"/>
    <col min="3" max="3" width="97.33203125" customWidth="1"/>
    <col min="4" max="13" width="9.5" bestFit="1" customWidth="1"/>
  </cols>
  <sheetData>
    <row r="1" spans="1:16" x14ac:dyDescent="0.2">
      <c r="A1" s="5" t="s">
        <v>116</v>
      </c>
      <c r="P1" s="57" t="s">
        <v>133</v>
      </c>
    </row>
    <row r="2" spans="1:16" ht="15.75" x14ac:dyDescent="0.2">
      <c r="A2" s="5" t="s">
        <v>124</v>
      </c>
    </row>
    <row r="3" spans="1:16" ht="15.75" x14ac:dyDescent="0.2">
      <c r="A3" s="5" t="s">
        <v>52</v>
      </c>
    </row>
    <row r="4" spans="1:16" x14ac:dyDescent="0.2">
      <c r="A4" s="7" t="s">
        <v>115</v>
      </c>
    </row>
    <row r="6" spans="1:16" s="36" customFormat="1" x14ac:dyDescent="0.2">
      <c r="A6" s="44"/>
      <c r="B6" s="44"/>
      <c r="C6" s="44"/>
      <c r="D6" s="56" t="s">
        <v>0</v>
      </c>
      <c r="E6" s="56"/>
      <c r="F6" s="56"/>
      <c r="G6" s="56"/>
      <c r="H6" s="56"/>
      <c r="I6" s="56"/>
      <c r="J6" s="56"/>
      <c r="K6" s="56"/>
      <c r="L6" s="56"/>
      <c r="M6" s="56"/>
    </row>
    <row r="7" spans="1:16" s="36" customFormat="1" x14ac:dyDescent="0.2">
      <c r="A7" s="45" t="s">
        <v>39</v>
      </c>
      <c r="B7" s="45"/>
      <c r="C7" s="45"/>
      <c r="D7" s="46">
        <v>2001</v>
      </c>
      <c r="E7" s="46">
        <v>2002</v>
      </c>
      <c r="F7" s="46">
        <v>2003</v>
      </c>
      <c r="G7" s="46">
        <v>2004</v>
      </c>
      <c r="H7" s="46">
        <v>2005</v>
      </c>
      <c r="I7" s="46">
        <v>2006</v>
      </c>
      <c r="J7" s="46">
        <v>2007</v>
      </c>
      <c r="K7" s="46">
        <v>2008</v>
      </c>
      <c r="L7" s="46">
        <v>2009</v>
      </c>
      <c r="M7" s="46">
        <v>2010</v>
      </c>
    </row>
    <row r="8" spans="1:16" x14ac:dyDescent="0.2">
      <c r="A8" s="37" t="s">
        <v>49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</row>
    <row r="9" spans="1:16" x14ac:dyDescent="0.2">
      <c r="A9" s="39"/>
      <c r="B9" s="39" t="s">
        <v>114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6" x14ac:dyDescent="0.2">
      <c r="A10" s="41"/>
      <c r="B10" s="41"/>
      <c r="C10" s="42" t="s">
        <v>60</v>
      </c>
      <c r="D10" s="47">
        <v>55.914896512202155</v>
      </c>
      <c r="E10" s="47">
        <v>60.749748651277457</v>
      </c>
      <c r="F10" s="47">
        <v>60.382203142492145</v>
      </c>
      <c r="G10" s="47">
        <v>58.660979719261078</v>
      </c>
      <c r="H10" s="47">
        <v>59.795628533632936</v>
      </c>
      <c r="I10" s="47">
        <v>60.014797711838497</v>
      </c>
      <c r="J10" s="47">
        <v>63.148079382423973</v>
      </c>
      <c r="K10" s="47">
        <v>55.424718634293832</v>
      </c>
      <c r="L10" s="47">
        <v>65.55257601733372</v>
      </c>
      <c r="M10" s="47">
        <v>68.02957874759008</v>
      </c>
    </row>
    <row r="11" spans="1:16" x14ac:dyDescent="0.2">
      <c r="A11" s="41"/>
      <c r="B11" s="41"/>
      <c r="C11" s="42" t="s">
        <v>61</v>
      </c>
      <c r="D11" s="47">
        <v>146.96841447575392</v>
      </c>
      <c r="E11" s="47">
        <v>165.37338539136766</v>
      </c>
      <c r="F11" s="47">
        <v>172.14099698568006</v>
      </c>
      <c r="G11" s="47">
        <v>166.79351365979807</v>
      </c>
      <c r="H11" s="47">
        <v>180.09371195723344</v>
      </c>
      <c r="I11" s="47">
        <v>179.17593148271763</v>
      </c>
      <c r="J11" s="47">
        <v>188.26882069407398</v>
      </c>
      <c r="K11" s="47">
        <v>167.82975339044415</v>
      </c>
      <c r="L11" s="47">
        <v>196.29846407526364</v>
      </c>
      <c r="M11" s="47">
        <v>204.64095017342638</v>
      </c>
    </row>
    <row r="12" spans="1:16" x14ac:dyDescent="0.2">
      <c r="A12" s="41"/>
      <c r="B12" s="41"/>
      <c r="C12" s="42" t="s">
        <v>62</v>
      </c>
      <c r="D12" s="47">
        <v>54.926230378719566</v>
      </c>
      <c r="E12" s="47">
        <v>61.907468567318304</v>
      </c>
      <c r="F12" s="47">
        <v>64.306421344770968</v>
      </c>
      <c r="G12" s="47">
        <v>59.67834260198326</v>
      </c>
      <c r="H12" s="47">
        <v>65.872070306127668</v>
      </c>
      <c r="I12" s="47">
        <v>66.167397892797823</v>
      </c>
      <c r="J12" s="47">
        <v>68.68826325977453</v>
      </c>
      <c r="K12" s="47">
        <v>60.348575029642348</v>
      </c>
      <c r="L12" s="47">
        <v>70.776484974527321</v>
      </c>
      <c r="M12" s="47">
        <v>74.001378712051633</v>
      </c>
    </row>
    <row r="13" spans="1:16" x14ac:dyDescent="0.2">
      <c r="A13" s="41"/>
      <c r="B13" s="41"/>
      <c r="C13" s="42" t="s">
        <v>63</v>
      </c>
      <c r="D13" s="47">
        <v>6.7769404829211624</v>
      </c>
      <c r="E13" s="47">
        <v>5.5193623076825622</v>
      </c>
      <c r="F13" s="47">
        <v>5.6180434965526187</v>
      </c>
      <c r="G13" s="47">
        <v>5.3192809303998949</v>
      </c>
      <c r="H13" s="47">
        <v>5.8298954782275088</v>
      </c>
      <c r="I13" s="47">
        <v>5.8936986119524004</v>
      </c>
      <c r="J13" s="47">
        <v>6.0900027596216733</v>
      </c>
      <c r="K13" s="47">
        <v>5.3132540283557557</v>
      </c>
      <c r="L13" s="47">
        <v>6.1620224494076181</v>
      </c>
      <c r="M13" s="47">
        <v>6.4429476575790083</v>
      </c>
    </row>
    <row r="14" spans="1:16" x14ac:dyDescent="0.2">
      <c r="A14" s="41"/>
      <c r="B14" s="41"/>
      <c r="C14" s="42" t="s">
        <v>117</v>
      </c>
      <c r="D14" s="47">
        <v>18.682098448881984</v>
      </c>
      <c r="E14" s="47">
        <v>20.500072624547013</v>
      </c>
      <c r="F14" s="47">
        <v>20.846249907906579</v>
      </c>
      <c r="G14" s="47">
        <v>19.354747118208198</v>
      </c>
      <c r="H14" s="47">
        <v>20.685495414534643</v>
      </c>
      <c r="I14" s="47">
        <v>20.156844181473652</v>
      </c>
      <c r="J14" s="47">
        <v>20.96380986776586</v>
      </c>
      <c r="K14" s="47">
        <v>18.191843289280907</v>
      </c>
      <c r="L14" s="47">
        <v>21.933864768684899</v>
      </c>
      <c r="M14" s="47">
        <v>22.961207660209546</v>
      </c>
    </row>
    <row r="15" spans="1:16" x14ac:dyDescent="0.2">
      <c r="A15" s="41"/>
      <c r="B15" s="41"/>
      <c r="C15" s="42" t="s">
        <v>64</v>
      </c>
      <c r="D15" s="47">
        <v>39.720248013799569</v>
      </c>
      <c r="E15" s="47">
        <v>45.785896999570042</v>
      </c>
      <c r="F15" s="47">
        <v>48.863873659492462</v>
      </c>
      <c r="G15" s="47">
        <v>49.997727871268857</v>
      </c>
      <c r="H15" s="47">
        <v>55.469769211682532</v>
      </c>
      <c r="I15" s="47">
        <v>57.764613637449557</v>
      </c>
      <c r="J15" s="47">
        <v>65.143566253362593</v>
      </c>
      <c r="K15" s="47">
        <v>60.387112283426973</v>
      </c>
      <c r="L15" s="47">
        <v>72.661767443366827</v>
      </c>
      <c r="M15" s="47">
        <v>75.836955636192457</v>
      </c>
    </row>
    <row r="16" spans="1:16" x14ac:dyDescent="0.2">
      <c r="A16" s="41"/>
      <c r="B16" s="41"/>
      <c r="C16" s="42" t="s">
        <v>65</v>
      </c>
      <c r="D16" s="47">
        <v>8.1432975703196977</v>
      </c>
      <c r="E16" s="47">
        <v>10.562306709154829</v>
      </c>
      <c r="F16" s="47">
        <v>9.3715957644384371</v>
      </c>
      <c r="G16" s="47">
        <v>9.1028407605735531</v>
      </c>
      <c r="H16" s="47">
        <v>9.2889368840092956</v>
      </c>
      <c r="I16" s="47">
        <v>9.7734381311604928</v>
      </c>
      <c r="J16" s="47">
        <v>11.094118777864733</v>
      </c>
      <c r="K16" s="47">
        <v>10.501546056320358</v>
      </c>
      <c r="L16" s="47">
        <v>12.462362686969671</v>
      </c>
      <c r="M16" s="47">
        <v>12.915320617809078</v>
      </c>
    </row>
    <row r="17" spans="1:13" x14ac:dyDescent="0.2">
      <c r="A17" s="41"/>
      <c r="B17" s="41"/>
      <c r="C17" s="42" t="s">
        <v>66</v>
      </c>
      <c r="D17" s="47">
        <v>15.078149445548313</v>
      </c>
      <c r="E17" s="47">
        <v>18.444267961566695</v>
      </c>
      <c r="F17" s="47">
        <v>16.632430321198008</v>
      </c>
      <c r="G17" s="47">
        <v>12.483322048187604</v>
      </c>
      <c r="H17" s="47">
        <v>11.906132708847242</v>
      </c>
      <c r="I17" s="47">
        <v>10.183342550084436</v>
      </c>
      <c r="J17" s="47">
        <v>9.750768037782775</v>
      </c>
      <c r="K17" s="47">
        <v>7.9409463973419108</v>
      </c>
      <c r="L17" s="47">
        <v>8.6658233943605527</v>
      </c>
      <c r="M17" s="47">
        <v>10.212104669404564</v>
      </c>
    </row>
    <row r="18" spans="1:13" x14ac:dyDescent="0.2">
      <c r="A18" s="41"/>
      <c r="B18" s="41"/>
      <c r="C18" s="42" t="s">
        <v>67</v>
      </c>
      <c r="D18" s="47">
        <v>45.813417324698236</v>
      </c>
      <c r="E18" s="47">
        <v>58.127785866384357</v>
      </c>
      <c r="F18" s="47">
        <v>55.238630366947476</v>
      </c>
      <c r="G18" s="47">
        <v>53.777095508629365</v>
      </c>
      <c r="H18" s="47">
        <v>53.754223917441394</v>
      </c>
      <c r="I18" s="47">
        <v>59.027257392607432</v>
      </c>
      <c r="J18" s="47">
        <v>67.993678214826886</v>
      </c>
      <c r="K18" s="47">
        <v>58.704884198485175</v>
      </c>
      <c r="L18" s="47">
        <v>62.072544680344393</v>
      </c>
      <c r="M18" s="47">
        <v>72.715453564501985</v>
      </c>
    </row>
    <row r="19" spans="1:13" x14ac:dyDescent="0.2">
      <c r="A19" s="41"/>
      <c r="B19" s="41"/>
      <c r="C19" s="42" t="s">
        <v>68</v>
      </c>
      <c r="D19" s="47">
        <v>10.174945046108292</v>
      </c>
      <c r="E19" s="47">
        <v>9.858098500270625</v>
      </c>
      <c r="F19" s="47">
        <v>9.6644233145927814</v>
      </c>
      <c r="G19" s="47">
        <v>11.275655148513438</v>
      </c>
      <c r="H19" s="47">
        <v>10.136274413682733</v>
      </c>
      <c r="I19" s="47">
        <v>16.751075884067546</v>
      </c>
      <c r="J19" s="47">
        <v>21.354031924924353</v>
      </c>
      <c r="K19" s="47">
        <v>17.896005530565567</v>
      </c>
      <c r="L19" s="47">
        <v>23.375081540216247</v>
      </c>
      <c r="M19" s="47">
        <v>32.747273103322399</v>
      </c>
    </row>
    <row r="20" spans="1:13" x14ac:dyDescent="0.2">
      <c r="A20" s="41"/>
      <c r="B20" s="41"/>
      <c r="C20" s="42" t="s">
        <v>69</v>
      </c>
      <c r="D20" s="47">
        <v>41.269022831748373</v>
      </c>
      <c r="E20" s="47">
        <v>53.092847851845654</v>
      </c>
      <c r="F20" s="47">
        <v>56.50069217104511</v>
      </c>
      <c r="G20" s="47">
        <v>51.632225190019064</v>
      </c>
      <c r="H20" s="47">
        <v>54.80972336484561</v>
      </c>
      <c r="I20" s="47">
        <v>59.841291424243209</v>
      </c>
      <c r="J20" s="47">
        <v>67.720504868147017</v>
      </c>
      <c r="K20" s="47">
        <v>59.630687465893303</v>
      </c>
      <c r="L20" s="47">
        <v>74.764370500236708</v>
      </c>
      <c r="M20" s="47">
        <v>50.661782167718712</v>
      </c>
    </row>
    <row r="21" spans="1:13" x14ac:dyDescent="0.2">
      <c r="A21" s="41"/>
      <c r="B21" s="41"/>
      <c r="C21" s="42" t="s">
        <v>70</v>
      </c>
      <c r="D21" s="47">
        <v>9.4225034244730015</v>
      </c>
      <c r="E21" s="47">
        <v>4.2686954515042217</v>
      </c>
      <c r="F21" s="47">
        <v>9.7221241130976939</v>
      </c>
      <c r="G21" s="47">
        <v>11.376096051986922</v>
      </c>
      <c r="H21" s="47">
        <v>11.558645180057795</v>
      </c>
      <c r="I21" s="47">
        <v>12.103421998334943</v>
      </c>
      <c r="J21" s="47">
        <v>12.54616365301705</v>
      </c>
      <c r="K21" s="47">
        <v>9.2586800424166817</v>
      </c>
      <c r="L21" s="47">
        <v>9.9563307833024446</v>
      </c>
      <c r="M21" s="47">
        <v>9.717638118444178</v>
      </c>
    </row>
    <row r="22" spans="1:13" x14ac:dyDescent="0.2">
      <c r="A22" s="41"/>
      <c r="B22" s="41"/>
      <c r="C22" s="42" t="s">
        <v>71</v>
      </c>
      <c r="D22" s="47">
        <v>12.665068362589082</v>
      </c>
      <c r="E22" s="47">
        <v>16.528761379210533</v>
      </c>
      <c r="F22" s="47">
        <v>17.516942648183942</v>
      </c>
      <c r="G22" s="47">
        <v>15.25428121687192</v>
      </c>
      <c r="H22" s="47">
        <v>15.412505797778614</v>
      </c>
      <c r="I22" s="47">
        <v>15.99619211424381</v>
      </c>
      <c r="J22" s="47">
        <v>17.32309122024181</v>
      </c>
      <c r="K22" s="47">
        <v>15.613015371648929</v>
      </c>
      <c r="L22" s="47">
        <v>18.728326841104401</v>
      </c>
      <c r="M22" s="47">
        <v>15.102796749808636</v>
      </c>
    </row>
    <row r="23" spans="1:13" x14ac:dyDescent="0.2">
      <c r="A23" s="41"/>
      <c r="B23" s="41"/>
      <c r="C23" s="42" t="s">
        <v>72</v>
      </c>
      <c r="D23" s="47">
        <v>3.9462843113697272</v>
      </c>
      <c r="E23" s="47">
        <v>4.9876784710807662</v>
      </c>
      <c r="F23" s="47">
        <v>5.2848073570171774</v>
      </c>
      <c r="G23" s="47">
        <v>5.205746373393155</v>
      </c>
      <c r="H23" s="47">
        <v>5.4815321536903605</v>
      </c>
      <c r="I23" s="47">
        <v>6.072644439787025</v>
      </c>
      <c r="J23" s="47">
        <v>6.3475843629511015</v>
      </c>
      <c r="K23" s="47">
        <v>6.2098020335595763</v>
      </c>
      <c r="L23" s="47">
        <v>7.4399206673534435</v>
      </c>
      <c r="M23" s="47">
        <v>7.2700659072148524</v>
      </c>
    </row>
    <row r="24" spans="1:13" x14ac:dyDescent="0.2">
      <c r="A24" s="41"/>
      <c r="B24" s="41"/>
      <c r="C24" s="42" t="s">
        <v>73</v>
      </c>
      <c r="D24" s="47">
        <v>1501.4381423488971</v>
      </c>
      <c r="E24" s="47">
        <v>1478.062316110138</v>
      </c>
      <c r="F24" s="47">
        <v>1550.6966706097473</v>
      </c>
      <c r="G24" s="47">
        <v>1589.8598950291689</v>
      </c>
      <c r="H24" s="47">
        <v>1649.1663027508282</v>
      </c>
      <c r="I24" s="47">
        <v>1657.1779784146859</v>
      </c>
      <c r="J24" s="47">
        <v>1681.471958191933</v>
      </c>
      <c r="K24" s="47">
        <v>1701.6875816620131</v>
      </c>
      <c r="L24" s="47">
        <v>1747.8484512942935</v>
      </c>
      <c r="M24" s="47">
        <v>1811.1817496102788</v>
      </c>
    </row>
    <row r="25" spans="1:13" x14ac:dyDescent="0.2">
      <c r="A25" s="41"/>
      <c r="B25" s="41"/>
      <c r="C25" s="42" t="s">
        <v>74</v>
      </c>
      <c r="D25" s="47">
        <v>7.2058077256753599</v>
      </c>
      <c r="E25" s="47">
        <v>7.5851656952203275</v>
      </c>
      <c r="F25" s="47">
        <v>7.5613137861298254</v>
      </c>
      <c r="G25" s="47">
        <v>7.4580658294411872</v>
      </c>
      <c r="H25" s="47">
        <v>7.8622290077586037</v>
      </c>
      <c r="I25" s="47">
        <v>8.0321442098909408</v>
      </c>
      <c r="J25" s="47">
        <v>8.2444543519019327</v>
      </c>
      <c r="K25" s="47">
        <v>7.3856008563138555</v>
      </c>
      <c r="L25" s="47">
        <v>8.690708772856091</v>
      </c>
      <c r="M25" s="47">
        <v>8.5208488726382701</v>
      </c>
    </row>
    <row r="26" spans="1:13" x14ac:dyDescent="0.2">
      <c r="A26" s="41"/>
      <c r="B26" s="41"/>
      <c r="C26" s="42" t="s">
        <v>75</v>
      </c>
      <c r="D26" s="47">
        <v>1792.4730529918231</v>
      </c>
      <c r="E26" s="47">
        <v>1880.3719572559071</v>
      </c>
      <c r="F26" s="47">
        <v>1861.7104774326704</v>
      </c>
      <c r="G26" s="47">
        <v>1896.0345065483311</v>
      </c>
      <c r="H26" s="47">
        <v>1917.3253613459376</v>
      </c>
      <c r="I26" s="47">
        <v>1960.984443977618</v>
      </c>
      <c r="J26" s="47">
        <v>2009.0990895548432</v>
      </c>
      <c r="K26" s="47">
        <v>2055.1925913019081</v>
      </c>
      <c r="L26" s="47">
        <v>2144.4120035720621</v>
      </c>
      <c r="M26" s="47">
        <v>2193.2881526485576</v>
      </c>
    </row>
    <row r="27" spans="1:13" x14ac:dyDescent="0.2">
      <c r="A27" s="41"/>
      <c r="B27" s="41"/>
      <c r="C27" s="42" t="s">
        <v>76</v>
      </c>
      <c r="D27" s="47">
        <v>301.43700867610943</v>
      </c>
      <c r="E27" s="47">
        <v>337.54111483612962</v>
      </c>
      <c r="F27" s="47">
        <v>356.92723791269702</v>
      </c>
      <c r="G27" s="47">
        <v>300.12059055203497</v>
      </c>
      <c r="H27" s="47">
        <v>314.33734464625229</v>
      </c>
      <c r="I27" s="47">
        <v>321.3388340446291</v>
      </c>
      <c r="J27" s="47">
        <v>362.89654331904421</v>
      </c>
      <c r="K27" s="47">
        <v>307.7386625975368</v>
      </c>
      <c r="L27" s="47">
        <v>391.10315688994854</v>
      </c>
      <c r="M27" s="47">
        <v>266.13699961759568</v>
      </c>
    </row>
    <row r="28" spans="1:13" x14ac:dyDescent="0.2">
      <c r="A28" s="41"/>
      <c r="B28" s="41"/>
      <c r="C28" s="42" t="s">
        <v>77</v>
      </c>
      <c r="D28" s="47">
        <v>0.94952300788887978</v>
      </c>
      <c r="E28" s="47">
        <v>1.0328367055146386</v>
      </c>
      <c r="F28" s="47">
        <v>1.0597093137906524</v>
      </c>
      <c r="G28" s="47">
        <v>0.93719536445655915</v>
      </c>
      <c r="H28" s="47">
        <v>1.0250671448688458</v>
      </c>
      <c r="I28" s="47">
        <v>1.0486798181750092</v>
      </c>
      <c r="J28" s="47">
        <v>1.1715863809187721</v>
      </c>
      <c r="K28" s="47">
        <v>1.036182761260404</v>
      </c>
      <c r="L28" s="47">
        <v>1.3798179608652763</v>
      </c>
      <c r="M28" s="47">
        <v>1.0677348039756012</v>
      </c>
    </row>
    <row r="29" spans="1:13" x14ac:dyDescent="0.2">
      <c r="A29" s="41"/>
      <c r="B29" s="41"/>
      <c r="C29" s="42" t="s">
        <v>78</v>
      </c>
      <c r="D29" s="47">
        <v>271.10871413431369</v>
      </c>
      <c r="E29" s="47">
        <v>280.42510921618106</v>
      </c>
      <c r="F29" s="47">
        <v>285.79199978283884</v>
      </c>
      <c r="G29" s="47">
        <v>283.09078787084133</v>
      </c>
      <c r="H29" s="47">
        <v>290.43542635174822</v>
      </c>
      <c r="I29" s="47">
        <v>294.93200871103801</v>
      </c>
      <c r="J29" s="47">
        <v>297.5906937937786</v>
      </c>
      <c r="K29" s="47">
        <v>283.8658322367354</v>
      </c>
      <c r="L29" s="47">
        <v>299.56406683966975</v>
      </c>
      <c r="M29" s="47">
        <v>302.0268230954332</v>
      </c>
    </row>
    <row r="30" spans="1:13" x14ac:dyDescent="0.2">
      <c r="A30" s="41"/>
      <c r="B30" s="41"/>
      <c r="C30" s="42" t="s">
        <v>79</v>
      </c>
      <c r="D30" s="47">
        <v>274.03117947042796</v>
      </c>
      <c r="E30" s="47">
        <v>289.37693830941157</v>
      </c>
      <c r="F30" s="47">
        <v>288.22524672001111</v>
      </c>
      <c r="G30" s="47">
        <v>245.95706669735142</v>
      </c>
      <c r="H30" s="47">
        <v>272.14951254316998</v>
      </c>
      <c r="I30" s="47">
        <v>300.09805718675426</v>
      </c>
      <c r="J30" s="47">
        <v>350.27757212584351</v>
      </c>
      <c r="K30" s="47">
        <v>294.93416706668989</v>
      </c>
      <c r="L30" s="47">
        <v>350.50298565463373</v>
      </c>
      <c r="M30" s="47">
        <v>218.61884657952587</v>
      </c>
    </row>
    <row r="31" spans="1:13" x14ac:dyDescent="0.2">
      <c r="A31" s="41"/>
      <c r="B31" s="41"/>
      <c r="C31" s="42" t="s">
        <v>80</v>
      </c>
      <c r="D31" s="47">
        <v>137.07491231498241</v>
      </c>
      <c r="E31" s="47">
        <v>153.87296608352591</v>
      </c>
      <c r="F31" s="47">
        <v>171.86504535603862</v>
      </c>
      <c r="G31" s="47">
        <v>159.00393132552207</v>
      </c>
      <c r="H31" s="47">
        <v>167.44845658350195</v>
      </c>
      <c r="I31" s="47">
        <v>177.26962381689705</v>
      </c>
      <c r="J31" s="47">
        <v>199.08954932274878</v>
      </c>
      <c r="K31" s="47">
        <v>179.09975868972668</v>
      </c>
      <c r="L31" s="47">
        <v>212.8047279149051</v>
      </c>
      <c r="M31" s="47">
        <v>158.42048719923309</v>
      </c>
    </row>
    <row r="32" spans="1:13" x14ac:dyDescent="0.2">
      <c r="A32" s="41"/>
      <c r="B32" s="41"/>
      <c r="C32" s="42" t="s">
        <v>81</v>
      </c>
      <c r="D32" s="47">
        <v>0.79930680171972801</v>
      </c>
      <c r="E32" s="47">
        <v>0.97470372437468367</v>
      </c>
      <c r="F32" s="47">
        <v>0.99932384977225863</v>
      </c>
      <c r="G32" s="47">
        <v>0.87997410432187984</v>
      </c>
      <c r="H32" s="47">
        <v>0.8209456956963388</v>
      </c>
      <c r="I32" s="47">
        <v>0.82095670420225786</v>
      </c>
      <c r="J32" s="47">
        <v>0.82461471080545412</v>
      </c>
      <c r="K32" s="47">
        <v>0.76235607560480889</v>
      </c>
      <c r="L32" s="47">
        <v>0.81692807067923923</v>
      </c>
      <c r="M32" s="47">
        <v>0.79766951772796768</v>
      </c>
    </row>
    <row r="33" spans="1:13" x14ac:dyDescent="0.2">
      <c r="A33" s="41"/>
      <c r="B33" s="41"/>
      <c r="C33" s="42" t="s">
        <v>82</v>
      </c>
      <c r="D33" s="47">
        <v>138.40270132908938</v>
      </c>
      <c r="E33" s="47">
        <v>128.02762559204845</v>
      </c>
      <c r="F33" s="47">
        <v>125.42257138588811</v>
      </c>
      <c r="G33" s="47">
        <v>123.98182404753761</v>
      </c>
      <c r="H33" s="47">
        <v>124.53746347918324</v>
      </c>
      <c r="I33" s="47">
        <v>121.6447157048805</v>
      </c>
      <c r="J33" s="47">
        <v>122.56384379192045</v>
      </c>
      <c r="K33" s="47">
        <v>103.97227485689021</v>
      </c>
      <c r="L33" s="47">
        <v>105.59409757126566</v>
      </c>
      <c r="M33" s="47">
        <v>101.57534856360505</v>
      </c>
    </row>
    <row r="34" spans="1:13" x14ac:dyDescent="0.2">
      <c r="A34" s="41"/>
      <c r="B34" s="41"/>
      <c r="C34" s="42" t="s">
        <v>118</v>
      </c>
      <c r="D34" s="47">
        <v>9.8613468024088036</v>
      </c>
      <c r="E34" s="47">
        <v>10.337506789214608</v>
      </c>
      <c r="F34" s="47">
        <v>10.258929831814836</v>
      </c>
      <c r="G34" s="47">
        <v>9.892421249073756</v>
      </c>
      <c r="H34" s="47">
        <v>10.785287473604907</v>
      </c>
      <c r="I34" s="47">
        <v>10.747783300645482</v>
      </c>
      <c r="J34" s="47">
        <v>11.170557615953644</v>
      </c>
      <c r="K34" s="47">
        <v>9.9716567605296085</v>
      </c>
      <c r="L34" s="47">
        <v>11.25345946748382</v>
      </c>
      <c r="M34" s="47">
        <v>11.066426024693811</v>
      </c>
    </row>
    <row r="35" spans="1:13" x14ac:dyDescent="0.2">
      <c r="A35" s="41"/>
      <c r="B35" s="41"/>
      <c r="C35" s="42" t="s">
        <v>119</v>
      </c>
      <c r="D35" s="47">
        <v>29.915081517983474</v>
      </c>
      <c r="E35" s="47">
        <v>35.774654713451802</v>
      </c>
      <c r="F35" s="47">
        <v>36.401979031723776</v>
      </c>
      <c r="G35" s="47">
        <v>35.498231565323955</v>
      </c>
      <c r="H35" s="47">
        <v>34.152008891110668</v>
      </c>
      <c r="I35" s="47">
        <v>38.167748638809641</v>
      </c>
      <c r="J35" s="47">
        <v>39.395797196756625</v>
      </c>
      <c r="K35" s="47">
        <v>36.412623697389186</v>
      </c>
      <c r="L35" s="47">
        <v>40.790263942611439</v>
      </c>
      <c r="M35" s="47">
        <v>39.932508620867551</v>
      </c>
    </row>
    <row r="36" spans="1:13" x14ac:dyDescent="0.2">
      <c r="A36" s="41"/>
      <c r="B36" s="41"/>
      <c r="C36" s="42" t="s">
        <v>83</v>
      </c>
      <c r="D36" s="47">
        <v>17.420830521813073</v>
      </c>
      <c r="E36" s="47">
        <v>18.633344589727848</v>
      </c>
      <c r="F36" s="47">
        <v>18.127838039212637</v>
      </c>
      <c r="G36" s="47">
        <v>21.394213158164455</v>
      </c>
      <c r="H36" s="47">
        <v>23.142142836866864</v>
      </c>
      <c r="I36" s="47">
        <v>25.179033159249684</v>
      </c>
      <c r="J36" s="47">
        <v>24.920423263253383</v>
      </c>
      <c r="K36" s="47">
        <v>22.382226479787793</v>
      </c>
      <c r="L36" s="47">
        <v>25.762705804744005</v>
      </c>
      <c r="M36" s="47">
        <v>25.382011781018086</v>
      </c>
    </row>
    <row r="37" spans="1:13" x14ac:dyDescent="0.2">
      <c r="A37" s="41"/>
      <c r="B37" s="41"/>
      <c r="C37" s="42" t="s">
        <v>84</v>
      </c>
      <c r="D37" s="47">
        <v>254.85777339750979</v>
      </c>
      <c r="E37" s="47">
        <v>242.2163117384809</v>
      </c>
      <c r="F37" s="47">
        <v>305.97337144655177</v>
      </c>
      <c r="G37" s="47">
        <v>89.914283887838479</v>
      </c>
      <c r="H37" s="47">
        <v>40.640754492178488</v>
      </c>
      <c r="I37" s="47">
        <v>84.83294585651079</v>
      </c>
      <c r="J37" s="47">
        <v>227.79608269098014</v>
      </c>
      <c r="K37" s="47">
        <v>155.04953941152928</v>
      </c>
      <c r="L37" s="47">
        <v>243.42652070032955</v>
      </c>
      <c r="M37" s="47">
        <v>201.16452152132513</v>
      </c>
    </row>
    <row r="38" spans="1:13" x14ac:dyDescent="0.2">
      <c r="A38" s="41"/>
      <c r="B38" s="41"/>
      <c r="C38" s="42" t="s">
        <v>85</v>
      </c>
      <c r="D38" s="47">
        <v>430.87238240230192</v>
      </c>
      <c r="E38" s="47">
        <v>471.79187763343452</v>
      </c>
      <c r="F38" s="47">
        <v>449.84502312951042</v>
      </c>
      <c r="G38" s="47">
        <v>581.39871988719074</v>
      </c>
      <c r="H38" s="47">
        <v>607.89382864036565</v>
      </c>
      <c r="I38" s="47">
        <v>626.2649840459602</v>
      </c>
      <c r="J38" s="47">
        <v>638.11284668701524</v>
      </c>
      <c r="K38" s="47">
        <v>545.4348380595552</v>
      </c>
      <c r="L38" s="47">
        <v>518.564427025908</v>
      </c>
      <c r="M38" s="47">
        <v>668.01015036048989</v>
      </c>
    </row>
    <row r="39" spans="1:13" x14ac:dyDescent="0.2">
      <c r="A39" s="41"/>
      <c r="B39" s="41"/>
      <c r="C39" s="42" t="s">
        <v>86</v>
      </c>
      <c r="D39" s="47">
        <v>30.445885383051678</v>
      </c>
      <c r="E39" s="47">
        <v>32.295693145094049</v>
      </c>
      <c r="F39" s="47">
        <v>33.469609134354592</v>
      </c>
      <c r="G39" s="47">
        <v>31.36330754472036</v>
      </c>
      <c r="H39" s="47">
        <v>37.031158222871959</v>
      </c>
      <c r="I39" s="47">
        <v>37.19785369823768</v>
      </c>
      <c r="J39" s="47">
        <v>37.570394223616319</v>
      </c>
      <c r="K39" s="47">
        <v>35.238781041441278</v>
      </c>
      <c r="L39" s="47">
        <v>41.588172185435411</v>
      </c>
      <c r="M39" s="47">
        <v>40.627362267960443</v>
      </c>
    </row>
    <row r="40" spans="1:13" x14ac:dyDescent="0.2">
      <c r="A40" s="41"/>
      <c r="B40" s="41"/>
      <c r="C40" s="42" t="s">
        <v>87</v>
      </c>
      <c r="D40" s="47">
        <v>2006.7271513113874</v>
      </c>
      <c r="E40" s="47">
        <v>2221.4204232658258</v>
      </c>
      <c r="F40" s="47">
        <v>2184.320718785621</v>
      </c>
      <c r="G40" s="47">
        <v>2280.7086232138818</v>
      </c>
      <c r="H40" s="47">
        <v>2200.4176010413548</v>
      </c>
      <c r="I40" s="47">
        <v>2296.9359180810657</v>
      </c>
      <c r="J40" s="47">
        <v>2632.4085286014674</v>
      </c>
      <c r="K40" s="47">
        <v>2129.6299471304546</v>
      </c>
      <c r="L40" s="47">
        <v>1939.0152329515449</v>
      </c>
      <c r="M40" s="47">
        <v>2361.7501100518343</v>
      </c>
    </row>
    <row r="41" spans="1:13" x14ac:dyDescent="0.2">
      <c r="A41" s="41"/>
      <c r="B41" s="41"/>
      <c r="C41" s="42" t="s">
        <v>88</v>
      </c>
      <c r="D41" s="47">
        <v>90.361821851204581</v>
      </c>
      <c r="E41" s="47">
        <v>85.274575194669652</v>
      </c>
      <c r="F41" s="47">
        <v>78.64919021099648</v>
      </c>
      <c r="G41" s="47">
        <v>62.931908622312939</v>
      </c>
      <c r="H41" s="47">
        <v>65.356565200415034</v>
      </c>
      <c r="I41" s="47">
        <v>69.841155975563339</v>
      </c>
      <c r="J41" s="47">
        <v>78.457556723052008</v>
      </c>
      <c r="K41" s="47">
        <v>64.419563629491208</v>
      </c>
      <c r="L41" s="47">
        <v>91.391222559501344</v>
      </c>
      <c r="M41" s="47">
        <v>57.286857432365608</v>
      </c>
    </row>
    <row r="42" spans="1:13" x14ac:dyDescent="0.2">
      <c r="A42" s="41"/>
      <c r="B42" s="41"/>
      <c r="C42" s="42" t="s">
        <v>89</v>
      </c>
      <c r="D42" s="47">
        <v>76.35696804276688</v>
      </c>
      <c r="E42" s="47">
        <v>81.637829845252327</v>
      </c>
      <c r="F42" s="47">
        <v>86.369251751425381</v>
      </c>
      <c r="G42" s="47">
        <v>74.065933007712999</v>
      </c>
      <c r="H42" s="47">
        <v>72.577732951124077</v>
      </c>
      <c r="I42" s="47">
        <v>76.549316774152345</v>
      </c>
      <c r="J42" s="47">
        <v>83.202350549688177</v>
      </c>
      <c r="K42" s="47">
        <v>76.08267456459032</v>
      </c>
      <c r="L42" s="47">
        <v>80.471581477538962</v>
      </c>
      <c r="M42" s="47">
        <v>72.075649663330623</v>
      </c>
    </row>
    <row r="43" spans="1:13" x14ac:dyDescent="0.2">
      <c r="A43" s="41"/>
      <c r="B43" s="41"/>
      <c r="C43" s="42" t="s">
        <v>90</v>
      </c>
      <c r="D43" s="47">
        <v>58.178867633701756</v>
      </c>
      <c r="E43" s="47">
        <v>71.832546359672335</v>
      </c>
      <c r="F43" s="47">
        <v>59.928270095419542</v>
      </c>
      <c r="G43" s="47">
        <v>79.10674729051803</v>
      </c>
      <c r="H43" s="47">
        <v>81.725879207735005</v>
      </c>
      <c r="I43" s="47">
        <v>76.378542260924036</v>
      </c>
      <c r="J43" s="47">
        <v>92.344948023043486</v>
      </c>
      <c r="K43" s="47">
        <v>81.775266381494447</v>
      </c>
      <c r="L43" s="47">
        <v>79.531089423379186</v>
      </c>
      <c r="M43" s="47">
        <v>95.818931954832109</v>
      </c>
    </row>
    <row r="44" spans="1:13" x14ac:dyDescent="0.2">
      <c r="A44" s="41"/>
      <c r="B44" s="41"/>
      <c r="C44" s="42" t="s">
        <v>91</v>
      </c>
      <c r="D44" s="47">
        <v>16.830124406226929</v>
      </c>
      <c r="E44" s="47">
        <v>17.001200187034769</v>
      </c>
      <c r="F44" s="47">
        <v>16.269435245009085</v>
      </c>
      <c r="G44" s="47">
        <v>16.266389365249648</v>
      </c>
      <c r="H44" s="47">
        <v>16.2704685962563</v>
      </c>
      <c r="I44" s="47">
        <v>17.184464564463557</v>
      </c>
      <c r="J44" s="47">
        <v>17.373101373806122</v>
      </c>
      <c r="K44" s="47">
        <v>16.018466718906442</v>
      </c>
      <c r="L44" s="47">
        <v>17.698975680050665</v>
      </c>
      <c r="M44" s="47">
        <v>17.2411115212049</v>
      </c>
    </row>
    <row r="45" spans="1:13" x14ac:dyDescent="0.2">
      <c r="A45" s="41"/>
      <c r="B45" s="41"/>
      <c r="C45" s="42" t="s">
        <v>92</v>
      </c>
      <c r="D45" s="47">
        <v>52.273464555621061</v>
      </c>
      <c r="E45" s="47">
        <v>57.097797480360796</v>
      </c>
      <c r="F45" s="47">
        <v>59.677004204497621</v>
      </c>
      <c r="G45" s="47">
        <v>139.5690277418351</v>
      </c>
      <c r="H45" s="47">
        <v>134.90809007973371</v>
      </c>
      <c r="I45" s="47">
        <v>131.31574317652482</v>
      </c>
      <c r="J45" s="47">
        <v>129.34207793120581</v>
      </c>
      <c r="K45" s="47">
        <v>109.10771010456772</v>
      </c>
      <c r="L45" s="47">
        <v>109.57909616634167</v>
      </c>
      <c r="M45" s="47">
        <v>116.09517139734942</v>
      </c>
    </row>
    <row r="46" spans="1:13" x14ac:dyDescent="0.2">
      <c r="A46" s="41"/>
      <c r="B46" s="41"/>
      <c r="C46" s="42" t="s">
        <v>93</v>
      </c>
      <c r="D46" s="47">
        <v>4698.5064079590175</v>
      </c>
      <c r="E46" s="47">
        <v>5152.8176328013942</v>
      </c>
      <c r="F46" s="47">
        <v>5072.7333222899761</v>
      </c>
      <c r="G46" s="47">
        <v>5729.5915328854599</v>
      </c>
      <c r="H46" s="47">
        <v>5340.4365544167431</v>
      </c>
      <c r="I46" s="47">
        <v>5650.1120170496815</v>
      </c>
      <c r="J46" s="47">
        <v>6513.5808610542945</v>
      </c>
      <c r="K46" s="47">
        <v>6068.4939112693064</v>
      </c>
      <c r="L46" s="47">
        <v>6818.7306417145519</v>
      </c>
      <c r="M46" s="47">
        <v>7017.7211180931026</v>
      </c>
    </row>
    <row r="47" spans="1:13" x14ac:dyDescent="0.2">
      <c r="A47" s="41"/>
      <c r="B47" s="41"/>
      <c r="C47" s="42" t="s">
        <v>94</v>
      </c>
      <c r="D47" s="47">
        <v>65.516139960158483</v>
      </c>
      <c r="E47" s="47">
        <v>77.686307866405926</v>
      </c>
      <c r="F47" s="47">
        <v>84.002258062125691</v>
      </c>
      <c r="G47" s="47">
        <v>76.419803184812892</v>
      </c>
      <c r="H47" s="47">
        <v>82.473888558538917</v>
      </c>
      <c r="I47" s="47">
        <v>81.094166860287984</v>
      </c>
      <c r="J47" s="47">
        <v>92.33596783532559</v>
      </c>
      <c r="K47" s="47">
        <v>87.105436954393554</v>
      </c>
      <c r="L47" s="47">
        <v>99.679168687673283</v>
      </c>
      <c r="M47" s="47">
        <v>95.69277601096681</v>
      </c>
    </row>
    <row r="48" spans="1:13" x14ac:dyDescent="0.2">
      <c r="A48" s="41"/>
      <c r="B48" s="41"/>
      <c r="C48" s="42" t="s">
        <v>95</v>
      </c>
      <c r="D48" s="47">
        <v>125.84060135505541</v>
      </c>
      <c r="E48" s="47">
        <v>151.41691714280645</v>
      </c>
      <c r="F48" s="47">
        <v>143.63272959967244</v>
      </c>
      <c r="G48" s="47">
        <v>221.90623417868318</v>
      </c>
      <c r="H48" s="47">
        <v>289.11616604331999</v>
      </c>
      <c r="I48" s="47">
        <v>319.48530965405791</v>
      </c>
      <c r="J48" s="47">
        <v>336.80451000660503</v>
      </c>
      <c r="K48" s="47">
        <v>321.84704463052731</v>
      </c>
      <c r="L48" s="47">
        <v>280.37528768864524</v>
      </c>
      <c r="M48" s="47">
        <v>258.61680874483113</v>
      </c>
    </row>
    <row r="49" spans="1:13" x14ac:dyDescent="0.2">
      <c r="A49" s="41"/>
      <c r="B49" s="41"/>
      <c r="C49" s="42" t="s">
        <v>120</v>
      </c>
      <c r="D49" s="47">
        <v>572.70240071932187</v>
      </c>
      <c r="E49" s="47">
        <v>572.07241570408144</v>
      </c>
      <c r="F49" s="47">
        <v>586.85686583388713</v>
      </c>
      <c r="G49" s="47">
        <v>584.87273492192992</v>
      </c>
      <c r="H49" s="47">
        <v>625.19970102169236</v>
      </c>
      <c r="I49" s="47">
        <v>634.32615542584131</v>
      </c>
      <c r="J49" s="47">
        <v>675.91445031961916</v>
      </c>
      <c r="K49" s="47">
        <v>621.60039595048977</v>
      </c>
      <c r="L49" s="47">
        <v>692.94349234322704</v>
      </c>
      <c r="M49" s="47">
        <v>710.5163787299407</v>
      </c>
    </row>
    <row r="50" spans="1:13" x14ac:dyDescent="0.2">
      <c r="A50" s="41"/>
      <c r="B50" s="41"/>
      <c r="C50" s="42" t="s">
        <v>96</v>
      </c>
      <c r="D50" s="47">
        <v>410.80664992776826</v>
      </c>
      <c r="E50" s="47">
        <v>429.52186768123039</v>
      </c>
      <c r="F50" s="47">
        <v>457.40250798043394</v>
      </c>
      <c r="G50" s="47">
        <v>431.72782705873607</v>
      </c>
      <c r="H50" s="47">
        <v>460.40963158095616</v>
      </c>
      <c r="I50" s="47">
        <v>476.84649419422993</v>
      </c>
      <c r="J50" s="47">
        <v>511.09668337211446</v>
      </c>
      <c r="K50" s="47">
        <v>477.0426335490879</v>
      </c>
      <c r="L50" s="47">
        <v>543.02406592212014</v>
      </c>
      <c r="M50" s="47">
        <v>511.47954611649436</v>
      </c>
    </row>
    <row r="51" spans="1:13" x14ac:dyDescent="0.2">
      <c r="A51" s="41"/>
      <c r="B51" s="41"/>
      <c r="C51" s="42" t="s">
        <v>97</v>
      </c>
      <c r="D51" s="47">
        <v>1315.377492310512</v>
      </c>
      <c r="E51" s="47">
        <v>1382.924531283589</v>
      </c>
      <c r="F51" s="47">
        <v>1340.0108095424839</v>
      </c>
      <c r="G51" s="47">
        <v>1336.5146957059549</v>
      </c>
      <c r="H51" s="47">
        <v>1442.2577932449392</v>
      </c>
      <c r="I51" s="47">
        <v>1483.2497090285069</v>
      </c>
      <c r="J51" s="47">
        <v>1618.9660383206215</v>
      </c>
      <c r="K51" s="47">
        <v>1459.9903864998132</v>
      </c>
      <c r="L51" s="47">
        <v>1586.5631336160834</v>
      </c>
      <c r="M51" s="47">
        <v>1555.6358702174857</v>
      </c>
    </row>
    <row r="52" spans="1:13" x14ac:dyDescent="0.2">
      <c r="A52" s="41"/>
      <c r="B52" s="41"/>
      <c r="C52" s="42" t="s">
        <v>98</v>
      </c>
      <c r="D52" s="47">
        <v>45.047993734531474</v>
      </c>
      <c r="E52" s="47">
        <v>52.959508285395707</v>
      </c>
      <c r="F52" s="47">
        <v>60.15170836201213</v>
      </c>
      <c r="G52" s="47">
        <v>64.534919001103376</v>
      </c>
      <c r="H52" s="47">
        <v>77.994562782373904</v>
      </c>
      <c r="I52" s="47">
        <v>96.00871748986421</v>
      </c>
      <c r="J52" s="47">
        <v>124.74657341992018</v>
      </c>
      <c r="K52" s="47">
        <v>128.32553326289266</v>
      </c>
      <c r="L52" s="47">
        <v>156.22767771986051</v>
      </c>
      <c r="M52" s="47">
        <v>153.10199815537953</v>
      </c>
    </row>
    <row r="53" spans="1:13" x14ac:dyDescent="0.2">
      <c r="A53" s="41"/>
      <c r="B53" s="41"/>
      <c r="C53" s="42" t="s">
        <v>99</v>
      </c>
      <c r="D53" s="47">
        <v>16.399985551494009</v>
      </c>
      <c r="E53" s="47">
        <v>13.664506623993898</v>
      </c>
      <c r="F53" s="47">
        <v>12.581263957516803</v>
      </c>
      <c r="G53" s="47">
        <v>9.7718979756162092</v>
      </c>
      <c r="H53" s="47">
        <v>8.6497315782460138</v>
      </c>
      <c r="I53" s="47">
        <v>7.982815233628676</v>
      </c>
      <c r="J53" s="47">
        <v>9.0471119997692462</v>
      </c>
      <c r="K53" s="47">
        <v>7.52495411365366</v>
      </c>
      <c r="L53" s="47">
        <v>8.6586461189344597</v>
      </c>
      <c r="M53" s="47">
        <v>8.595421452570573</v>
      </c>
    </row>
    <row r="54" spans="1:13" x14ac:dyDescent="0.2">
      <c r="A54" s="41"/>
      <c r="B54" s="41"/>
      <c r="C54" s="42" t="s">
        <v>100</v>
      </c>
      <c r="D54" s="47">
        <v>13.635225016573454</v>
      </c>
      <c r="E54" s="47">
        <v>15.748593113639803</v>
      </c>
      <c r="F54" s="47">
        <v>15.729270422822601</v>
      </c>
      <c r="G54" s="47">
        <v>12.314636568512784</v>
      </c>
      <c r="H54" s="47">
        <v>12.877053729181258</v>
      </c>
      <c r="I54" s="47">
        <v>13.615611264856229</v>
      </c>
      <c r="J54" s="47">
        <v>14.495788410316418</v>
      </c>
      <c r="K54" s="47">
        <v>13.88056762348225</v>
      </c>
      <c r="L54" s="47">
        <v>16.234290725533793</v>
      </c>
      <c r="M54" s="47">
        <v>16.181092523636412</v>
      </c>
    </row>
    <row r="55" spans="1:13" x14ac:dyDescent="0.2">
      <c r="A55" s="41"/>
      <c r="B55" s="41"/>
      <c r="C55" s="42" t="s">
        <v>101</v>
      </c>
      <c r="D55" s="47">
        <v>17.739202042195046</v>
      </c>
      <c r="E55" s="47">
        <v>16.122556597845616</v>
      </c>
      <c r="F55" s="47">
        <v>16.062991590139543</v>
      </c>
      <c r="G55" s="47">
        <v>14.564245115790929</v>
      </c>
      <c r="H55" s="47">
        <v>14.973113358419008</v>
      </c>
      <c r="I55" s="47">
        <v>15.672521809334089</v>
      </c>
      <c r="J55" s="47">
        <v>17.165798843768449</v>
      </c>
      <c r="K55" s="47">
        <v>16.08618891923993</v>
      </c>
      <c r="L55" s="47">
        <v>19.671234269131325</v>
      </c>
      <c r="M55" s="47">
        <v>19.657593602558691</v>
      </c>
    </row>
    <row r="56" spans="1:13" x14ac:dyDescent="0.2">
      <c r="A56" s="41"/>
      <c r="B56" s="41"/>
      <c r="C56" s="42" t="s">
        <v>102</v>
      </c>
      <c r="D56" s="47">
        <v>111.43699272492559</v>
      </c>
      <c r="E56" s="47">
        <v>125.11670651946136</v>
      </c>
      <c r="F56" s="47">
        <v>123.63131768857639</v>
      </c>
      <c r="G56" s="47">
        <v>119.81865734034966</v>
      </c>
      <c r="H56" s="47">
        <v>123.11061976349768</v>
      </c>
      <c r="I56" s="47">
        <v>133.6282358371769</v>
      </c>
      <c r="J56" s="47">
        <v>151.20869463582324</v>
      </c>
      <c r="K56" s="47">
        <v>147.47309612810179</v>
      </c>
      <c r="L56" s="47">
        <v>181.93950251610073</v>
      </c>
      <c r="M56" s="47">
        <v>181.44025141974291</v>
      </c>
    </row>
    <row r="57" spans="1:13" x14ac:dyDescent="0.2">
      <c r="A57" s="41"/>
      <c r="B57" s="41"/>
      <c r="C57" s="42" t="s">
        <v>103</v>
      </c>
      <c r="D57" s="47">
        <v>121.40986131774977</v>
      </c>
      <c r="E57" s="47">
        <v>126.7752343232514</v>
      </c>
      <c r="F57" s="47">
        <v>126.15277321280925</v>
      </c>
      <c r="G57" s="47">
        <v>120.45688465069551</v>
      </c>
      <c r="H57" s="47">
        <v>132.70492342257671</v>
      </c>
      <c r="I57" s="47">
        <v>142.99527243185699</v>
      </c>
      <c r="J57" s="47">
        <v>131.95009087680452</v>
      </c>
      <c r="K57" s="47">
        <v>671.97625642930109</v>
      </c>
      <c r="L57" s="47">
        <v>215.36912836977345</v>
      </c>
      <c r="M57" s="47">
        <v>227.50451776237003</v>
      </c>
    </row>
    <row r="58" spans="1:13" x14ac:dyDescent="0.2">
      <c r="A58" s="41"/>
      <c r="B58" s="41"/>
      <c r="C58" s="42" t="s">
        <v>104</v>
      </c>
      <c r="D58" s="47">
        <v>16.698241725151352</v>
      </c>
      <c r="E58" s="47">
        <v>17.488792197891726</v>
      </c>
      <c r="F58" s="47">
        <v>15.410157758146291</v>
      </c>
      <c r="G58" s="47">
        <v>17.542312670702412</v>
      </c>
      <c r="H58" s="47">
        <v>19.295822808600612</v>
      </c>
      <c r="I58" s="47">
        <v>19.982849417473719</v>
      </c>
      <c r="J58" s="47">
        <v>20.902319939719519</v>
      </c>
      <c r="K58" s="47">
        <v>20.92994381238497</v>
      </c>
      <c r="L58" s="47">
        <v>23.44401972619351</v>
      </c>
      <c r="M58" s="47">
        <v>23.407063328556738</v>
      </c>
    </row>
    <row r="59" spans="1:13" x14ac:dyDescent="0.2">
      <c r="A59" s="41"/>
      <c r="B59" s="41"/>
      <c r="C59" s="42" t="s">
        <v>105</v>
      </c>
      <c r="D59" s="47">
        <v>56.267795406318527</v>
      </c>
      <c r="E59" s="47">
        <v>66.674977337115237</v>
      </c>
      <c r="F59" s="47">
        <v>59.199468040950002</v>
      </c>
      <c r="G59" s="47">
        <v>58.930163625559715</v>
      </c>
      <c r="H59" s="47">
        <v>68.145294955232103</v>
      </c>
      <c r="I59" s="47">
        <v>68.788995198064981</v>
      </c>
      <c r="J59" s="47">
        <v>92.024070452117456</v>
      </c>
      <c r="K59" s="47">
        <v>80.885860564763775</v>
      </c>
      <c r="L59" s="47">
        <v>84.995228640626479</v>
      </c>
      <c r="M59" s="47">
        <v>84.776606441711209</v>
      </c>
    </row>
    <row r="60" spans="1:13" x14ac:dyDescent="0.2">
      <c r="A60" s="41"/>
      <c r="B60" s="41"/>
      <c r="C60" s="42" t="s">
        <v>106</v>
      </c>
      <c r="D60" s="47">
        <v>1.7374934772826569</v>
      </c>
      <c r="E60" s="47">
        <v>1.8563212116061631</v>
      </c>
      <c r="F60" s="47">
        <v>1.706588866051469</v>
      </c>
      <c r="G60" s="47">
        <v>1.4811315629966886</v>
      </c>
      <c r="H60" s="47">
        <v>1.5694615655482576</v>
      </c>
      <c r="I60" s="47">
        <v>1.5616199491689406</v>
      </c>
      <c r="J60" s="47">
        <v>1.6355352130202647</v>
      </c>
      <c r="K60" s="47">
        <v>1.4438896652656941</v>
      </c>
      <c r="L60" s="47">
        <v>1.6798641342885019</v>
      </c>
      <c r="M60" s="47">
        <v>1.6896237844536721</v>
      </c>
    </row>
    <row r="61" spans="1:13" x14ac:dyDescent="0.2">
      <c r="A61" s="41"/>
      <c r="B61" s="41"/>
      <c r="C61" s="42" t="s">
        <v>107</v>
      </c>
      <c r="D61" s="47">
        <v>0.38065242597752486</v>
      </c>
      <c r="E61" s="47">
        <v>0.12533085499991822</v>
      </c>
      <c r="F61" s="47">
        <v>0.17953038087825166</v>
      </c>
      <c r="G61" s="47">
        <v>0.10906105126419624</v>
      </c>
      <c r="H61" s="47">
        <v>0.30633268773679634</v>
      </c>
      <c r="I61" s="47">
        <v>6.7670912122901564E-2</v>
      </c>
      <c r="J61" s="47">
        <v>6.5185912182019051E-2</v>
      </c>
      <c r="K61" s="47">
        <v>5.2009670763652031E-2</v>
      </c>
      <c r="L61" s="47">
        <v>9.0325856703467072E-2</v>
      </c>
      <c r="M61" s="47">
        <v>9.0392958837763715E-2</v>
      </c>
    </row>
    <row r="62" spans="1:13" x14ac:dyDescent="0.2">
      <c r="A62" s="41"/>
      <c r="B62" s="41"/>
      <c r="C62" s="42" t="s">
        <v>108</v>
      </c>
      <c r="D62" s="47">
        <v>0.3443009627130198</v>
      </c>
      <c r="E62" s="47">
        <v>0.57912986232313912</v>
      </c>
      <c r="F62" s="47">
        <v>0.57170216964365428</v>
      </c>
      <c r="G62" s="47">
        <v>0.46485970635400842</v>
      </c>
      <c r="H62" s="47">
        <v>0.57510207913850198</v>
      </c>
      <c r="I62" s="47">
        <v>0.60908078053660697</v>
      </c>
      <c r="J62" s="47">
        <v>0.63128710449763004</v>
      </c>
      <c r="K62" s="47">
        <v>0.58021718064805972</v>
      </c>
      <c r="L62" s="47">
        <v>0.62254476001185044</v>
      </c>
      <c r="M62" s="47">
        <v>1.4410545663300856E-2</v>
      </c>
    </row>
    <row r="63" spans="1:13" x14ac:dyDescent="0.2">
      <c r="A63" s="41"/>
      <c r="B63" s="41"/>
      <c r="C63" s="42" t="s">
        <v>109</v>
      </c>
      <c r="D63" s="47">
        <v>2.5571561542820525</v>
      </c>
      <c r="E63" s="47">
        <v>3.3811611777357444</v>
      </c>
      <c r="F63" s="47">
        <v>3.3572026700519544</v>
      </c>
      <c r="G63" s="47">
        <v>3.7804264777801677</v>
      </c>
      <c r="H63" s="47">
        <v>3.0367439228055719</v>
      </c>
      <c r="I63" s="47">
        <v>4.3492102384140274</v>
      </c>
      <c r="J63" s="47">
        <v>4.2436762590961976</v>
      </c>
      <c r="K63" s="47">
        <v>3.6888598829591803</v>
      </c>
      <c r="L63" s="47">
        <v>6.2286724103832496</v>
      </c>
      <c r="M63" s="47">
        <v>6.2107322394841722</v>
      </c>
    </row>
    <row r="64" spans="1:13" x14ac:dyDescent="0.2">
      <c r="A64" s="41"/>
      <c r="B64" s="41"/>
      <c r="C64" s="42" t="s">
        <v>110</v>
      </c>
      <c r="D64" s="47">
        <v>3.6871085453277175</v>
      </c>
      <c r="E64" s="47">
        <v>4.3403783996881877</v>
      </c>
      <c r="F64" s="47">
        <v>4.7426484013506522</v>
      </c>
      <c r="G64" s="47">
        <v>5.1249887069871169</v>
      </c>
      <c r="H64" s="47">
        <v>5.2168527449367694</v>
      </c>
      <c r="I64" s="47">
        <v>5.580213667700157</v>
      </c>
      <c r="J64" s="47">
        <v>6.1808308670958061</v>
      </c>
      <c r="K64" s="47">
        <v>5.4332127208507019</v>
      </c>
      <c r="L64" s="47">
        <v>6.8497968484436687</v>
      </c>
      <c r="M64" s="47">
        <v>6.8009323195637679</v>
      </c>
    </row>
    <row r="65" spans="1:13" x14ac:dyDescent="0.2">
      <c r="A65" s="41"/>
      <c r="B65" s="41"/>
      <c r="C65" s="42" t="s">
        <v>111</v>
      </c>
      <c r="D65" s="47">
        <v>12.269762383226222</v>
      </c>
      <c r="E65" s="47">
        <v>14.268645004658985</v>
      </c>
      <c r="F65" s="47">
        <v>14.318830494418142</v>
      </c>
      <c r="G65" s="47">
        <v>14.156428609033934</v>
      </c>
      <c r="H65" s="47">
        <v>14.712203392354553</v>
      </c>
      <c r="I65" s="47">
        <v>15.356102979796873</v>
      </c>
      <c r="J65" s="47">
        <v>15.054034424240353</v>
      </c>
      <c r="K65" s="47">
        <v>13.912057607279831</v>
      </c>
      <c r="L65" s="47">
        <v>15.735348142300811</v>
      </c>
      <c r="M65" s="47">
        <v>15.65848531203234</v>
      </c>
    </row>
    <row r="66" spans="1:13" x14ac:dyDescent="0.2">
      <c r="A66" s="39"/>
      <c r="B66" s="39" t="s">
        <v>112</v>
      </c>
      <c r="C66" s="40"/>
      <c r="D66" s="48">
        <v>15576.885026955622</v>
      </c>
      <c r="E66" s="48">
        <v>16663.832385192567</v>
      </c>
      <c r="F66" s="48">
        <v>16680.073598973082</v>
      </c>
      <c r="G66" s="48">
        <v>17383.428939100249</v>
      </c>
      <c r="H66" s="48">
        <v>17353.165726161198</v>
      </c>
      <c r="I66" s="48">
        <v>18084.177648996239</v>
      </c>
      <c r="J66" s="48">
        <v>20009.806562967311</v>
      </c>
      <c r="K66" s="48">
        <v>18918.72158227129</v>
      </c>
      <c r="L66" s="48">
        <v>19871.701702959104</v>
      </c>
      <c r="M66" s="48">
        <v>20326.132546350498</v>
      </c>
    </row>
    <row r="67" spans="1:13" x14ac:dyDescent="0.2">
      <c r="A67" s="39"/>
      <c r="B67" s="39" t="s">
        <v>113</v>
      </c>
      <c r="C67" s="40"/>
      <c r="D67" s="48">
        <v>25703.607531918271</v>
      </c>
      <c r="E67" s="48">
        <v>26181.004489023675</v>
      </c>
      <c r="F67" s="48">
        <v>26469.187828437553</v>
      </c>
      <c r="G67" s="48">
        <v>26793.276130047423</v>
      </c>
      <c r="H67" s="48">
        <v>27149.767462483323</v>
      </c>
      <c r="I67" s="48">
        <v>27497.668924549322</v>
      </c>
      <c r="J67" s="48">
        <v>28257.054573857207</v>
      </c>
      <c r="K67" s="48">
        <v>28846.308472367316</v>
      </c>
      <c r="L67" s="48">
        <v>29654.867552716663</v>
      </c>
      <c r="M67" s="48">
        <v>30337.009405498626</v>
      </c>
    </row>
    <row r="68" spans="1:13" x14ac:dyDescent="0.2">
      <c r="A68" s="43" t="s">
        <v>50</v>
      </c>
      <c r="B68" s="43"/>
      <c r="C68" s="43"/>
      <c r="D68" s="49">
        <v>41280.492558873892</v>
      </c>
      <c r="E68" s="49">
        <v>42844.836874216242</v>
      </c>
      <c r="F68" s="49">
        <v>43149.261427410631</v>
      </c>
      <c r="G68" s="49">
        <v>44176.705069147676</v>
      </c>
      <c r="H68" s="49">
        <v>44502.933188644522</v>
      </c>
      <c r="I68" s="49">
        <v>45581.846573545561</v>
      </c>
      <c r="J68" s="49">
        <v>48266.861136824518</v>
      </c>
      <c r="K68" s="49">
        <v>47765.030054638606</v>
      </c>
      <c r="L68" s="49">
        <v>49526.569255675771</v>
      </c>
      <c r="M68" s="49">
        <v>50663.141951849124</v>
      </c>
    </row>
  </sheetData>
  <mergeCells count="1">
    <mergeCell ref="D6:M6"/>
  </mergeCells>
  <hyperlinks>
    <hyperlink ref="P1" location="Indice!A1" display="Regresar al índic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showGridLines="0" workbookViewId="0">
      <selection activeCell="F24" sqref="F24"/>
    </sheetView>
  </sheetViews>
  <sheetFormatPr baseColWidth="10" defaultRowHeight="12.75" x14ac:dyDescent="0.2"/>
  <cols>
    <col min="1" max="2" width="3.5" style="36" customWidth="1"/>
    <col min="3" max="3" width="97.33203125" customWidth="1"/>
    <col min="4" max="13" width="9.5" bestFit="1" customWidth="1"/>
  </cols>
  <sheetData>
    <row r="1" spans="1:16" x14ac:dyDescent="0.2">
      <c r="A1" s="5" t="s">
        <v>116</v>
      </c>
      <c r="P1" s="57" t="s">
        <v>133</v>
      </c>
    </row>
    <row r="2" spans="1:16" ht="15.75" x14ac:dyDescent="0.2">
      <c r="A2" s="5" t="s">
        <v>123</v>
      </c>
    </row>
    <row r="3" spans="1:16" ht="15.75" x14ac:dyDescent="0.2">
      <c r="A3" s="5" t="s">
        <v>52</v>
      </c>
    </row>
    <row r="4" spans="1:16" x14ac:dyDescent="0.2">
      <c r="A4" s="7" t="s">
        <v>115</v>
      </c>
    </row>
    <row r="6" spans="1:16" s="36" customFormat="1" x14ac:dyDescent="0.2">
      <c r="A6" s="44"/>
      <c r="B6" s="44"/>
      <c r="C6" s="44"/>
      <c r="D6" s="56" t="s">
        <v>0</v>
      </c>
      <c r="E6" s="56"/>
      <c r="F6" s="56"/>
      <c r="G6" s="56"/>
      <c r="H6" s="56"/>
      <c r="I6" s="56"/>
      <c r="J6" s="56"/>
      <c r="K6" s="56"/>
      <c r="L6" s="56"/>
      <c r="M6" s="56"/>
    </row>
    <row r="7" spans="1:16" s="36" customFormat="1" x14ac:dyDescent="0.2">
      <c r="A7" s="45" t="s">
        <v>39</v>
      </c>
      <c r="B7" s="45"/>
      <c r="C7" s="45"/>
      <c r="D7" s="46">
        <v>2001</v>
      </c>
      <c r="E7" s="46">
        <v>2002</v>
      </c>
      <c r="F7" s="46">
        <v>2003</v>
      </c>
      <c r="G7" s="46">
        <v>2004</v>
      </c>
      <c r="H7" s="46">
        <v>2005</v>
      </c>
      <c r="I7" s="46">
        <v>2006</v>
      </c>
      <c r="J7" s="46">
        <v>2007</v>
      </c>
      <c r="K7" s="46">
        <v>2008</v>
      </c>
      <c r="L7" s="46">
        <v>2009</v>
      </c>
      <c r="M7" s="46">
        <v>2010</v>
      </c>
    </row>
    <row r="8" spans="1:16" x14ac:dyDescent="0.2">
      <c r="A8" s="37" t="s">
        <v>49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</row>
    <row r="9" spans="1:16" x14ac:dyDescent="0.2">
      <c r="A9" s="39"/>
      <c r="B9" s="39" t="s">
        <v>114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6" x14ac:dyDescent="0.2">
      <c r="A10" s="41"/>
      <c r="B10" s="41"/>
      <c r="C10" s="42" t="s">
        <v>60</v>
      </c>
      <c r="D10" s="47">
        <v>55.223263663184696</v>
      </c>
      <c r="E10" s="47">
        <v>59.998786622318192</v>
      </c>
      <c r="F10" s="47">
        <v>59.636315035801267</v>
      </c>
      <c r="G10" s="47">
        <v>57.935429250507056</v>
      </c>
      <c r="H10" s="47">
        <v>59.057201817723907</v>
      </c>
      <c r="I10" s="47">
        <v>59.272903451353059</v>
      </c>
      <c r="J10" s="47">
        <v>62.367734072281486</v>
      </c>
      <c r="K10" s="47">
        <v>54.739059318556009</v>
      </c>
      <c r="L10" s="47">
        <v>64.741598701412883</v>
      </c>
      <c r="M10" s="47">
        <v>67.188273978717518</v>
      </c>
    </row>
    <row r="11" spans="1:16" x14ac:dyDescent="0.2">
      <c r="A11" s="41"/>
      <c r="B11" s="41"/>
      <c r="C11" s="42" t="s">
        <v>61</v>
      </c>
      <c r="D11" s="47">
        <v>145.17337463194536</v>
      </c>
      <c r="E11" s="47">
        <v>163.35431838395408</v>
      </c>
      <c r="F11" s="47">
        <v>170.04051138429963</v>
      </c>
      <c r="G11" s="47">
        <v>164.75714924523518</v>
      </c>
      <c r="H11" s="47">
        <v>177.89701984687491</v>
      </c>
      <c r="I11" s="47">
        <v>176.98909397045279</v>
      </c>
      <c r="J11" s="47">
        <v>185.97083037911361</v>
      </c>
      <c r="K11" s="47">
        <v>165.77955928543321</v>
      </c>
      <c r="L11" s="47">
        <v>193.89985584956352</v>
      </c>
      <c r="M11" s="47">
        <v>202.14098758347731</v>
      </c>
    </row>
    <row r="12" spans="1:16" x14ac:dyDescent="0.2">
      <c r="A12" s="41"/>
      <c r="B12" s="41"/>
      <c r="C12" s="42" t="s">
        <v>62</v>
      </c>
      <c r="D12" s="47">
        <v>54.260511710945721</v>
      </c>
      <c r="E12" s="47">
        <v>61.157282584042292</v>
      </c>
      <c r="F12" s="47">
        <v>63.527325944853743</v>
      </c>
      <c r="G12" s="47">
        <v>58.955166224617336</v>
      </c>
      <c r="H12" s="47">
        <v>65.074097813927267</v>
      </c>
      <c r="I12" s="47">
        <v>65.365678166155334</v>
      </c>
      <c r="J12" s="47">
        <v>67.856014957621198</v>
      </c>
      <c r="K12" s="47">
        <v>59.617135842892409</v>
      </c>
      <c r="L12" s="47">
        <v>69.918661596805549</v>
      </c>
      <c r="M12" s="47">
        <v>73.104539799224369</v>
      </c>
    </row>
    <row r="13" spans="1:16" x14ac:dyDescent="0.2">
      <c r="A13" s="41"/>
      <c r="B13" s="41"/>
      <c r="C13" s="42" t="s">
        <v>63</v>
      </c>
      <c r="D13" s="47">
        <v>6.6948367539651157</v>
      </c>
      <c r="E13" s="47">
        <v>5.4524397889915246</v>
      </c>
      <c r="F13" s="47">
        <v>5.5499408670580568</v>
      </c>
      <c r="G13" s="47">
        <v>5.25478566740252</v>
      </c>
      <c r="H13" s="47">
        <v>5.7592344525037102</v>
      </c>
      <c r="I13" s="47">
        <v>5.8222492460224249</v>
      </c>
      <c r="J13" s="47">
        <v>6.0161821901094559</v>
      </c>
      <c r="K13" s="47">
        <v>5.2488407666784651</v>
      </c>
      <c r="L13" s="47">
        <v>6.087342693730375</v>
      </c>
      <c r="M13" s="47">
        <v>6.3648693116713888</v>
      </c>
    </row>
    <row r="14" spans="1:16" x14ac:dyDescent="0.2">
      <c r="A14" s="41"/>
      <c r="B14" s="41"/>
      <c r="C14" s="42" t="s">
        <v>117</v>
      </c>
      <c r="D14" s="47">
        <v>18.456436752555195</v>
      </c>
      <c r="E14" s="47">
        <v>20.252451556927895</v>
      </c>
      <c r="F14" s="47">
        <v>20.59444735322344</v>
      </c>
      <c r="G14" s="47">
        <v>19.120960475951623</v>
      </c>
      <c r="H14" s="47">
        <v>20.435634618790722</v>
      </c>
      <c r="I14" s="47">
        <v>19.913368981777424</v>
      </c>
      <c r="J14" s="47">
        <v>20.710587302368481</v>
      </c>
      <c r="K14" s="47">
        <v>17.972103401537414</v>
      </c>
      <c r="L14" s="47">
        <v>21.668924877470481</v>
      </c>
      <c r="M14" s="47">
        <v>22.683858459610263</v>
      </c>
    </row>
    <row r="15" spans="1:16" x14ac:dyDescent="0.2">
      <c r="A15" s="41"/>
      <c r="B15" s="41"/>
      <c r="C15" s="42" t="s">
        <v>64</v>
      </c>
      <c r="D15" s="47">
        <v>39.236834587093846</v>
      </c>
      <c r="E15" s="47">
        <v>45.228873226268725</v>
      </c>
      <c r="F15" s="47">
        <v>48.269621836124479</v>
      </c>
      <c r="G15" s="47">
        <v>49.389289794200529</v>
      </c>
      <c r="H15" s="47">
        <v>54.795169279092242</v>
      </c>
      <c r="I15" s="47">
        <v>57.061833671728742</v>
      </c>
      <c r="J15" s="47">
        <v>64.350741198072285</v>
      </c>
      <c r="K15" s="47">
        <v>59.651583420388476</v>
      </c>
      <c r="L15" s="47">
        <v>71.776714005592908</v>
      </c>
      <c r="M15" s="47">
        <v>74.913392243055583</v>
      </c>
    </row>
    <row r="16" spans="1:16" x14ac:dyDescent="0.2">
      <c r="A16" s="41"/>
      <c r="B16" s="41"/>
      <c r="C16" s="42" t="s">
        <v>65</v>
      </c>
      <c r="D16" s="47">
        <v>8.0423978745055429</v>
      </c>
      <c r="E16" s="47">
        <v>10.431563630362039</v>
      </c>
      <c r="F16" s="47">
        <v>9.2556880751591972</v>
      </c>
      <c r="G16" s="47">
        <v>8.9898539415015239</v>
      </c>
      <c r="H16" s="47">
        <v>9.1740037735227808</v>
      </c>
      <c r="I16" s="47">
        <v>9.6523927361844297</v>
      </c>
      <c r="J16" s="47">
        <v>10.956569847397446</v>
      </c>
      <c r="K16" s="47">
        <v>10.371179384881062</v>
      </c>
      <c r="L16" s="47">
        <v>12.307605957793513</v>
      </c>
      <c r="M16" s="47">
        <v>12.755002761620535</v>
      </c>
    </row>
    <row r="17" spans="1:13" x14ac:dyDescent="0.2">
      <c r="A17" s="41"/>
      <c r="B17" s="41"/>
      <c r="C17" s="42" t="s">
        <v>66</v>
      </c>
      <c r="D17" s="47">
        <v>14.995209797212452</v>
      </c>
      <c r="E17" s="47">
        <v>18.342897707225742</v>
      </c>
      <c r="F17" s="47">
        <v>16.541100761623298</v>
      </c>
      <c r="G17" s="47">
        <v>12.414711489671548</v>
      </c>
      <c r="H17" s="47">
        <v>11.840789260182325</v>
      </c>
      <c r="I17" s="47">
        <v>10.127400823191566</v>
      </c>
      <c r="J17" s="47">
        <v>9.697206957348671</v>
      </c>
      <c r="K17" s="47">
        <v>7.8972652409073945</v>
      </c>
      <c r="L17" s="47">
        <v>8.6181559414929136</v>
      </c>
      <c r="M17" s="47">
        <v>10.155950598651787</v>
      </c>
    </row>
    <row r="18" spans="1:13" x14ac:dyDescent="0.2">
      <c r="A18" s="41"/>
      <c r="B18" s="41"/>
      <c r="C18" s="42" t="s">
        <v>67</v>
      </c>
      <c r="D18" s="47">
        <v>45.557327633155076</v>
      </c>
      <c r="E18" s="47">
        <v>57.803201864073444</v>
      </c>
      <c r="F18" s="47">
        <v>54.930529397926691</v>
      </c>
      <c r="G18" s="47">
        <v>53.476785044885418</v>
      </c>
      <c r="H18" s="47">
        <v>53.45458332449676</v>
      </c>
      <c r="I18" s="47">
        <v>58.69781179852022</v>
      </c>
      <c r="J18" s="47">
        <v>67.614227370202315</v>
      </c>
      <c r="K18" s="47">
        <v>58.376702041363949</v>
      </c>
      <c r="L18" s="47">
        <v>61.725555637319019</v>
      </c>
      <c r="M18" s="47">
        <v>72.309136829483819</v>
      </c>
    </row>
    <row r="19" spans="1:13" x14ac:dyDescent="0.2">
      <c r="A19" s="41"/>
      <c r="B19" s="41"/>
      <c r="C19" s="42" t="s">
        <v>68</v>
      </c>
      <c r="D19" s="47">
        <v>10.107973319122165</v>
      </c>
      <c r="E19" s="47">
        <v>9.7932593534847339</v>
      </c>
      <c r="F19" s="47">
        <v>9.600803181613351</v>
      </c>
      <c r="G19" s="47">
        <v>11.201160172248711</v>
      </c>
      <c r="H19" s="47">
        <v>10.070045148880215</v>
      </c>
      <c r="I19" s="47">
        <v>16.646277421705427</v>
      </c>
      <c r="J19" s="47">
        <v>21.221909245530775</v>
      </c>
      <c r="K19" s="47">
        <v>17.786216871197997</v>
      </c>
      <c r="L19" s="47">
        <v>23.233228115531738</v>
      </c>
      <c r="M19" s="47">
        <v>32.544599437816672</v>
      </c>
    </row>
    <row r="20" spans="1:13" x14ac:dyDescent="0.2">
      <c r="A20" s="41"/>
      <c r="B20" s="41"/>
      <c r="C20" s="42" t="s">
        <v>69</v>
      </c>
      <c r="D20" s="47">
        <v>41.050068764118031</v>
      </c>
      <c r="E20" s="47">
        <v>52.81181180333239</v>
      </c>
      <c r="F20" s="47">
        <v>56.202132798132745</v>
      </c>
      <c r="G20" s="47">
        <v>51.359188315735437</v>
      </c>
      <c r="H20" s="47">
        <v>54.520081782444315</v>
      </c>
      <c r="I20" s="47">
        <v>59.52519749232885</v>
      </c>
      <c r="J20" s="47">
        <v>67.363357335423515</v>
      </c>
      <c r="K20" s="47">
        <v>59.315663012672651</v>
      </c>
      <c r="L20" s="47">
        <v>74.369939995548592</v>
      </c>
      <c r="M20" s="47">
        <v>50.392131812611446</v>
      </c>
    </row>
    <row r="21" spans="1:13" x14ac:dyDescent="0.2">
      <c r="A21" s="41"/>
      <c r="B21" s="41"/>
      <c r="C21" s="42" t="s">
        <v>70</v>
      </c>
      <c r="D21" s="47">
        <v>9.3697700570878055</v>
      </c>
      <c r="E21" s="47">
        <v>4.2448283319286233</v>
      </c>
      <c r="F21" s="47">
        <v>9.6678322271980957</v>
      </c>
      <c r="G21" s="47">
        <v>11.312493487010924</v>
      </c>
      <c r="H21" s="47">
        <v>11.494141591584921</v>
      </c>
      <c r="I21" s="47">
        <v>12.035794967000857</v>
      </c>
      <c r="J21" s="47">
        <v>12.476069943190449</v>
      </c>
      <c r="K21" s="47">
        <v>9.206862507670337</v>
      </c>
      <c r="L21" s="47">
        <v>9.9006099912051635</v>
      </c>
      <c r="M21" s="47">
        <v>9.663275373575452</v>
      </c>
    </row>
    <row r="22" spans="1:13" x14ac:dyDescent="0.2">
      <c r="A22" s="41"/>
      <c r="B22" s="41"/>
      <c r="C22" s="42" t="s">
        <v>71</v>
      </c>
      <c r="D22" s="47">
        <v>12.596986981424095</v>
      </c>
      <c r="E22" s="47">
        <v>16.440162187233707</v>
      </c>
      <c r="F22" s="47">
        <v>17.423178966083899</v>
      </c>
      <c r="G22" s="47">
        <v>15.172339863512473</v>
      </c>
      <c r="H22" s="47">
        <v>15.329664756854802</v>
      </c>
      <c r="I22" s="47">
        <v>15.910226104180095</v>
      </c>
      <c r="J22" s="47">
        <v>17.230096101621065</v>
      </c>
      <c r="K22" s="47">
        <v>15.529037603632393</v>
      </c>
      <c r="L22" s="47">
        <v>18.627703939750919</v>
      </c>
      <c r="M22" s="47">
        <v>15.021005039791797</v>
      </c>
    </row>
    <row r="23" spans="1:13" x14ac:dyDescent="0.2">
      <c r="A23" s="41"/>
      <c r="B23" s="41"/>
      <c r="C23" s="42" t="s">
        <v>72</v>
      </c>
      <c r="D23" s="47">
        <v>3.9242656040368109</v>
      </c>
      <c r="E23" s="47">
        <v>4.9598780230596509</v>
      </c>
      <c r="F23" s="47">
        <v>5.2553845755796775</v>
      </c>
      <c r="G23" s="47">
        <v>5.1767294794551777</v>
      </c>
      <c r="H23" s="47">
        <v>5.4510345574231849</v>
      </c>
      <c r="I23" s="47">
        <v>6.0388102918841531</v>
      </c>
      <c r="J23" s="47">
        <v>6.312218686969219</v>
      </c>
      <c r="K23" s="47">
        <v>6.1751567882809812</v>
      </c>
      <c r="L23" s="47">
        <v>7.3984139045299635</v>
      </c>
      <c r="M23" s="47">
        <v>7.2295234438123073</v>
      </c>
    </row>
    <row r="24" spans="1:13" x14ac:dyDescent="0.2">
      <c r="A24" s="41"/>
      <c r="B24" s="41"/>
      <c r="C24" s="42" t="s">
        <v>73</v>
      </c>
      <c r="D24" s="47">
        <v>1462.3799784147566</v>
      </c>
      <c r="E24" s="47">
        <v>1439.6980028686953</v>
      </c>
      <c r="F24" s="47">
        <v>1511.1594789308406</v>
      </c>
      <c r="G24" s="47">
        <v>1549.8014875165595</v>
      </c>
      <c r="H24" s="47">
        <v>1607.8485083185242</v>
      </c>
      <c r="I24" s="47">
        <v>1615.4551185033024</v>
      </c>
      <c r="J24" s="47">
        <v>1639.2175225906637</v>
      </c>
      <c r="K24" s="47">
        <v>1658.3566411634774</v>
      </c>
      <c r="L24" s="47">
        <v>1702.9900782581262</v>
      </c>
      <c r="M24" s="47">
        <v>1765.1024210538508</v>
      </c>
    </row>
    <row r="25" spans="1:13" x14ac:dyDescent="0.2">
      <c r="A25" s="41"/>
      <c r="B25" s="41"/>
      <c r="C25" s="42" t="s">
        <v>74</v>
      </c>
      <c r="D25" s="47">
        <v>7.165893435827531</v>
      </c>
      <c r="E25" s="47">
        <v>7.5432171983957357</v>
      </c>
      <c r="F25" s="47">
        <v>7.5195637404802067</v>
      </c>
      <c r="G25" s="47">
        <v>7.4168588243895268</v>
      </c>
      <c r="H25" s="47">
        <v>7.818872834785374</v>
      </c>
      <c r="I25" s="47">
        <v>7.9878035897623185</v>
      </c>
      <c r="J25" s="47">
        <v>8.1989446533983301</v>
      </c>
      <c r="K25" s="47">
        <v>7.3447664063754896</v>
      </c>
      <c r="L25" s="47">
        <v>8.6426631157387934</v>
      </c>
      <c r="M25" s="47">
        <v>8.4737601700185898</v>
      </c>
    </row>
    <row r="26" spans="1:13" x14ac:dyDescent="0.2">
      <c r="A26" s="41"/>
      <c r="B26" s="41"/>
      <c r="C26" s="42" t="s">
        <v>75</v>
      </c>
      <c r="D26" s="47">
        <v>1740.7144633248777</v>
      </c>
      <c r="E26" s="47">
        <v>1826.0907496910577</v>
      </c>
      <c r="F26" s="47">
        <v>1808.015844012584</v>
      </c>
      <c r="G26" s="47">
        <v>1841.2018131604432</v>
      </c>
      <c r="H26" s="47">
        <v>1861.9142848351398</v>
      </c>
      <c r="I26" s="47">
        <v>1904.3193565566123</v>
      </c>
      <c r="J26" s="47">
        <v>1951.0323999198833</v>
      </c>
      <c r="K26" s="47">
        <v>1995.6728707376067</v>
      </c>
      <c r="L26" s="47">
        <v>2082.5119114523177</v>
      </c>
      <c r="M26" s="47">
        <v>2129.9211633640316</v>
      </c>
    </row>
    <row r="27" spans="1:13" x14ac:dyDescent="0.2">
      <c r="A27" s="41"/>
      <c r="B27" s="41"/>
      <c r="C27" s="42" t="s">
        <v>76</v>
      </c>
      <c r="D27" s="47">
        <v>299.85757613530444</v>
      </c>
      <c r="E27" s="47">
        <v>335.77262934088355</v>
      </c>
      <c r="F27" s="47">
        <v>355.05788489711438</v>
      </c>
      <c r="G27" s="47">
        <v>298.54605792044151</v>
      </c>
      <c r="H27" s="47">
        <v>312.68775656411844</v>
      </c>
      <c r="I27" s="47">
        <v>319.65341789793564</v>
      </c>
      <c r="J27" s="47">
        <v>360.99553665226307</v>
      </c>
      <c r="K27" s="47">
        <v>306.12552956064377</v>
      </c>
      <c r="L27" s="47">
        <v>389.0545823281887</v>
      </c>
      <c r="M27" s="47">
        <v>264.73465134330979</v>
      </c>
    </row>
    <row r="28" spans="1:13" x14ac:dyDescent="0.2">
      <c r="A28" s="41"/>
      <c r="B28" s="41"/>
      <c r="C28" s="42" t="s">
        <v>77</v>
      </c>
      <c r="D28" s="47">
        <v>0.9444658948114163</v>
      </c>
      <c r="E28" s="47">
        <v>1.0273384746586876</v>
      </c>
      <c r="F28" s="47">
        <v>1.0540736851598846</v>
      </c>
      <c r="G28" s="47">
        <v>0.93219577480216054</v>
      </c>
      <c r="H28" s="47">
        <v>1.0195879208195202</v>
      </c>
      <c r="I28" s="47">
        <v>1.043089065458255</v>
      </c>
      <c r="J28" s="47">
        <v>1.165350533683672</v>
      </c>
      <c r="K28" s="47">
        <v>1.0306579116935901</v>
      </c>
      <c r="L28" s="47">
        <v>1.3724583096583225</v>
      </c>
      <c r="M28" s="47">
        <v>1.0619932485854022</v>
      </c>
    </row>
    <row r="29" spans="1:13" x14ac:dyDescent="0.2">
      <c r="A29" s="41"/>
      <c r="B29" s="41"/>
      <c r="C29" s="42" t="s">
        <v>78</v>
      </c>
      <c r="D29" s="47">
        <v>265.05348614144316</v>
      </c>
      <c r="E29" s="47">
        <v>274.44767836025619</v>
      </c>
      <c r="F29" s="47">
        <v>279.81904283724623</v>
      </c>
      <c r="G29" s="47">
        <v>277.07530583233768</v>
      </c>
      <c r="H29" s="47">
        <v>284.36232077037744</v>
      </c>
      <c r="I29" s="47">
        <v>288.79668700255377</v>
      </c>
      <c r="J29" s="47">
        <v>291.43381770370775</v>
      </c>
      <c r="K29" s="47">
        <v>277.82145146260677</v>
      </c>
      <c r="L29" s="47">
        <v>293.45383347618093</v>
      </c>
      <c r="M29" s="47">
        <v>295.79651088475805</v>
      </c>
    </row>
    <row r="30" spans="1:13" x14ac:dyDescent="0.2">
      <c r="A30" s="41"/>
      <c r="B30" s="41"/>
      <c r="C30" s="42" t="s">
        <v>79</v>
      </c>
      <c r="D30" s="47">
        <v>272.60027267448254</v>
      </c>
      <c r="E30" s="47">
        <v>287.86658388246639</v>
      </c>
      <c r="F30" s="47">
        <v>286.72174803108413</v>
      </c>
      <c r="G30" s="47">
        <v>244.67171267208073</v>
      </c>
      <c r="H30" s="47">
        <v>270.72779584788583</v>
      </c>
      <c r="I30" s="47">
        <v>298.53050162276071</v>
      </c>
      <c r="J30" s="47">
        <v>348.4494262955107</v>
      </c>
      <c r="K30" s="47">
        <v>293.39260035058891</v>
      </c>
      <c r="L30" s="47">
        <v>348.67228433504016</v>
      </c>
      <c r="M30" s="47">
        <v>217.47014056366413</v>
      </c>
    </row>
    <row r="31" spans="1:13" x14ac:dyDescent="0.2">
      <c r="A31" s="41"/>
      <c r="B31" s="41"/>
      <c r="C31" s="42" t="s">
        <v>80</v>
      </c>
      <c r="D31" s="47">
        <v>136.34872179127646</v>
      </c>
      <c r="E31" s="47">
        <v>153.05799027455345</v>
      </c>
      <c r="F31" s="47">
        <v>170.9555248065187</v>
      </c>
      <c r="G31" s="47">
        <v>158.16054261739805</v>
      </c>
      <c r="H31" s="47">
        <v>166.56023427602858</v>
      </c>
      <c r="I31" s="47">
        <v>176.32979090019748</v>
      </c>
      <c r="J31" s="47">
        <v>198.03554439867119</v>
      </c>
      <c r="K31" s="47">
        <v>178.15052924044966</v>
      </c>
      <c r="L31" s="47">
        <v>211.67800138628303</v>
      </c>
      <c r="M31" s="47">
        <v>157.57534927179722</v>
      </c>
    </row>
    <row r="32" spans="1:13" x14ac:dyDescent="0.2">
      <c r="A32" s="41"/>
      <c r="B32" s="41"/>
      <c r="C32" s="42" t="s">
        <v>81</v>
      </c>
      <c r="D32" s="47">
        <v>0.79483588458883148</v>
      </c>
      <c r="E32" s="47">
        <v>0.96926097310495285</v>
      </c>
      <c r="F32" s="47">
        <v>0.99375021498171123</v>
      </c>
      <c r="G32" s="47">
        <v>0.87506006038726158</v>
      </c>
      <c r="H32" s="47">
        <v>0.81636951593904439</v>
      </c>
      <c r="I32" s="47">
        <v>0.81637504715328735</v>
      </c>
      <c r="J32" s="47">
        <v>0.82001311003332611</v>
      </c>
      <c r="K32" s="47">
        <v>0.75809446821273307</v>
      </c>
      <c r="L32" s="47">
        <v>0.81236113874130267</v>
      </c>
      <c r="M32" s="47">
        <v>0.79321207746280842</v>
      </c>
    </row>
    <row r="33" spans="1:13" x14ac:dyDescent="0.2">
      <c r="A33" s="41"/>
      <c r="B33" s="41"/>
      <c r="C33" s="42" t="s">
        <v>82</v>
      </c>
      <c r="D33" s="47">
        <v>137.64261813662617</v>
      </c>
      <c r="E33" s="47">
        <v>127.32173055905338</v>
      </c>
      <c r="F33" s="47">
        <v>124.73104512593576</v>
      </c>
      <c r="G33" s="47">
        <v>123.2961738612189</v>
      </c>
      <c r="H33" s="47">
        <v>123.85028605851284</v>
      </c>
      <c r="I33" s="47">
        <v>120.97502462167235</v>
      </c>
      <c r="J33" s="47">
        <v>121.88997338711853</v>
      </c>
      <c r="K33" s="47">
        <v>103.39589761588715</v>
      </c>
      <c r="L33" s="47">
        <v>105.01492118469022</v>
      </c>
      <c r="M33" s="47">
        <v>101.0177148938218</v>
      </c>
    </row>
    <row r="34" spans="1:13" x14ac:dyDescent="0.2">
      <c r="A34" s="41"/>
      <c r="B34" s="41"/>
      <c r="C34" s="42" t="s">
        <v>118</v>
      </c>
      <c r="D34" s="47">
        <v>9.8074553984796786</v>
      </c>
      <c r="E34" s="47">
        <v>10.281015393934407</v>
      </c>
      <c r="F34" s="47">
        <v>10.202875203286732</v>
      </c>
      <c r="G34" s="47">
        <v>9.8383015705932131</v>
      </c>
      <c r="H34" s="47">
        <v>10.726325211547053</v>
      </c>
      <c r="I34" s="47">
        <v>10.688959643820766</v>
      </c>
      <c r="J34" s="47">
        <v>11.109401717971348</v>
      </c>
      <c r="K34" s="47">
        <v>9.9169923385943335</v>
      </c>
      <c r="L34" s="47">
        <v>11.191752214651935</v>
      </c>
      <c r="M34" s="47">
        <v>11.005762548024254</v>
      </c>
    </row>
    <row r="35" spans="1:13" x14ac:dyDescent="0.2">
      <c r="A35" s="41"/>
      <c r="B35" s="41"/>
      <c r="C35" s="42" t="s">
        <v>119</v>
      </c>
      <c r="D35" s="47">
        <v>29.74917491518806</v>
      </c>
      <c r="E35" s="47">
        <v>35.576110031683911</v>
      </c>
      <c r="F35" s="47">
        <v>36.200076113155284</v>
      </c>
      <c r="G35" s="47">
        <v>35.301049572260574</v>
      </c>
      <c r="H35" s="47">
        <v>33.962671886955739</v>
      </c>
      <c r="I35" s="47">
        <v>37.955698827642571</v>
      </c>
      <c r="J35" s="47">
        <v>39.177035497554868</v>
      </c>
      <c r="K35" s="47">
        <v>36.210072272603476</v>
      </c>
      <c r="L35" s="47">
        <v>40.563337373374374</v>
      </c>
      <c r="M35" s="47">
        <v>39.710403420383365</v>
      </c>
    </row>
    <row r="36" spans="1:13" x14ac:dyDescent="0.2">
      <c r="A36" s="41"/>
      <c r="B36" s="41"/>
      <c r="C36" s="42" t="s">
        <v>83</v>
      </c>
      <c r="D36" s="47">
        <v>17.323232086434377</v>
      </c>
      <c r="E36" s="47">
        <v>18.529071345376067</v>
      </c>
      <c r="F36" s="47">
        <v>18.026497137450672</v>
      </c>
      <c r="G36" s="47">
        <v>21.274983215612455</v>
      </c>
      <c r="H36" s="47">
        <v>23.013480912884727</v>
      </c>
      <c r="I36" s="47">
        <v>25.038991409620788</v>
      </c>
      <c r="J36" s="47">
        <v>24.781773107207819</v>
      </c>
      <c r="K36" s="47">
        <v>22.25753244850025</v>
      </c>
      <c r="L36" s="47">
        <v>25.619034751388316</v>
      </c>
      <c r="M36" s="47">
        <v>25.240541429397894</v>
      </c>
    </row>
    <row r="37" spans="1:13" x14ac:dyDescent="0.2">
      <c r="A37" s="41"/>
      <c r="B37" s="41"/>
      <c r="C37" s="42" t="s">
        <v>84</v>
      </c>
      <c r="D37" s="47">
        <v>253.46749926666766</v>
      </c>
      <c r="E37" s="47">
        <v>240.89504858183838</v>
      </c>
      <c r="F37" s="47">
        <v>304.30445171696579</v>
      </c>
      <c r="G37" s="47">
        <v>89.42384768494918</v>
      </c>
      <c r="H37" s="47">
        <v>40.419078478653056</v>
      </c>
      <c r="I37" s="47">
        <v>84.370228895775057</v>
      </c>
      <c r="J37" s="47">
        <v>226.55358606618628</v>
      </c>
      <c r="K37" s="47">
        <v>154.20383379564453</v>
      </c>
      <c r="L37" s="47">
        <v>242.09876805935966</v>
      </c>
      <c r="M37" s="47">
        <v>200.06728294542989</v>
      </c>
    </row>
    <row r="38" spans="1:13" x14ac:dyDescent="0.2">
      <c r="A38" s="41"/>
      <c r="B38" s="41"/>
      <c r="C38" s="42" t="s">
        <v>85</v>
      </c>
      <c r="D38" s="47">
        <v>426.78131699840452</v>
      </c>
      <c r="E38" s="47">
        <v>467.38117332468249</v>
      </c>
      <c r="F38" s="47">
        <v>445.51471940911347</v>
      </c>
      <c r="G38" s="47">
        <v>576.28180309928848</v>
      </c>
      <c r="H38" s="47">
        <v>602.57179448545537</v>
      </c>
      <c r="I38" s="47">
        <v>620.71773757216488</v>
      </c>
      <c r="J38" s="47">
        <v>632.40194268235189</v>
      </c>
      <c r="K38" s="47">
        <v>540.18333811559512</v>
      </c>
      <c r="L38" s="47">
        <v>513.42074785139903</v>
      </c>
      <c r="M38" s="47">
        <v>661.81075891399871</v>
      </c>
    </row>
    <row r="39" spans="1:13" x14ac:dyDescent="0.2">
      <c r="A39" s="41"/>
      <c r="B39" s="41"/>
      <c r="C39" s="42" t="s">
        <v>86</v>
      </c>
      <c r="D39" s="47">
        <v>30.275652678136719</v>
      </c>
      <c r="E39" s="47">
        <v>32.115329091957932</v>
      </c>
      <c r="F39" s="47">
        <v>33.282914889504276</v>
      </c>
      <c r="G39" s="47">
        <v>31.188162644656678</v>
      </c>
      <c r="H39" s="47">
        <v>36.824983804197267</v>
      </c>
      <c r="I39" s="47">
        <v>36.990275381991836</v>
      </c>
      <c r="J39" s="47">
        <v>37.360901284427413</v>
      </c>
      <c r="K39" s="47">
        <v>35.041962901405206</v>
      </c>
      <c r="L39" s="47">
        <v>41.355883763310949</v>
      </c>
      <c r="M39" s="47">
        <v>40.400534353012532</v>
      </c>
    </row>
    <row r="40" spans="1:13" x14ac:dyDescent="0.2">
      <c r="A40" s="41"/>
      <c r="B40" s="41"/>
      <c r="C40" s="42" t="s">
        <v>87</v>
      </c>
      <c r="D40" s="47">
        <v>1983.479340088792</v>
      </c>
      <c r="E40" s="47">
        <v>2196.9223282363896</v>
      </c>
      <c r="F40" s="47">
        <v>2159.6657720398453</v>
      </c>
      <c r="G40" s="47">
        <v>2255.5733531088963</v>
      </c>
      <c r="H40" s="47">
        <v>2176.2436866370431</v>
      </c>
      <c r="I40" s="47">
        <v>2272.5605110267547</v>
      </c>
      <c r="J40" s="47">
        <v>2605.2169329465096</v>
      </c>
      <c r="K40" s="47">
        <v>2105.5479805599334</v>
      </c>
      <c r="L40" s="47">
        <v>1916.9233189491051</v>
      </c>
      <c r="M40" s="47">
        <v>2336.4151315779495</v>
      </c>
    </row>
    <row r="41" spans="1:13" x14ac:dyDescent="0.2">
      <c r="A41" s="41"/>
      <c r="B41" s="41"/>
      <c r="C41" s="42" t="s">
        <v>88</v>
      </c>
      <c r="D41" s="47">
        <v>89.890661218493946</v>
      </c>
      <c r="E41" s="47">
        <v>84.830033395171725</v>
      </c>
      <c r="F41" s="47">
        <v>78.239369118126419</v>
      </c>
      <c r="G41" s="47">
        <v>62.603493023265919</v>
      </c>
      <c r="H41" s="47">
        <v>65.015529318818977</v>
      </c>
      <c r="I41" s="47">
        <v>69.476797175474445</v>
      </c>
      <c r="J41" s="47">
        <v>78.048572807517388</v>
      </c>
      <c r="K41" s="47">
        <v>64.083483450408721</v>
      </c>
      <c r="L41" s="47">
        <v>90.914720689797022</v>
      </c>
      <c r="M41" s="47">
        <v>56.986692413539622</v>
      </c>
    </row>
    <row r="42" spans="1:13" x14ac:dyDescent="0.2">
      <c r="A42" s="41"/>
      <c r="B42" s="41"/>
      <c r="C42" s="42" t="s">
        <v>89</v>
      </c>
      <c r="D42" s="47">
        <v>75.928261363262521</v>
      </c>
      <c r="E42" s="47">
        <v>81.180354091481334</v>
      </c>
      <c r="F42" s="47">
        <v>85.886326283714212</v>
      </c>
      <c r="G42" s="47">
        <v>73.646630875600948</v>
      </c>
      <c r="H42" s="47">
        <v>72.167266648482425</v>
      </c>
      <c r="I42" s="47">
        <v>76.117371656050295</v>
      </c>
      <c r="J42" s="47">
        <v>82.734425567401587</v>
      </c>
      <c r="K42" s="47">
        <v>75.655261222936844</v>
      </c>
      <c r="L42" s="47">
        <v>80.023581507426201</v>
      </c>
      <c r="M42" s="47">
        <v>71.663389327444122</v>
      </c>
    </row>
    <row r="43" spans="1:13" x14ac:dyDescent="0.2">
      <c r="A43" s="41"/>
      <c r="B43" s="41"/>
      <c r="C43" s="42" t="s">
        <v>90</v>
      </c>
      <c r="D43" s="47">
        <v>57.816155215035216</v>
      </c>
      <c r="E43" s="47">
        <v>71.384566910120995</v>
      </c>
      <c r="F43" s="47">
        <v>59.555468000832782</v>
      </c>
      <c r="G43" s="47">
        <v>78.619884684428968</v>
      </c>
      <c r="H43" s="47">
        <v>81.22822068970612</v>
      </c>
      <c r="I43" s="47">
        <v>75.910105838513701</v>
      </c>
      <c r="J43" s="47">
        <v>91.782771194281565</v>
      </c>
      <c r="K43" s="47">
        <v>81.279823689205529</v>
      </c>
      <c r="L43" s="47">
        <v>79.052642111691483</v>
      </c>
      <c r="M43" s="47">
        <v>95.229789240964024</v>
      </c>
    </row>
    <row r="44" spans="1:13" x14ac:dyDescent="0.2">
      <c r="A44" s="41"/>
      <c r="B44" s="41"/>
      <c r="C44" s="42" t="s">
        <v>91</v>
      </c>
      <c r="D44" s="47">
        <v>16.735420410993065</v>
      </c>
      <c r="E44" s="47">
        <v>16.905639157584034</v>
      </c>
      <c r="F44" s="47">
        <v>16.178090137321217</v>
      </c>
      <c r="G44" s="47">
        <v>16.174977017883812</v>
      </c>
      <c r="H44" s="47">
        <v>16.179186931048264</v>
      </c>
      <c r="I44" s="47">
        <v>17.087953462373907</v>
      </c>
      <c r="J44" s="47">
        <v>17.275540622324257</v>
      </c>
      <c r="K44" s="47">
        <v>15.928333232309157</v>
      </c>
      <c r="L44" s="47">
        <v>17.599406976613462</v>
      </c>
      <c r="M44" s="47">
        <v>17.144156097949345</v>
      </c>
    </row>
    <row r="45" spans="1:13" x14ac:dyDescent="0.2">
      <c r="A45" s="41"/>
      <c r="B45" s="41"/>
      <c r="C45" s="42" t="s">
        <v>92</v>
      </c>
      <c r="D45" s="47">
        <v>51.973278870836829</v>
      </c>
      <c r="E45" s="47">
        <v>56.773823222380798</v>
      </c>
      <c r="F45" s="47">
        <v>59.33455110627488</v>
      </c>
      <c r="G45" s="47">
        <v>138.78778023751266</v>
      </c>
      <c r="H45" s="47">
        <v>134.15114023215963</v>
      </c>
      <c r="I45" s="47">
        <v>130.57702140804741</v>
      </c>
      <c r="J45" s="47">
        <v>128.61474662158935</v>
      </c>
      <c r="K45" s="47">
        <v>108.49251695774747</v>
      </c>
      <c r="L45" s="47">
        <v>108.96280696085255</v>
      </c>
      <c r="M45" s="47">
        <v>115.43527196468943</v>
      </c>
    </row>
    <row r="46" spans="1:13" x14ac:dyDescent="0.2">
      <c r="A46" s="41"/>
      <c r="B46" s="41"/>
      <c r="C46" s="42" t="s">
        <v>93</v>
      </c>
      <c r="D46" s="47">
        <v>4624.4659655526184</v>
      </c>
      <c r="E46" s="47">
        <v>5067.1486740761211</v>
      </c>
      <c r="F46" s="47">
        <v>4991.0048383813319</v>
      </c>
      <c r="G46" s="47">
        <v>5623.581164733042</v>
      </c>
      <c r="H46" s="47">
        <v>5244.6649590025472</v>
      </c>
      <c r="I46" s="47">
        <v>5549.414540354057</v>
      </c>
      <c r="J46" s="47">
        <v>6396.7704508624529</v>
      </c>
      <c r="K46" s="47">
        <v>5955.3499496138911</v>
      </c>
      <c r="L46" s="47">
        <v>6679.2511658399708</v>
      </c>
      <c r="M46" s="47">
        <v>6861.6786096691758</v>
      </c>
    </row>
    <row r="47" spans="1:13" x14ac:dyDescent="0.2">
      <c r="A47" s="41"/>
      <c r="B47" s="41"/>
      <c r="C47" s="42" t="s">
        <v>94</v>
      </c>
      <c r="D47" s="47">
        <v>64.723793770206228</v>
      </c>
      <c r="E47" s="47">
        <v>76.747122999926574</v>
      </c>
      <c r="F47" s="47">
        <v>82.986684128541896</v>
      </c>
      <c r="G47" s="47">
        <v>75.495722525105464</v>
      </c>
      <c r="H47" s="47">
        <v>81.476816002978893</v>
      </c>
      <c r="I47" s="47">
        <v>80.113869350059147</v>
      </c>
      <c r="J47" s="47">
        <v>91.219875706669569</v>
      </c>
      <c r="K47" s="47">
        <v>86.052176591133062</v>
      </c>
      <c r="L47" s="47">
        <v>98.474154421656124</v>
      </c>
      <c r="M47" s="47">
        <v>94.535964249211204</v>
      </c>
    </row>
    <row r="48" spans="1:13" x14ac:dyDescent="0.2">
      <c r="A48" s="41"/>
      <c r="B48" s="41"/>
      <c r="C48" s="42" t="s">
        <v>95</v>
      </c>
      <c r="D48" s="47">
        <v>124.38002135184355</v>
      </c>
      <c r="E48" s="47">
        <v>149.63380338485027</v>
      </c>
      <c r="F48" s="47">
        <v>141.93562534134765</v>
      </c>
      <c r="G48" s="47">
        <v>219.26065438730018</v>
      </c>
      <c r="H48" s="47">
        <v>285.6620224987908</v>
      </c>
      <c r="I48" s="47">
        <v>315.6302691333766</v>
      </c>
      <c r="J48" s="47">
        <v>332.72420560842824</v>
      </c>
      <c r="K48" s="47">
        <v>318.03104026208717</v>
      </c>
      <c r="L48" s="47">
        <v>277.04471828628982</v>
      </c>
      <c r="M48" s="47">
        <v>255.54597854797569</v>
      </c>
    </row>
    <row r="49" spans="1:13" x14ac:dyDescent="0.2">
      <c r="A49" s="41"/>
      <c r="B49" s="41"/>
      <c r="C49" s="42" t="s">
        <v>120</v>
      </c>
      <c r="D49" s="47">
        <v>554.69453643856775</v>
      </c>
      <c r="E49" s="47">
        <v>554.5982209197449</v>
      </c>
      <c r="F49" s="47">
        <v>568.88908861217783</v>
      </c>
      <c r="G49" s="47">
        <v>566.5162119260649</v>
      </c>
      <c r="H49" s="47">
        <v>606.1211078274589</v>
      </c>
      <c r="I49" s="47">
        <v>614.71583194848915</v>
      </c>
      <c r="J49" s="47">
        <v>655.38328428321574</v>
      </c>
      <c r="K49" s="47">
        <v>601.44693198253105</v>
      </c>
      <c r="L49" s="47">
        <v>671.93157987471795</v>
      </c>
      <c r="M49" s="47">
        <v>688.37639028670583</v>
      </c>
    </row>
    <row r="50" spans="1:13" x14ac:dyDescent="0.2">
      <c r="A50" s="41"/>
      <c r="B50" s="41"/>
      <c r="C50" s="42" t="s">
        <v>96</v>
      </c>
      <c r="D50" s="47">
        <v>396.35998386591274</v>
      </c>
      <c r="E50" s="47">
        <v>415.08120879124886</v>
      </c>
      <c r="F50" s="47">
        <v>440.71595870293402</v>
      </c>
      <c r="G50" s="47">
        <v>414.93810744941266</v>
      </c>
      <c r="H50" s="47">
        <v>443.02612646169086</v>
      </c>
      <c r="I50" s="47">
        <v>458.99994260184246</v>
      </c>
      <c r="J50" s="47">
        <v>492.71211896407829</v>
      </c>
      <c r="K50" s="47">
        <v>458.33288859355616</v>
      </c>
      <c r="L50" s="47">
        <v>523.02592097428874</v>
      </c>
      <c r="M50" s="47">
        <v>491.26341382582683</v>
      </c>
    </row>
    <row r="51" spans="1:13" x14ac:dyDescent="0.2">
      <c r="A51" s="41"/>
      <c r="B51" s="41"/>
      <c r="C51" s="42" t="s">
        <v>97</v>
      </c>
      <c r="D51" s="47">
        <v>1299.3356118789607</v>
      </c>
      <c r="E51" s="47">
        <v>1366.0512066277367</v>
      </c>
      <c r="F51" s="47">
        <v>1323.6392754414942</v>
      </c>
      <c r="G51" s="47">
        <v>1320.1727993112659</v>
      </c>
      <c r="H51" s="47">
        <v>1424.6443108895896</v>
      </c>
      <c r="I51" s="47">
        <v>1465.1243907450614</v>
      </c>
      <c r="J51" s="47">
        <v>1599.179127333653</v>
      </c>
      <c r="K51" s="47">
        <v>1442.1305627094682</v>
      </c>
      <c r="L51" s="47">
        <v>1567.1672793474056</v>
      </c>
      <c r="M51" s="47">
        <v>1536.6209458107237</v>
      </c>
    </row>
    <row r="52" spans="1:13" x14ac:dyDescent="0.2">
      <c r="A52" s="41"/>
      <c r="B52" s="41"/>
      <c r="C52" s="42" t="s">
        <v>98</v>
      </c>
      <c r="D52" s="47">
        <v>44.499593512945992</v>
      </c>
      <c r="E52" s="47">
        <v>52.315208077742724</v>
      </c>
      <c r="F52" s="47">
        <v>59.420322727548978</v>
      </c>
      <c r="G52" s="47">
        <v>63.750248181839027</v>
      </c>
      <c r="H52" s="47">
        <v>77.047416008302079</v>
      </c>
      <c r="I52" s="47">
        <v>94.843059524454745</v>
      </c>
      <c r="J52" s="47">
        <v>123.23267341698266</v>
      </c>
      <c r="K52" s="47">
        <v>126.7681224356858</v>
      </c>
      <c r="L52" s="47">
        <v>154.33203880140462</v>
      </c>
      <c r="M52" s="47">
        <v>151.24447727280543</v>
      </c>
    </row>
    <row r="53" spans="1:13" x14ac:dyDescent="0.2">
      <c r="A53" s="41"/>
      <c r="B53" s="41"/>
      <c r="C53" s="42" t="s">
        <v>99</v>
      </c>
      <c r="D53" s="47">
        <v>16.190753858726953</v>
      </c>
      <c r="E53" s="47">
        <v>13.48929652841807</v>
      </c>
      <c r="F53" s="47">
        <v>12.419674422717362</v>
      </c>
      <c r="G53" s="47">
        <v>9.6460071925856958</v>
      </c>
      <c r="H53" s="47">
        <v>8.5382237116601214</v>
      </c>
      <c r="I53" s="47">
        <v>7.8799343976612564</v>
      </c>
      <c r="J53" s="47">
        <v>8.930719435259558</v>
      </c>
      <c r="K53" s="47">
        <v>7.427845484377384</v>
      </c>
      <c r="L53" s="47">
        <v>8.5469073304583372</v>
      </c>
      <c r="M53" s="47">
        <v>8.4844985708221614</v>
      </c>
    </row>
    <row r="54" spans="1:13" x14ac:dyDescent="0.2">
      <c r="A54" s="41"/>
      <c r="B54" s="41"/>
      <c r="C54" s="42" t="s">
        <v>100</v>
      </c>
      <c r="D54" s="47">
        <v>13.465601952484704</v>
      </c>
      <c r="E54" s="47">
        <v>15.552859536544064</v>
      </c>
      <c r="F54" s="47">
        <v>15.533997244977471</v>
      </c>
      <c r="G54" s="47">
        <v>12.161435833736293</v>
      </c>
      <c r="H54" s="47">
        <v>12.717153753287498</v>
      </c>
      <c r="I54" s="47">
        <v>13.446344503494309</v>
      </c>
      <c r="J54" s="47">
        <v>14.31563389221019</v>
      </c>
      <c r="K54" s="47">
        <v>13.70776462430995</v>
      </c>
      <c r="L54" s="47">
        <v>16.032177925079875</v>
      </c>
      <c r="M54" s="47">
        <v>15.979723665083629</v>
      </c>
    </row>
    <row r="55" spans="1:13" x14ac:dyDescent="0.2">
      <c r="A55" s="41"/>
      <c r="B55" s="41"/>
      <c r="C55" s="42" t="s">
        <v>101</v>
      </c>
      <c r="D55" s="47">
        <v>17.520528869279374</v>
      </c>
      <c r="E55" s="47">
        <v>15.923862893361285</v>
      </c>
      <c r="F55" s="47">
        <v>15.865093347858398</v>
      </c>
      <c r="G55" s="47">
        <v>14.384578398454522</v>
      </c>
      <c r="H55" s="47">
        <v>14.788657518639905</v>
      </c>
      <c r="I55" s="47">
        <v>15.479173613451724</v>
      </c>
      <c r="J55" s="47">
        <v>16.953930953144379</v>
      </c>
      <c r="K55" s="47">
        <v>15.887277352706668</v>
      </c>
      <c r="L55" s="47">
        <v>19.427999626236851</v>
      </c>
      <c r="M55" s="47">
        <v>19.414617906443809</v>
      </c>
    </row>
    <row r="56" spans="1:13" x14ac:dyDescent="0.2">
      <c r="A56" s="41"/>
      <c r="B56" s="41"/>
      <c r="C56" s="42" t="s">
        <v>102</v>
      </c>
      <c r="D56" s="47">
        <v>110.05355053468581</v>
      </c>
      <c r="E56" s="47">
        <v>123.56446393123284</v>
      </c>
      <c r="F56" s="47">
        <v>122.09892792003244</v>
      </c>
      <c r="G56" s="47">
        <v>118.33149050416412</v>
      </c>
      <c r="H56" s="47">
        <v>121.58545196727506</v>
      </c>
      <c r="I56" s="47">
        <v>131.97078082182213</v>
      </c>
      <c r="J56" s="47">
        <v>149.33292825942547</v>
      </c>
      <c r="K56" s="47">
        <v>145.6404515515174</v>
      </c>
      <c r="L56" s="47">
        <v>179.67786026527713</v>
      </c>
      <c r="M56" s="47">
        <v>179.1857460109515</v>
      </c>
    </row>
    <row r="57" spans="1:13" x14ac:dyDescent="0.2">
      <c r="A57" s="41"/>
      <c r="B57" s="41"/>
      <c r="C57" s="42" t="s">
        <v>103</v>
      </c>
      <c r="D57" s="47">
        <v>119.84791368881697</v>
      </c>
      <c r="E57" s="47">
        <v>125.14665468849105</v>
      </c>
      <c r="F57" s="47">
        <v>124.5296994871962</v>
      </c>
      <c r="G57" s="47">
        <v>118.91140462009713</v>
      </c>
      <c r="H57" s="47">
        <v>130.99983477110956</v>
      </c>
      <c r="I57" s="47">
        <v>141.15228930790065</v>
      </c>
      <c r="J57" s="47">
        <v>130.26374859731348</v>
      </c>
      <c r="K57" s="47">
        <v>663.90406440408071</v>
      </c>
      <c r="L57" s="47">
        <v>212.64581364839623</v>
      </c>
      <c r="M57" s="47">
        <v>224.6404644751338</v>
      </c>
    </row>
    <row r="58" spans="1:13" x14ac:dyDescent="0.2">
      <c r="A58" s="41"/>
      <c r="B58" s="41"/>
      <c r="C58" s="42" t="s">
        <v>104</v>
      </c>
      <c r="D58" s="47">
        <v>16.490992291418575</v>
      </c>
      <c r="E58" s="47">
        <v>17.272963377188358</v>
      </c>
      <c r="F58" s="47">
        <v>15.220547244394536</v>
      </c>
      <c r="G58" s="47">
        <v>17.326436632161009</v>
      </c>
      <c r="H58" s="47">
        <v>19.058050669360767</v>
      </c>
      <c r="I58" s="47">
        <v>19.736302092804781</v>
      </c>
      <c r="J58" s="47">
        <v>20.644559016852543</v>
      </c>
      <c r="K58" s="47">
        <v>20.671225466378669</v>
      </c>
      <c r="L58" s="47">
        <v>23.152965523566454</v>
      </c>
      <c r="M58" s="47">
        <v>23.116591131950855</v>
      </c>
    </row>
    <row r="59" spans="1:13" x14ac:dyDescent="0.2">
      <c r="A59" s="41"/>
      <c r="B59" s="41"/>
      <c r="C59" s="42" t="s">
        <v>105</v>
      </c>
      <c r="D59" s="47">
        <v>55.568601685101328</v>
      </c>
      <c r="E59" s="47">
        <v>65.84850581937792</v>
      </c>
      <c r="F59" s="47">
        <v>58.466214008139225</v>
      </c>
      <c r="G59" s="47">
        <v>58.200265117075716</v>
      </c>
      <c r="H59" s="47">
        <v>67.309974693018859</v>
      </c>
      <c r="I59" s="47">
        <v>67.93741957496843</v>
      </c>
      <c r="J59" s="47">
        <v>90.886070291055859</v>
      </c>
      <c r="K59" s="47">
        <v>79.881556663885462</v>
      </c>
      <c r="L59" s="47">
        <v>83.93989564198732</v>
      </c>
      <c r="M59" s="47">
        <v>83.724558021850498</v>
      </c>
    </row>
    <row r="60" spans="1:13" x14ac:dyDescent="0.2">
      <c r="A60" s="41"/>
      <c r="B60" s="41"/>
      <c r="C60" s="42" t="s">
        <v>106</v>
      </c>
      <c r="D60" s="47">
        <v>1.7164309808373597</v>
      </c>
      <c r="E60" s="47">
        <v>1.8338212249123786</v>
      </c>
      <c r="F60" s="47">
        <v>1.6858957218229196</v>
      </c>
      <c r="G60" s="47">
        <v>1.4631563572407098</v>
      </c>
      <c r="H60" s="47">
        <v>1.5504174192140834</v>
      </c>
      <c r="I60" s="47">
        <v>1.542663094309022</v>
      </c>
      <c r="J60" s="47">
        <v>1.6156828550036055</v>
      </c>
      <c r="K60" s="47">
        <v>1.4263549931933541</v>
      </c>
      <c r="L60" s="47">
        <v>1.6594624032574907</v>
      </c>
      <c r="M60" s="47">
        <v>1.6691060289223112</v>
      </c>
    </row>
    <row r="61" spans="1:13" x14ac:dyDescent="0.2">
      <c r="A61" s="41"/>
      <c r="B61" s="41"/>
      <c r="C61" s="42" t="s">
        <v>107</v>
      </c>
      <c r="D61" s="47">
        <v>0.37625140265226059</v>
      </c>
      <c r="E61" s="47">
        <v>0.12379133868539167</v>
      </c>
      <c r="F61" s="47">
        <v>0.17732603051039267</v>
      </c>
      <c r="G61" s="47">
        <v>0.10772129304699532</v>
      </c>
      <c r="H61" s="47">
        <v>0.30256432254152993</v>
      </c>
      <c r="I61" s="47">
        <v>6.6838293363238641E-2</v>
      </c>
      <c r="J61" s="47">
        <v>6.4383507246950689E-2</v>
      </c>
      <c r="K61" s="47">
        <v>5.1367247624984853E-2</v>
      </c>
      <c r="L61" s="47">
        <v>8.9213505142315894E-2</v>
      </c>
      <c r="M61" s="47">
        <v>8.9280155522755797E-2</v>
      </c>
    </row>
    <row r="62" spans="1:13" x14ac:dyDescent="0.2">
      <c r="A62" s="41"/>
      <c r="B62" s="41"/>
      <c r="C62" s="42" t="s">
        <v>108</v>
      </c>
      <c r="D62" s="47">
        <v>0.33995751936843038</v>
      </c>
      <c r="E62" s="47">
        <v>0.57186319994633605</v>
      </c>
      <c r="F62" s="47">
        <v>0.56453161775645011</v>
      </c>
      <c r="G62" s="47">
        <v>0.45899915244604661</v>
      </c>
      <c r="H62" s="47">
        <v>0.56790153413209854</v>
      </c>
      <c r="I62" s="47">
        <v>0.60145111025365838</v>
      </c>
      <c r="J62" s="47">
        <v>0.6233775466925926</v>
      </c>
      <c r="K62" s="47">
        <v>0.57292864722878711</v>
      </c>
      <c r="L62" s="47">
        <v>0.61468998162662647</v>
      </c>
      <c r="M62" s="47">
        <v>1.42287918209517E-2</v>
      </c>
    </row>
    <row r="63" spans="1:13" x14ac:dyDescent="0.2">
      <c r="A63" s="41"/>
      <c r="B63" s="41"/>
      <c r="C63" s="42" t="s">
        <v>109</v>
      </c>
      <c r="D63" s="47">
        <v>2.5254129723938141</v>
      </c>
      <c r="E63" s="47">
        <v>3.3398264241761622</v>
      </c>
      <c r="F63" s="47">
        <v>3.3161774494438547</v>
      </c>
      <c r="G63" s="47">
        <v>3.7341892777424928</v>
      </c>
      <c r="H63" s="47">
        <v>2.999683922910239</v>
      </c>
      <c r="I63" s="47">
        <v>4.2959604316112729</v>
      </c>
      <c r="J63" s="47">
        <v>4.1917581348455437</v>
      </c>
      <c r="K63" s="47">
        <v>3.6436711715208641</v>
      </c>
      <c r="L63" s="47">
        <v>6.1512099123774178</v>
      </c>
      <c r="M63" s="47">
        <v>6.133523934133164</v>
      </c>
    </row>
    <row r="64" spans="1:13" x14ac:dyDescent="0.2">
      <c r="A64" s="41"/>
      <c r="B64" s="41"/>
      <c r="C64" s="42" t="s">
        <v>110</v>
      </c>
      <c r="D64" s="47">
        <v>3.640774842910675</v>
      </c>
      <c r="E64" s="47">
        <v>4.2859142143600009</v>
      </c>
      <c r="F64" s="47">
        <v>4.6833608485452176</v>
      </c>
      <c r="G64" s="47">
        <v>5.0608513870805094</v>
      </c>
      <c r="H64" s="47">
        <v>5.1513861877151061</v>
      </c>
      <c r="I64" s="47">
        <v>5.5102055436567436</v>
      </c>
      <c r="J64" s="47">
        <v>6.1034964036524579</v>
      </c>
      <c r="K64" s="47">
        <v>5.365027514055102</v>
      </c>
      <c r="L64" s="47">
        <v>6.7636272408351079</v>
      </c>
      <c r="M64" s="47">
        <v>6.7154107695356915</v>
      </c>
    </row>
    <row r="65" spans="1:13" x14ac:dyDescent="0.2">
      <c r="A65" s="41"/>
      <c r="B65" s="41"/>
      <c r="C65" s="42" t="s">
        <v>111</v>
      </c>
      <c r="D65" s="47">
        <v>12.116647683186915</v>
      </c>
      <c r="E65" s="47">
        <v>14.09081230832172</v>
      </c>
      <c r="F65" s="47">
        <v>14.140526361003843</v>
      </c>
      <c r="G65" s="47">
        <v>13.980010655899186</v>
      </c>
      <c r="H65" s="47">
        <v>14.529208057019106</v>
      </c>
      <c r="I65" s="47">
        <v>15.164832921946976</v>
      </c>
      <c r="J65" s="47">
        <v>14.866516676994909</v>
      </c>
      <c r="K65" s="47">
        <v>13.738481270809087</v>
      </c>
      <c r="L65" s="47">
        <v>15.538931403552986</v>
      </c>
      <c r="M65" s="47">
        <v>15.463129371867987</v>
      </c>
    </row>
    <row r="66" spans="1:13" x14ac:dyDescent="0.2">
      <c r="A66" s="39"/>
      <c r="B66" s="39" t="s">
        <v>112</v>
      </c>
      <c r="C66" s="40"/>
      <c r="D66" s="48">
        <v>15309.731943127992</v>
      </c>
      <c r="E66" s="48">
        <v>16379.461509831315</v>
      </c>
      <c r="F66" s="48">
        <v>16396.20764488199</v>
      </c>
      <c r="G66" s="48">
        <v>17072.688972362695</v>
      </c>
      <c r="H66" s="48">
        <v>17047.203351422628</v>
      </c>
      <c r="I66" s="48">
        <v>17768.083955592705</v>
      </c>
      <c r="J66" s="48">
        <v>19666.454446692682</v>
      </c>
      <c r="K66" s="48">
        <v>18578.546223968558</v>
      </c>
      <c r="L66" s="48">
        <v>19501.671019355214</v>
      </c>
      <c r="M66" s="48">
        <v>19933.419836273668</v>
      </c>
    </row>
    <row r="67" spans="1:13" x14ac:dyDescent="0.2">
      <c r="A67" s="39"/>
      <c r="B67" s="39" t="s">
        <v>113</v>
      </c>
      <c r="C67" s="40"/>
      <c r="D67" s="48">
        <v>21637.200941855514</v>
      </c>
      <c r="E67" s="48">
        <v>22060.743468210145</v>
      </c>
      <c r="F67" s="48">
        <v>22297.377027919352</v>
      </c>
      <c r="G67" s="48">
        <v>22569.260447767196</v>
      </c>
      <c r="H67" s="48">
        <v>22872.910106388215</v>
      </c>
      <c r="I67" s="48">
        <v>23168.506067163391</v>
      </c>
      <c r="J67" s="48">
        <v>23818.81979199433</v>
      </c>
      <c r="K67" s="48">
        <v>24298.574643660475</v>
      </c>
      <c r="L67" s="48">
        <v>24992.01729325116</v>
      </c>
      <c r="M67" s="48">
        <v>25558.408179112241</v>
      </c>
    </row>
    <row r="68" spans="1:13" x14ac:dyDescent="0.2">
      <c r="A68" s="43" t="s">
        <v>37</v>
      </c>
      <c r="B68" s="43"/>
      <c r="C68" s="43"/>
      <c r="D68" s="49">
        <v>36946.932884983507</v>
      </c>
      <c r="E68" s="49">
        <v>38440.20497804146</v>
      </c>
      <c r="F68" s="49">
        <v>38693.584672801342</v>
      </c>
      <c r="G68" s="49">
        <v>39641.949420129895</v>
      </c>
      <c r="H68" s="49">
        <v>39920.113457810847</v>
      </c>
      <c r="I68" s="49">
        <v>40936.590022756092</v>
      </c>
      <c r="J68" s="49">
        <v>43485.274238687009</v>
      </c>
      <c r="K68" s="49">
        <v>42877.120867629033</v>
      </c>
      <c r="L68" s="49">
        <v>44493.688312606377</v>
      </c>
      <c r="M68" s="49">
        <v>45491.828015385909</v>
      </c>
    </row>
  </sheetData>
  <mergeCells count="1">
    <mergeCell ref="D6:M6"/>
  </mergeCells>
  <hyperlinks>
    <hyperlink ref="P1" location="Indice!A1" display="Regresar al índic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showGridLines="0" workbookViewId="0">
      <selection activeCell="F24" sqref="F24"/>
    </sheetView>
  </sheetViews>
  <sheetFormatPr baseColWidth="10" defaultRowHeight="12.75" x14ac:dyDescent="0.2"/>
  <cols>
    <col min="1" max="2" width="3.5" style="36" customWidth="1"/>
    <col min="3" max="3" width="97.33203125" customWidth="1"/>
    <col min="4" max="13" width="9.5" bestFit="1" customWidth="1"/>
  </cols>
  <sheetData>
    <row r="1" spans="1:16" x14ac:dyDescent="0.2">
      <c r="A1" s="5" t="s">
        <v>116</v>
      </c>
      <c r="P1" s="57" t="s">
        <v>133</v>
      </c>
    </row>
    <row r="2" spans="1:16" ht="15.75" x14ac:dyDescent="0.2">
      <c r="A2" s="5" t="s">
        <v>122</v>
      </c>
    </row>
    <row r="3" spans="1:16" ht="15.75" x14ac:dyDescent="0.2">
      <c r="A3" s="5" t="s">
        <v>52</v>
      </c>
    </row>
    <row r="4" spans="1:16" x14ac:dyDescent="0.2">
      <c r="A4" s="7" t="s">
        <v>115</v>
      </c>
    </row>
    <row r="6" spans="1:16" s="36" customFormat="1" x14ac:dyDescent="0.2">
      <c r="A6" s="44"/>
      <c r="B6" s="44"/>
      <c r="C6" s="44"/>
      <c r="D6" s="56" t="s">
        <v>0</v>
      </c>
      <c r="E6" s="56"/>
      <c r="F6" s="56"/>
      <c r="G6" s="56"/>
      <c r="H6" s="56"/>
      <c r="I6" s="56"/>
      <c r="J6" s="56"/>
      <c r="K6" s="56"/>
      <c r="L6" s="56"/>
      <c r="M6" s="56"/>
    </row>
    <row r="7" spans="1:16" s="36" customFormat="1" x14ac:dyDescent="0.2">
      <c r="A7" s="45" t="s">
        <v>39</v>
      </c>
      <c r="B7" s="45"/>
      <c r="C7" s="45"/>
      <c r="D7" s="46">
        <v>2001</v>
      </c>
      <c r="E7" s="46">
        <v>2002</v>
      </c>
      <c r="F7" s="46">
        <v>2003</v>
      </c>
      <c r="G7" s="46">
        <v>2004</v>
      </c>
      <c r="H7" s="46">
        <v>2005</v>
      </c>
      <c r="I7" s="46">
        <v>2006</v>
      </c>
      <c r="J7" s="46">
        <v>2007</v>
      </c>
      <c r="K7" s="46">
        <v>2008</v>
      </c>
      <c r="L7" s="46">
        <v>2009</v>
      </c>
      <c r="M7" s="46">
        <v>2010</v>
      </c>
    </row>
    <row r="8" spans="1:16" x14ac:dyDescent="0.2">
      <c r="A8" s="37" t="s">
        <v>49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</row>
    <row r="9" spans="1:16" x14ac:dyDescent="0.2">
      <c r="A9" s="39"/>
      <c r="B9" s="39" t="s">
        <v>114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6" x14ac:dyDescent="0.2">
      <c r="A10" s="41"/>
      <c r="B10" s="41"/>
      <c r="C10" s="42" t="s">
        <v>60</v>
      </c>
      <c r="D10" s="47">
        <v>0.14199084979828769</v>
      </c>
      <c r="E10" s="47">
        <v>0.15417101256779836</v>
      </c>
      <c r="F10" s="47">
        <v>0.15312934640673659</v>
      </c>
      <c r="G10" s="47">
        <v>0.14895406974420394</v>
      </c>
      <c r="H10" s="47">
        <v>0.15159753770317905</v>
      </c>
      <c r="I10" s="47">
        <v>0.1523094177155527</v>
      </c>
      <c r="J10" s="47">
        <v>0.16020334181733092</v>
      </c>
      <c r="K10" s="47">
        <v>0.14076449528392596</v>
      </c>
      <c r="L10" s="47">
        <v>0.1664920317453378</v>
      </c>
      <c r="M10" s="47">
        <v>0.17271819758311108</v>
      </c>
    </row>
    <row r="11" spans="1:16" x14ac:dyDescent="0.2">
      <c r="A11" s="41"/>
      <c r="B11" s="41"/>
      <c r="C11" s="42" t="s">
        <v>61</v>
      </c>
      <c r="D11" s="47">
        <v>0.36851811362957282</v>
      </c>
      <c r="E11" s="47">
        <v>0.41451044523061681</v>
      </c>
      <c r="F11" s="47">
        <v>0.43122552081320448</v>
      </c>
      <c r="G11" s="47">
        <v>0.4180615685526442</v>
      </c>
      <c r="H11" s="47">
        <v>0.45097652596764137</v>
      </c>
      <c r="I11" s="47">
        <v>0.44895339655767563</v>
      </c>
      <c r="J11" s="47">
        <v>0.47177284611769338</v>
      </c>
      <c r="K11" s="47">
        <v>0.42090077652541946</v>
      </c>
      <c r="L11" s="47">
        <v>0.49242950328942631</v>
      </c>
      <c r="M11" s="47">
        <v>0.51323735290344408</v>
      </c>
    </row>
    <row r="12" spans="1:16" x14ac:dyDescent="0.2">
      <c r="A12" s="41"/>
      <c r="B12" s="41"/>
      <c r="C12" s="42" t="s">
        <v>62</v>
      </c>
      <c r="D12" s="47">
        <v>0.13667071987410029</v>
      </c>
      <c r="E12" s="47">
        <v>0.15401169193083505</v>
      </c>
      <c r="F12" s="47">
        <v>0.15994673773135273</v>
      </c>
      <c r="G12" s="47">
        <v>0.14846667349896397</v>
      </c>
      <c r="H12" s="47">
        <v>0.16382216727292789</v>
      </c>
      <c r="I12" s="47">
        <v>0.16459146705905345</v>
      </c>
      <c r="J12" s="47">
        <v>0.17085892295863045</v>
      </c>
      <c r="K12" s="47">
        <v>0.15016301184932537</v>
      </c>
      <c r="L12" s="47">
        <v>0.17610943516142297</v>
      </c>
      <c r="M12" s="47">
        <v>0.18411924700427201</v>
      </c>
    </row>
    <row r="13" spans="1:16" x14ac:dyDescent="0.2">
      <c r="A13" s="41"/>
      <c r="B13" s="41"/>
      <c r="C13" s="42" t="s">
        <v>63</v>
      </c>
      <c r="D13" s="47">
        <v>1.6855732434685092E-2</v>
      </c>
      <c r="E13" s="47">
        <v>1.3739060128623564E-2</v>
      </c>
      <c r="F13" s="47">
        <v>1.398133453199624E-2</v>
      </c>
      <c r="G13" s="47">
        <v>1.3240749357077026E-2</v>
      </c>
      <c r="H13" s="47">
        <v>1.4506568194951993E-2</v>
      </c>
      <c r="I13" s="47">
        <v>1.4668412873041286E-2</v>
      </c>
      <c r="J13" s="47">
        <v>1.5155216257475188E-2</v>
      </c>
      <c r="K13" s="47">
        <v>1.322391464898004E-2</v>
      </c>
      <c r="L13" s="47">
        <v>1.5331605470162581E-2</v>
      </c>
      <c r="M13" s="47">
        <v>1.6029329292292754E-2</v>
      </c>
    </row>
    <row r="14" spans="1:16" x14ac:dyDescent="0.2">
      <c r="A14" s="41"/>
      <c r="B14" s="41"/>
      <c r="C14" s="42" t="s">
        <v>117</v>
      </c>
      <c r="D14" s="47">
        <v>4.63278979213936E-2</v>
      </c>
      <c r="E14" s="47">
        <v>5.0836113219819012E-2</v>
      </c>
      <c r="F14" s="47">
        <v>5.1694564206471796E-2</v>
      </c>
      <c r="G14" s="47">
        <v>4.7995933178502051E-2</v>
      </c>
      <c r="H14" s="47">
        <v>5.1295924954049582E-2</v>
      </c>
      <c r="I14" s="47">
        <v>4.9984974772072886E-2</v>
      </c>
      <c r="J14" s="47">
        <v>5.1986089584892543E-2</v>
      </c>
      <c r="K14" s="47">
        <v>4.5112162384425891E-2</v>
      </c>
      <c r="L14" s="47">
        <v>5.4391633295674896E-2</v>
      </c>
      <c r="M14" s="47">
        <v>5.693923985813102E-2</v>
      </c>
    </row>
    <row r="15" spans="1:16" x14ac:dyDescent="0.2">
      <c r="A15" s="41"/>
      <c r="B15" s="41"/>
      <c r="C15" s="42" t="s">
        <v>64</v>
      </c>
      <c r="D15" s="47">
        <v>9.9243816078657662E-2</v>
      </c>
      <c r="E15" s="47">
        <v>0.11435587398901262</v>
      </c>
      <c r="F15" s="47">
        <v>0.12199871870468504</v>
      </c>
      <c r="G15" s="47">
        <v>0.12491112840475679</v>
      </c>
      <c r="H15" s="47">
        <v>0.13849402589601892</v>
      </c>
      <c r="I15" s="47">
        <v>0.14427933071089566</v>
      </c>
      <c r="J15" s="47">
        <v>0.1627654087019845</v>
      </c>
      <c r="K15" s="47">
        <v>0.15100261426618095</v>
      </c>
      <c r="L15" s="47">
        <v>0.18169971239067281</v>
      </c>
      <c r="M15" s="47">
        <v>0.18960572971684247</v>
      </c>
    </row>
    <row r="16" spans="1:16" x14ac:dyDescent="0.2">
      <c r="A16" s="41"/>
      <c r="B16" s="41"/>
      <c r="C16" s="42" t="s">
        <v>65</v>
      </c>
      <c r="D16" s="47">
        <v>2.0714507087673965E-2</v>
      </c>
      <c r="E16" s="47">
        <v>2.6841294321698933E-2</v>
      </c>
      <c r="F16" s="47">
        <v>2.3795618328850899E-2</v>
      </c>
      <c r="G16" s="47">
        <v>2.3195969478363644E-2</v>
      </c>
      <c r="H16" s="47">
        <v>2.3595539238953502E-2</v>
      </c>
      <c r="I16" s="47">
        <v>2.4850379101046607E-2</v>
      </c>
      <c r="J16" s="47">
        <v>2.8238522148912922E-2</v>
      </c>
      <c r="K16" s="47">
        <v>2.6764018639855024E-2</v>
      </c>
      <c r="L16" s="47">
        <v>3.1771249036164843E-2</v>
      </c>
      <c r="M16" s="47">
        <v>3.2912937363210715E-2</v>
      </c>
    </row>
    <row r="17" spans="1:13" x14ac:dyDescent="0.2">
      <c r="A17" s="41"/>
      <c r="B17" s="41"/>
      <c r="C17" s="42" t="s">
        <v>66</v>
      </c>
      <c r="D17" s="47">
        <v>3.8375061170324049E-2</v>
      </c>
      <c r="E17" s="47">
        <v>4.6902654993575571E-2</v>
      </c>
      <c r="F17" s="47">
        <v>4.2256960400239435E-2</v>
      </c>
      <c r="G17" s="47">
        <v>3.1745183791011627E-2</v>
      </c>
      <c r="H17" s="47">
        <v>3.0233535949438863E-2</v>
      </c>
      <c r="I17" s="47">
        <v>2.5883485577297999E-2</v>
      </c>
      <c r="J17" s="47">
        <v>2.4781992439659943E-2</v>
      </c>
      <c r="K17" s="47">
        <v>2.0210684320447973E-2</v>
      </c>
      <c r="L17" s="47">
        <v>2.2055090132787836E-2</v>
      </c>
      <c r="M17" s="47">
        <v>2.59817342288968E-2</v>
      </c>
    </row>
    <row r="18" spans="1:13" x14ac:dyDescent="0.2">
      <c r="A18" s="41"/>
      <c r="B18" s="41"/>
      <c r="C18" s="42" t="s">
        <v>67</v>
      </c>
      <c r="D18" s="47">
        <v>0.11848926026624046</v>
      </c>
      <c r="E18" s="47">
        <v>0.15018065778565012</v>
      </c>
      <c r="F18" s="47">
        <v>0.14255417969618478</v>
      </c>
      <c r="G18" s="47">
        <v>0.13894961755316804</v>
      </c>
      <c r="H18" s="47">
        <v>0.13863967733259375</v>
      </c>
      <c r="I18" s="47">
        <v>0.15243005099557544</v>
      </c>
      <c r="J18" s="47">
        <v>0.17556680870688968</v>
      </c>
      <c r="K18" s="47">
        <v>0.15184547568295603</v>
      </c>
      <c r="L18" s="47">
        <v>0.16054716916099826</v>
      </c>
      <c r="M18" s="47">
        <v>0.18799729530690856</v>
      </c>
    </row>
    <row r="19" spans="1:13" x14ac:dyDescent="0.2">
      <c r="A19" s="41"/>
      <c r="B19" s="41"/>
      <c r="C19" s="42" t="s">
        <v>68</v>
      </c>
      <c r="D19" s="47">
        <v>4.3248241858418246E-2</v>
      </c>
      <c r="E19" s="47">
        <v>4.1808643100382049E-2</v>
      </c>
      <c r="F19" s="47">
        <v>4.1082149472814383E-2</v>
      </c>
      <c r="G19" s="47">
        <v>4.8432392266403668E-2</v>
      </c>
      <c r="H19" s="47">
        <v>4.2226877685732342E-2</v>
      </c>
      <c r="I19" s="47">
        <v>6.1431945349572081E-2</v>
      </c>
      <c r="J19" s="47">
        <v>7.5684459960844164E-2</v>
      </c>
      <c r="K19" s="47">
        <v>6.1630330888574364E-2</v>
      </c>
      <c r="L19" s="47">
        <v>7.7677086063793852E-2</v>
      </c>
      <c r="M19" s="47">
        <v>0.11607511917719077</v>
      </c>
    </row>
    <row r="20" spans="1:13" x14ac:dyDescent="0.2">
      <c r="A20" s="41"/>
      <c r="B20" s="41"/>
      <c r="C20" s="42" t="s">
        <v>69</v>
      </c>
      <c r="D20" s="47">
        <v>0.10130710591851681</v>
      </c>
      <c r="E20" s="47">
        <v>0.13003160453598009</v>
      </c>
      <c r="F20" s="47">
        <v>0.13813941134750846</v>
      </c>
      <c r="G20" s="47">
        <v>0.12633049407152713</v>
      </c>
      <c r="H20" s="47">
        <v>0.13401326946925568</v>
      </c>
      <c r="I20" s="47">
        <v>0.14625241625888438</v>
      </c>
      <c r="J20" s="47">
        <v>0.1652473658870009</v>
      </c>
      <c r="K20" s="47">
        <v>0.14575758283343448</v>
      </c>
      <c r="L20" s="47">
        <v>0.18249769619897413</v>
      </c>
      <c r="M20" s="47">
        <v>0.12476359713918246</v>
      </c>
    </row>
    <row r="21" spans="1:13" x14ac:dyDescent="0.2">
      <c r="A21" s="41"/>
      <c r="B21" s="41"/>
      <c r="C21" s="42" t="s">
        <v>70</v>
      </c>
      <c r="D21" s="47">
        <v>2.4399020730463183E-2</v>
      </c>
      <c r="E21" s="47">
        <v>1.1042995624530743E-2</v>
      </c>
      <c r="F21" s="47">
        <v>2.5120126311754469E-2</v>
      </c>
      <c r="G21" s="47">
        <v>2.9428052451581185E-2</v>
      </c>
      <c r="H21" s="47">
        <v>2.9844943920284632E-2</v>
      </c>
      <c r="I21" s="47">
        <v>3.1290118975472042E-2</v>
      </c>
      <c r="J21" s="47">
        <v>3.2431417979472202E-2</v>
      </c>
      <c r="K21" s="47">
        <v>2.3975277270696923E-2</v>
      </c>
      <c r="L21" s="47">
        <v>2.5781262015159623E-2</v>
      </c>
      <c r="M21" s="47">
        <v>2.5152911804933609E-2</v>
      </c>
    </row>
    <row r="22" spans="1:13" x14ac:dyDescent="0.2">
      <c r="A22" s="41"/>
      <c r="B22" s="41"/>
      <c r="C22" s="42" t="s">
        <v>71</v>
      </c>
      <c r="D22" s="47">
        <v>3.1500340539023133E-2</v>
      </c>
      <c r="E22" s="47">
        <v>4.0993655989275797E-2</v>
      </c>
      <c r="F22" s="47">
        <v>4.3383196195542401E-2</v>
      </c>
      <c r="G22" s="47">
        <v>3.7913163494669402E-2</v>
      </c>
      <c r="H22" s="47">
        <v>3.8329436845345628E-2</v>
      </c>
      <c r="I22" s="47">
        <v>3.9775318089180674E-2</v>
      </c>
      <c r="J22" s="47">
        <v>4.3027592197658344E-2</v>
      </c>
      <c r="K22" s="47">
        <v>3.8855385201680907E-2</v>
      </c>
      <c r="L22" s="47">
        <v>4.655686480534265E-2</v>
      </c>
      <c r="M22" s="47">
        <v>3.7843925530179831E-2</v>
      </c>
    </row>
    <row r="23" spans="1:13" x14ac:dyDescent="0.2">
      <c r="A23" s="41"/>
      <c r="B23" s="41"/>
      <c r="C23" s="42" t="s">
        <v>72</v>
      </c>
      <c r="D23" s="47">
        <v>1.0187760109259585E-2</v>
      </c>
      <c r="E23" s="47">
        <v>1.2862893860516348E-2</v>
      </c>
      <c r="F23" s="47">
        <v>1.3613525739738334E-2</v>
      </c>
      <c r="G23" s="47">
        <v>1.3425727045929937E-2</v>
      </c>
      <c r="H23" s="47">
        <v>1.4110828123618408E-2</v>
      </c>
      <c r="I23" s="47">
        <v>1.5654605746105107E-2</v>
      </c>
      <c r="J23" s="47">
        <v>1.6363223215498268E-2</v>
      </c>
      <c r="K23" s="47">
        <v>1.6029889606514157E-2</v>
      </c>
      <c r="L23" s="47">
        <v>1.920462160489388E-2</v>
      </c>
      <c r="M23" s="47">
        <v>1.8758453216103026E-2</v>
      </c>
    </row>
    <row r="24" spans="1:13" x14ac:dyDescent="0.2">
      <c r="A24" s="41"/>
      <c r="B24" s="41"/>
      <c r="C24" s="42" t="s">
        <v>73</v>
      </c>
      <c r="D24" s="47">
        <v>14.358965666646311</v>
      </c>
      <c r="E24" s="47">
        <v>14.11243315847919</v>
      </c>
      <c r="F24" s="47">
        <v>14.537084466565982</v>
      </c>
      <c r="G24" s="47">
        <v>14.746974124306398</v>
      </c>
      <c r="H24" s="47">
        <v>15.205607193043347</v>
      </c>
      <c r="I24" s="47">
        <v>15.352106995177399</v>
      </c>
      <c r="J24" s="47">
        <v>15.548851978234291</v>
      </c>
      <c r="K24" s="47">
        <v>15.914972568525304</v>
      </c>
      <c r="L24" s="47">
        <v>16.467543791364314</v>
      </c>
      <c r="M24" s="47">
        <v>16.965108850821988</v>
      </c>
    </row>
    <row r="25" spans="1:13" x14ac:dyDescent="0.2">
      <c r="A25" s="41"/>
      <c r="B25" s="41"/>
      <c r="C25" s="42" t="s">
        <v>74</v>
      </c>
      <c r="D25" s="47">
        <v>1.8467805750487832E-2</v>
      </c>
      <c r="E25" s="47">
        <v>1.9409005993468263E-2</v>
      </c>
      <c r="F25" s="47">
        <v>1.9317185300570257E-2</v>
      </c>
      <c r="G25" s="47">
        <v>1.9065927710470151E-2</v>
      </c>
      <c r="H25" s="47">
        <v>2.0060318838359695E-2</v>
      </c>
      <c r="I25" s="47">
        <v>2.0515809313243521E-2</v>
      </c>
      <c r="J25" s="47">
        <v>2.1056726173309059E-2</v>
      </c>
      <c r="K25" s="47">
        <v>1.8893551464019429E-2</v>
      </c>
      <c r="L25" s="47">
        <v>2.2230080158749714E-2</v>
      </c>
      <c r="M25" s="47">
        <v>2.1787310167314677E-2</v>
      </c>
    </row>
    <row r="26" spans="1:13" x14ac:dyDescent="0.2">
      <c r="A26" s="41"/>
      <c r="B26" s="41"/>
      <c r="C26" s="42" t="s">
        <v>75</v>
      </c>
      <c r="D26" s="47">
        <v>18.900630863749345</v>
      </c>
      <c r="E26" s="47">
        <v>19.822145031046343</v>
      </c>
      <c r="F26" s="47">
        <v>19.609030589222442</v>
      </c>
      <c r="G26" s="47">
        <v>20.021216181220218</v>
      </c>
      <c r="H26" s="47">
        <v>20.233213257804206</v>
      </c>
      <c r="I26" s="47">
        <v>20.691327685387709</v>
      </c>
      <c r="J26" s="47">
        <v>21.202831194697321</v>
      </c>
      <c r="K26" s="47">
        <v>21.730653594186279</v>
      </c>
      <c r="L26" s="47">
        <v>22.604452630385488</v>
      </c>
      <c r="M26" s="47">
        <v>23.138813151803745</v>
      </c>
    </row>
    <row r="27" spans="1:13" x14ac:dyDescent="0.2">
      <c r="A27" s="41"/>
      <c r="B27" s="41"/>
      <c r="C27" s="42" t="s">
        <v>76</v>
      </c>
      <c r="D27" s="47">
        <v>0.73078222037243279</v>
      </c>
      <c r="E27" s="47">
        <v>0.81825448287502456</v>
      </c>
      <c r="F27" s="47">
        <v>0.86492452959796029</v>
      </c>
      <c r="G27" s="47">
        <v>0.72851509819995086</v>
      </c>
      <c r="H27" s="47">
        <v>0.76324224695742593</v>
      </c>
      <c r="I27" s="47">
        <v>0.77981941115666109</v>
      </c>
      <c r="J27" s="47">
        <v>0.87957024880918044</v>
      </c>
      <c r="K27" s="47">
        <v>0.74637498721915829</v>
      </c>
      <c r="L27" s="47">
        <v>0.94784793156051483</v>
      </c>
      <c r="M27" s="47">
        <v>0.64884770899795308</v>
      </c>
    </row>
    <row r="28" spans="1:13" x14ac:dyDescent="0.2">
      <c r="A28" s="41"/>
      <c r="B28" s="41"/>
      <c r="C28" s="42" t="s">
        <v>77</v>
      </c>
      <c r="D28" s="47">
        <v>2.3398582895727158E-3</v>
      </c>
      <c r="E28" s="47">
        <v>2.5439575602160492E-3</v>
      </c>
      <c r="F28" s="47">
        <v>2.6075296649821118E-3</v>
      </c>
      <c r="G28" s="47">
        <v>2.3132429744233051E-3</v>
      </c>
      <c r="H28" s="47">
        <v>2.5351633661058249E-3</v>
      </c>
      <c r="I28" s="47">
        <v>2.5867661823788433E-3</v>
      </c>
      <c r="J28" s="47">
        <v>2.8852427505687483E-3</v>
      </c>
      <c r="K28" s="47">
        <v>2.5562736801676496E-3</v>
      </c>
      <c r="L28" s="47">
        <v>3.4052117524711548E-3</v>
      </c>
      <c r="M28" s="47">
        <v>2.6565405536741324E-3</v>
      </c>
    </row>
    <row r="29" spans="1:13" x14ac:dyDescent="0.2">
      <c r="A29" s="41"/>
      <c r="B29" s="41"/>
      <c r="C29" s="42" t="s">
        <v>78</v>
      </c>
      <c r="D29" s="47">
        <v>2.2518718108951159</v>
      </c>
      <c r="E29" s="47">
        <v>2.2313453248320299</v>
      </c>
      <c r="F29" s="47">
        <v>2.2333002845513477</v>
      </c>
      <c r="G29" s="47">
        <v>2.246138431579241</v>
      </c>
      <c r="H29" s="47">
        <v>2.2706292380065256</v>
      </c>
      <c r="I29" s="47">
        <v>2.2949653301662796</v>
      </c>
      <c r="J29" s="47">
        <v>2.3040562731485363</v>
      </c>
      <c r="K29" s="47">
        <v>2.2565545185590059</v>
      </c>
      <c r="L29" s="47">
        <v>2.2894853398429991</v>
      </c>
      <c r="M29" s="47">
        <v>2.3321861779813853</v>
      </c>
    </row>
    <row r="30" spans="1:13" x14ac:dyDescent="0.2">
      <c r="A30" s="41"/>
      <c r="B30" s="41"/>
      <c r="C30" s="42" t="s">
        <v>79</v>
      </c>
      <c r="D30" s="47">
        <v>0.6621676993747303</v>
      </c>
      <c r="E30" s="47">
        <v>0.69891764019686609</v>
      </c>
      <c r="F30" s="47">
        <v>0.69575016378570986</v>
      </c>
      <c r="G30" s="47">
        <v>0.59483333424016471</v>
      </c>
      <c r="H30" s="47">
        <v>0.6579298811829537</v>
      </c>
      <c r="I30" s="47">
        <v>0.72540906989608012</v>
      </c>
      <c r="J30" s="47">
        <v>0.84600567839217666</v>
      </c>
      <c r="K30" s="47">
        <v>0.71342251592196804</v>
      </c>
      <c r="L30" s="47">
        <v>0.84718172014690252</v>
      </c>
      <c r="M30" s="47">
        <v>0.53170817713899288</v>
      </c>
    </row>
    <row r="31" spans="1:13" x14ac:dyDescent="0.2">
      <c r="A31" s="41"/>
      <c r="B31" s="41"/>
      <c r="C31" s="42" t="s">
        <v>80</v>
      </c>
      <c r="D31" s="47">
        <v>0.33599860052067998</v>
      </c>
      <c r="E31" s="47">
        <v>0.37707835937531464</v>
      </c>
      <c r="F31" s="47">
        <v>0.42082294082264976</v>
      </c>
      <c r="G31" s="47">
        <v>0.39022462614694459</v>
      </c>
      <c r="H31" s="47">
        <v>0.41096853032351865</v>
      </c>
      <c r="I31" s="47">
        <v>0.43484806593563241</v>
      </c>
      <c r="J31" s="47">
        <v>0.48767392009559257</v>
      </c>
      <c r="K31" s="47">
        <v>0.43919571533712243</v>
      </c>
      <c r="L31" s="47">
        <v>0.52132122966095773</v>
      </c>
      <c r="M31" s="47">
        <v>0.39103396642555044</v>
      </c>
    </row>
    <row r="32" spans="1:13" x14ac:dyDescent="0.2">
      <c r="A32" s="41"/>
      <c r="B32" s="41"/>
      <c r="C32" s="42" t="s">
        <v>81</v>
      </c>
      <c r="D32" s="47">
        <v>2.0686332993700759E-3</v>
      </c>
      <c r="E32" s="47">
        <v>2.5182879009202257E-3</v>
      </c>
      <c r="F32" s="47">
        <v>2.5788459478651828E-3</v>
      </c>
      <c r="G32" s="47">
        <v>2.2736621190024399E-3</v>
      </c>
      <c r="H32" s="47">
        <v>2.1173369026287157E-3</v>
      </c>
      <c r="I32" s="47">
        <v>2.1198711719117094E-3</v>
      </c>
      <c r="J32" s="47">
        <v>2.1290988647159545E-3</v>
      </c>
      <c r="K32" s="47">
        <v>1.9717884948410262E-3</v>
      </c>
      <c r="L32" s="47">
        <v>2.1130580608363569E-3</v>
      </c>
      <c r="M32" s="47">
        <v>2.0623977346259409E-3</v>
      </c>
    </row>
    <row r="33" spans="1:13" x14ac:dyDescent="0.2">
      <c r="A33" s="41"/>
      <c r="B33" s="41"/>
      <c r="C33" s="42" t="s">
        <v>82</v>
      </c>
      <c r="D33" s="47">
        <v>0.35366331265835826</v>
      </c>
      <c r="E33" s="47">
        <v>0.32662844407348357</v>
      </c>
      <c r="F33" s="47">
        <v>0.32002364929469562</v>
      </c>
      <c r="G33" s="47">
        <v>0.31914298889845422</v>
      </c>
      <c r="H33" s="47">
        <v>0.31947865898693178</v>
      </c>
      <c r="I33" s="47">
        <v>0.30985706835003968</v>
      </c>
      <c r="J33" s="47">
        <v>0.31179091142595555</v>
      </c>
      <c r="K33" s="47">
        <v>0.27112208992686182</v>
      </c>
      <c r="L33" s="47">
        <v>0.26797713408713925</v>
      </c>
      <c r="M33" s="47">
        <v>0.25800960840717901</v>
      </c>
    </row>
    <row r="34" spans="1:13" x14ac:dyDescent="0.2">
      <c r="A34" s="41"/>
      <c r="B34" s="41"/>
      <c r="C34" s="42" t="s">
        <v>118</v>
      </c>
      <c r="D34" s="47">
        <v>2.4934828683623751E-2</v>
      </c>
      <c r="E34" s="47">
        <v>2.6137809756509981E-2</v>
      </c>
      <c r="F34" s="47">
        <v>2.5935723647331963E-2</v>
      </c>
      <c r="G34" s="47">
        <v>2.5040448252191729E-2</v>
      </c>
      <c r="H34" s="47">
        <v>2.7281046623783767E-2</v>
      </c>
      <c r="I34" s="47">
        <v>2.7216915844271265E-2</v>
      </c>
      <c r="J34" s="47">
        <v>2.829601249927112E-2</v>
      </c>
      <c r="K34" s="47">
        <v>2.5292493731246674E-2</v>
      </c>
      <c r="L34" s="47">
        <v>2.8551116981916685E-2</v>
      </c>
      <c r="M34" s="47">
        <v>2.8068175772482336E-2</v>
      </c>
    </row>
    <row r="35" spans="1:13" x14ac:dyDescent="0.2">
      <c r="A35" s="41"/>
      <c r="B35" s="41"/>
      <c r="C35" s="42" t="s">
        <v>119</v>
      </c>
      <c r="D35" s="47">
        <v>7.6762756517281275E-2</v>
      </c>
      <c r="E35" s="47">
        <v>9.1863957235891885E-2</v>
      </c>
      <c r="F35" s="47">
        <v>9.3417768292880343E-2</v>
      </c>
      <c r="G35" s="47">
        <v>9.1233459477087261E-2</v>
      </c>
      <c r="H35" s="47">
        <v>8.7603688489597001E-2</v>
      </c>
      <c r="I35" s="47">
        <v>9.8112599196702899E-2</v>
      </c>
      <c r="J35" s="47">
        <v>0.101218099630663</v>
      </c>
      <c r="K35" s="47">
        <v>9.3717823408316706E-2</v>
      </c>
      <c r="L35" s="47">
        <v>0.10508060142415551</v>
      </c>
      <c r="M35" s="47">
        <v>0.1028958627368573</v>
      </c>
    </row>
    <row r="36" spans="1:13" x14ac:dyDescent="0.2">
      <c r="A36" s="41"/>
      <c r="B36" s="41"/>
      <c r="C36" s="42" t="s">
        <v>83</v>
      </c>
      <c r="D36" s="47">
        <v>4.5157485025962792E-2</v>
      </c>
      <c r="E36" s="47">
        <v>4.824582947619812E-2</v>
      </c>
      <c r="F36" s="47">
        <v>4.6889073949565194E-2</v>
      </c>
      <c r="G36" s="47">
        <v>5.5166092822567209E-2</v>
      </c>
      <c r="H36" s="47">
        <v>5.9530143932031397E-2</v>
      </c>
      <c r="I36" s="47">
        <v>6.4795436395458483E-2</v>
      </c>
      <c r="J36" s="47">
        <v>6.4151564737499972E-2</v>
      </c>
      <c r="K36" s="47">
        <v>5.7694253282296673E-2</v>
      </c>
      <c r="L36" s="47">
        <v>6.6474666478006969E-2</v>
      </c>
      <c r="M36" s="47">
        <v>6.5456431346655311E-2</v>
      </c>
    </row>
    <row r="37" spans="1:13" x14ac:dyDescent="0.2">
      <c r="A37" s="41"/>
      <c r="B37" s="41"/>
      <c r="C37" s="42" t="s">
        <v>84</v>
      </c>
      <c r="D37" s="47">
        <v>0.64326116501649921</v>
      </c>
      <c r="E37" s="47">
        <v>0.61133071426743424</v>
      </c>
      <c r="F37" s="47">
        <v>0.77218674055470748</v>
      </c>
      <c r="G37" s="47">
        <v>0.22691824312788195</v>
      </c>
      <c r="H37" s="47">
        <v>0.10256651372072445</v>
      </c>
      <c r="I37" s="47">
        <v>0.21409292213145806</v>
      </c>
      <c r="J37" s="47">
        <v>0.57488649803895508</v>
      </c>
      <c r="K37" s="47">
        <v>0.39129662824518319</v>
      </c>
      <c r="L37" s="47">
        <v>0.61433331149354053</v>
      </c>
      <c r="M37" s="47">
        <v>0.5076775500410724</v>
      </c>
    </row>
    <row r="38" spans="1:13" x14ac:dyDescent="0.2">
      <c r="A38" s="41"/>
      <c r="B38" s="41"/>
      <c r="C38" s="42" t="s">
        <v>85</v>
      </c>
      <c r="D38" s="47">
        <v>2.2018162405630437</v>
      </c>
      <c r="E38" s="47">
        <v>2.383267647231651</v>
      </c>
      <c r="F38" s="47">
        <v>2.3067958722743542</v>
      </c>
      <c r="G38" s="47">
        <v>2.7498098869127698</v>
      </c>
      <c r="H38" s="47">
        <v>2.8205654134012819</v>
      </c>
      <c r="I38" s="47">
        <v>2.9068548738568305</v>
      </c>
      <c r="J38" s="47">
        <v>2.9899441295921854</v>
      </c>
      <c r="K38" s="47">
        <v>2.6498010510024708</v>
      </c>
      <c r="L38" s="47">
        <v>2.5465189016879193</v>
      </c>
      <c r="M38" s="47">
        <v>3.2474693446611438</v>
      </c>
    </row>
    <row r="39" spans="1:13" x14ac:dyDescent="0.2">
      <c r="A39" s="41"/>
      <c r="B39" s="41"/>
      <c r="C39" s="42" t="s">
        <v>86</v>
      </c>
      <c r="D39" s="47">
        <v>7.8764385856174859E-2</v>
      </c>
      <c r="E39" s="47">
        <v>8.3452024585366977E-2</v>
      </c>
      <c r="F39" s="47">
        <v>8.63809192591036E-2</v>
      </c>
      <c r="G39" s="47">
        <v>8.1037192566777952E-2</v>
      </c>
      <c r="H39" s="47">
        <v>9.539413401366581E-2</v>
      </c>
      <c r="I39" s="47">
        <v>9.6043698561504701E-2</v>
      </c>
      <c r="J39" s="47">
        <v>9.6929568878450667E-2</v>
      </c>
      <c r="K39" s="47">
        <v>9.1065109568929145E-2</v>
      </c>
      <c r="L39" s="47">
        <v>0.10747673262474895</v>
      </c>
      <c r="M39" s="47">
        <v>0.10495022930426119</v>
      </c>
    </row>
    <row r="40" spans="1:13" x14ac:dyDescent="0.2">
      <c r="A40" s="41"/>
      <c r="B40" s="41"/>
      <c r="C40" s="42" t="s">
        <v>87</v>
      </c>
      <c r="D40" s="47">
        <v>11.066123669965746</v>
      </c>
      <c r="E40" s="47">
        <v>11.867765823029957</v>
      </c>
      <c r="F40" s="47">
        <v>11.793165575411194</v>
      </c>
      <c r="G40" s="47">
        <v>12.296921137045695</v>
      </c>
      <c r="H40" s="47">
        <v>11.796363580070475</v>
      </c>
      <c r="I40" s="47">
        <v>12.038303705997244</v>
      </c>
      <c r="J40" s="47">
        <v>13.534389885642083</v>
      </c>
      <c r="K40" s="47">
        <v>11.514798815833391</v>
      </c>
      <c r="L40" s="47">
        <v>10.355791353348792</v>
      </c>
      <c r="M40" s="47">
        <v>12.576563909801866</v>
      </c>
    </row>
    <row r="41" spans="1:13" x14ac:dyDescent="0.2">
      <c r="A41" s="41"/>
      <c r="B41" s="41"/>
      <c r="C41" s="42" t="s">
        <v>88</v>
      </c>
      <c r="D41" s="47">
        <v>0.21799969573178835</v>
      </c>
      <c r="E41" s="47">
        <v>0.20568351917068356</v>
      </c>
      <c r="F41" s="47">
        <v>0.18961871461152252</v>
      </c>
      <c r="G41" s="47">
        <v>0.15195348612623391</v>
      </c>
      <c r="H41" s="47">
        <v>0.15779272133548458</v>
      </c>
      <c r="I41" s="47">
        <v>0.16858392242919185</v>
      </c>
      <c r="J41" s="47">
        <v>0.18923136390408313</v>
      </c>
      <c r="K41" s="47">
        <v>0.15549978435159872</v>
      </c>
      <c r="L41" s="47">
        <v>0.22047101434080249</v>
      </c>
      <c r="M41" s="47">
        <v>0.13888232214336585</v>
      </c>
    </row>
    <row r="42" spans="1:13" x14ac:dyDescent="0.2">
      <c r="A42" s="41"/>
      <c r="B42" s="41"/>
      <c r="C42" s="42" t="s">
        <v>89</v>
      </c>
      <c r="D42" s="47">
        <v>0.21471164034296172</v>
      </c>
      <c r="E42" s="47">
        <v>0.22852094027341363</v>
      </c>
      <c r="F42" s="47">
        <v>0.24087670609717865</v>
      </c>
      <c r="G42" s="47">
        <v>0.21328734594596405</v>
      </c>
      <c r="H42" s="47">
        <v>0.2084709871690793</v>
      </c>
      <c r="I42" s="47">
        <v>0.21831707480495863</v>
      </c>
      <c r="J42" s="47">
        <v>0.23611079805687205</v>
      </c>
      <c r="K42" s="47">
        <v>0.21446054328515529</v>
      </c>
      <c r="L42" s="47">
        <v>0.22110495229053961</v>
      </c>
      <c r="M42" s="47">
        <v>0.21208497776601842</v>
      </c>
    </row>
    <row r="43" spans="1:13" x14ac:dyDescent="0.2">
      <c r="A43" s="41"/>
      <c r="B43" s="41"/>
      <c r="C43" s="42" t="s">
        <v>90</v>
      </c>
      <c r="D43" s="47">
        <v>0.21562446744580821</v>
      </c>
      <c r="E43" s="47">
        <v>0.26646087939508689</v>
      </c>
      <c r="F43" s="47">
        <v>0.22082255783645055</v>
      </c>
      <c r="G43" s="47">
        <v>0.28413619943184437</v>
      </c>
      <c r="H43" s="47">
        <v>0.28556306742951798</v>
      </c>
      <c r="I43" s="47">
        <v>0.27125892851560196</v>
      </c>
      <c r="J43" s="47">
        <v>0.3220607360671896</v>
      </c>
      <c r="K43" s="47">
        <v>0.28095597913848502</v>
      </c>
      <c r="L43" s="47">
        <v>0.26693794478472266</v>
      </c>
      <c r="M43" s="47">
        <v>0.3429644517518603</v>
      </c>
    </row>
    <row r="44" spans="1:13" x14ac:dyDescent="0.2">
      <c r="A44" s="41"/>
      <c r="B44" s="41"/>
      <c r="C44" s="42" t="s">
        <v>91</v>
      </c>
      <c r="D44" s="47">
        <v>4.3818266451490451E-2</v>
      </c>
      <c r="E44" s="47">
        <v>4.4214804671234911E-2</v>
      </c>
      <c r="F44" s="47">
        <v>4.2264154303341669E-2</v>
      </c>
      <c r="G44" s="47">
        <v>4.2295265199117041E-2</v>
      </c>
      <c r="H44" s="47">
        <v>4.2234800320136226E-2</v>
      </c>
      <c r="I44" s="47">
        <v>4.4654390519091584E-2</v>
      </c>
      <c r="J44" s="47">
        <v>4.5140049193101432E-2</v>
      </c>
      <c r="K44" s="47">
        <v>4.1750181278273631E-2</v>
      </c>
      <c r="L44" s="47">
        <v>4.606910159034814E-2</v>
      </c>
      <c r="M44" s="47">
        <v>4.4859971954062244E-2</v>
      </c>
    </row>
    <row r="45" spans="1:13" x14ac:dyDescent="0.2">
      <c r="A45" s="41"/>
      <c r="B45" s="41"/>
      <c r="C45" s="42" t="s">
        <v>92</v>
      </c>
      <c r="D45" s="47">
        <v>0.15265739512573567</v>
      </c>
      <c r="E45" s="47">
        <v>0.16539040470857175</v>
      </c>
      <c r="F45" s="47">
        <v>0.17501809653699768</v>
      </c>
      <c r="G45" s="47">
        <v>0.38359200363635304</v>
      </c>
      <c r="H45" s="47">
        <v>0.37137400605824605</v>
      </c>
      <c r="I45" s="47">
        <v>0.36388691354977371</v>
      </c>
      <c r="J45" s="47">
        <v>0.35883973885267012</v>
      </c>
      <c r="K45" s="47">
        <v>0.30382979182772762</v>
      </c>
      <c r="L45" s="47">
        <v>0.30218744728655283</v>
      </c>
      <c r="M45" s="47">
        <v>0.33162570079364462</v>
      </c>
    </row>
    <row r="46" spans="1:13" x14ac:dyDescent="0.2">
      <c r="A46" s="41"/>
      <c r="B46" s="41"/>
      <c r="C46" s="42" t="s">
        <v>93</v>
      </c>
      <c r="D46" s="47">
        <v>30.234194177968213</v>
      </c>
      <c r="E46" s="47">
        <v>34.731065042712018</v>
      </c>
      <c r="F46" s="47">
        <v>33.212024150961604</v>
      </c>
      <c r="G46" s="47">
        <v>42.309574961093929</v>
      </c>
      <c r="H46" s="47">
        <v>38.428845736468055</v>
      </c>
      <c r="I46" s="47">
        <v>40.384103823124015</v>
      </c>
      <c r="J46" s="47">
        <v>46.724634552734742</v>
      </c>
      <c r="K46" s="47">
        <v>45.206076285187081</v>
      </c>
      <c r="L46" s="47">
        <v>53.940985824325999</v>
      </c>
      <c r="M46" s="47">
        <v>60.624077775274202</v>
      </c>
    </row>
    <row r="47" spans="1:13" x14ac:dyDescent="0.2">
      <c r="A47" s="41"/>
      <c r="B47" s="41"/>
      <c r="C47" s="42" t="s">
        <v>94</v>
      </c>
      <c r="D47" s="47">
        <v>0.1626670985994679</v>
      </c>
      <c r="E47" s="47">
        <v>0.19281278715801489</v>
      </c>
      <c r="F47" s="47">
        <v>0.20849531086819281</v>
      </c>
      <c r="G47" s="47">
        <v>0.18971192351609475</v>
      </c>
      <c r="H47" s="47">
        <v>0.20469701471762017</v>
      </c>
      <c r="I47" s="47">
        <v>0.20125313123903163</v>
      </c>
      <c r="J47" s="47">
        <v>0.22913149661149784</v>
      </c>
      <c r="K47" s="47">
        <v>0.2162322600071212</v>
      </c>
      <c r="L47" s="47">
        <v>0.24739894119570335</v>
      </c>
      <c r="M47" s="47">
        <v>0.23750900213967702</v>
      </c>
    </row>
    <row r="48" spans="1:13" x14ac:dyDescent="0.2">
      <c r="A48" s="41"/>
      <c r="B48" s="41"/>
      <c r="C48" s="42" t="s">
        <v>95</v>
      </c>
      <c r="D48" s="47">
        <v>0.23773174271352332</v>
      </c>
      <c r="E48" s="47">
        <v>0.31851673718058932</v>
      </c>
      <c r="F48" s="47">
        <v>0.31052619338534709</v>
      </c>
      <c r="G48" s="47">
        <v>0.50139836723739462</v>
      </c>
      <c r="H48" s="47">
        <v>0.65599186658253117</v>
      </c>
      <c r="I48" s="47">
        <v>0.75534735816390852</v>
      </c>
      <c r="J48" s="47">
        <v>0.81649812598158567</v>
      </c>
      <c r="K48" s="47">
        <v>0.69498219895928537</v>
      </c>
      <c r="L48" s="47">
        <v>0.61113424159734731</v>
      </c>
      <c r="M48" s="47">
        <v>0.56343369275747268</v>
      </c>
    </row>
    <row r="49" spans="1:13" x14ac:dyDescent="0.2">
      <c r="A49" s="41"/>
      <c r="B49" s="41"/>
      <c r="C49" s="42" t="s">
        <v>120</v>
      </c>
      <c r="D49" s="47">
        <v>1.8964834780491562</v>
      </c>
      <c r="E49" s="47">
        <v>1.8751584884530992</v>
      </c>
      <c r="F49" s="47">
        <v>1.9255025189449357</v>
      </c>
      <c r="G49" s="47">
        <v>1.9341746951674872</v>
      </c>
      <c r="H49" s="47">
        <v>2.0430902883707152</v>
      </c>
      <c r="I49" s="47">
        <v>2.0841608283765942</v>
      </c>
      <c r="J49" s="47">
        <v>2.2062576080235186</v>
      </c>
      <c r="K49" s="47">
        <v>2.0836368932290927</v>
      </c>
      <c r="L49" s="47">
        <v>2.2648812487788219</v>
      </c>
      <c r="M49" s="47">
        <v>2.3465226069251068</v>
      </c>
    </row>
    <row r="50" spans="1:13" x14ac:dyDescent="0.2">
      <c r="A50" s="41"/>
      <c r="B50" s="41"/>
      <c r="C50" s="42" t="s">
        <v>96</v>
      </c>
      <c r="D50" s="47">
        <v>1.376832934725952</v>
      </c>
      <c r="E50" s="47">
        <v>1.4132418021227671</v>
      </c>
      <c r="F50" s="47">
        <v>1.5686034491699719</v>
      </c>
      <c r="G50" s="47">
        <v>1.5193331280703113</v>
      </c>
      <c r="H50" s="47">
        <v>1.5966895619552166</v>
      </c>
      <c r="I50" s="47">
        <v>1.6500640136210776</v>
      </c>
      <c r="J50" s="47">
        <v>1.7374754531830923</v>
      </c>
      <c r="K50" s="47">
        <v>1.6854757254987618</v>
      </c>
      <c r="L50" s="47">
        <v>1.8730344863134425</v>
      </c>
      <c r="M50" s="47">
        <v>1.8211640697505187</v>
      </c>
    </row>
    <row r="51" spans="1:13" x14ac:dyDescent="0.2">
      <c r="A51" s="41"/>
      <c r="B51" s="41"/>
      <c r="C51" s="42" t="s">
        <v>97</v>
      </c>
      <c r="D51" s="47">
        <v>3.3135940044430758</v>
      </c>
      <c r="E51" s="47">
        <v>3.4641555538973785</v>
      </c>
      <c r="F51" s="47">
        <v>3.3609305947437886</v>
      </c>
      <c r="G51" s="47">
        <v>3.3548262173784558</v>
      </c>
      <c r="H51" s="47">
        <v>3.6158529784687157</v>
      </c>
      <c r="I51" s="47">
        <v>3.7209480382750733</v>
      </c>
      <c r="J51" s="47">
        <v>4.0620962960781455</v>
      </c>
      <c r="K51" s="47">
        <v>3.6665442354391908</v>
      </c>
      <c r="L51" s="47">
        <v>3.9818913024157006</v>
      </c>
      <c r="M51" s="47">
        <v>3.9036865042542348</v>
      </c>
    </row>
    <row r="52" spans="1:13" x14ac:dyDescent="0.2">
      <c r="A52" s="41"/>
      <c r="B52" s="41"/>
      <c r="C52" s="42" t="s">
        <v>98</v>
      </c>
      <c r="D52" s="47">
        <v>0.11258547595463424</v>
      </c>
      <c r="E52" s="47">
        <v>0.13227355256451964</v>
      </c>
      <c r="F52" s="47">
        <v>0.15015201767124606</v>
      </c>
      <c r="G52" s="47">
        <v>0.16109136024632328</v>
      </c>
      <c r="H52" s="47">
        <v>0.19444735096838664</v>
      </c>
      <c r="I52" s="47">
        <v>0.23930726442180947</v>
      </c>
      <c r="J52" s="47">
        <v>0.31080066285472335</v>
      </c>
      <c r="K52" s="47">
        <v>0.31973334863186986</v>
      </c>
      <c r="L52" s="47">
        <v>0.38917090378895414</v>
      </c>
      <c r="M52" s="47">
        <v>0.3813453467536303</v>
      </c>
    </row>
    <row r="53" spans="1:13" x14ac:dyDescent="0.2">
      <c r="A53" s="41"/>
      <c r="B53" s="41"/>
      <c r="C53" s="42" t="s">
        <v>99</v>
      </c>
      <c r="D53" s="47">
        <v>4.2954850832972152E-2</v>
      </c>
      <c r="E53" s="47">
        <v>3.597028452218963E-2</v>
      </c>
      <c r="F53" s="47">
        <v>3.3174010455514637E-2</v>
      </c>
      <c r="G53" s="47">
        <v>2.5845127642026174E-2</v>
      </c>
      <c r="H53" s="47">
        <v>2.2892343471275996E-2</v>
      </c>
      <c r="I53" s="47">
        <v>2.1121231225099506E-2</v>
      </c>
      <c r="J53" s="47">
        <v>2.3895162250333439E-2</v>
      </c>
      <c r="K53" s="47">
        <v>1.9936208659367863E-2</v>
      </c>
      <c r="L53" s="47">
        <v>2.2939751276554846E-2</v>
      </c>
      <c r="M53" s="47">
        <v>2.2772247246362513E-2</v>
      </c>
    </row>
    <row r="54" spans="1:13" x14ac:dyDescent="0.2">
      <c r="A54" s="41"/>
      <c r="B54" s="41"/>
      <c r="C54" s="42" t="s">
        <v>100</v>
      </c>
      <c r="D54" s="47">
        <v>3.4823278057955251E-2</v>
      </c>
      <c r="E54" s="47">
        <v>4.0183714503098884E-2</v>
      </c>
      <c r="F54" s="47">
        <v>4.0089195451648775E-2</v>
      </c>
      <c r="G54" s="47">
        <v>3.1451806477292829E-2</v>
      </c>
      <c r="H54" s="47">
        <v>3.2827147368917203E-2</v>
      </c>
      <c r="I54" s="47">
        <v>3.4750129816023288E-2</v>
      </c>
      <c r="J54" s="47">
        <v>3.6985364644324309E-2</v>
      </c>
      <c r="K54" s="47">
        <v>3.5476112412856475E-2</v>
      </c>
      <c r="L54" s="47">
        <v>4.1493356384578746E-2</v>
      </c>
      <c r="M54" s="47">
        <v>4.1340626590306788E-2</v>
      </c>
    </row>
    <row r="55" spans="1:13" x14ac:dyDescent="0.2">
      <c r="A55" s="41"/>
      <c r="B55" s="41"/>
      <c r="C55" s="42" t="s">
        <v>101</v>
      </c>
      <c r="D55" s="47">
        <v>4.4893167949574653E-2</v>
      </c>
      <c r="E55" s="47">
        <v>4.079142277492874E-2</v>
      </c>
      <c r="F55" s="47">
        <v>4.0628115965003458E-2</v>
      </c>
      <c r="G55" s="47">
        <v>3.6885220115421169E-2</v>
      </c>
      <c r="H55" s="47">
        <v>3.7868417438094257E-2</v>
      </c>
      <c r="I55" s="47">
        <v>3.969400047916144E-2</v>
      </c>
      <c r="J55" s="47">
        <v>4.349605701553836E-2</v>
      </c>
      <c r="K55" s="47">
        <v>4.0836149420735879E-2</v>
      </c>
      <c r="L55" s="47">
        <v>4.9935588938600471E-2</v>
      </c>
      <c r="M55" s="47">
        <v>4.9882427679214171E-2</v>
      </c>
    </row>
    <row r="56" spans="1:13" x14ac:dyDescent="0.2">
      <c r="A56" s="41"/>
      <c r="B56" s="41"/>
      <c r="C56" s="42" t="s">
        <v>102</v>
      </c>
      <c r="D56" s="47">
        <v>0.28396711900694099</v>
      </c>
      <c r="E56" s="47">
        <v>0.31861465304612979</v>
      </c>
      <c r="F56" s="47">
        <v>0.31454646683695903</v>
      </c>
      <c r="G56" s="47">
        <v>0.3052584885785537</v>
      </c>
      <c r="H56" s="47">
        <v>0.31305610329180783</v>
      </c>
      <c r="I56" s="47">
        <v>0.34021040496211558</v>
      </c>
      <c r="J56" s="47">
        <v>0.38501846954760605</v>
      </c>
      <c r="K56" s="47">
        <v>0.37616390730387983</v>
      </c>
      <c r="L56" s="47">
        <v>0.46424208206153383</v>
      </c>
      <c r="M56" s="47">
        <v>0.46277389294394455</v>
      </c>
    </row>
    <row r="57" spans="1:13" x14ac:dyDescent="0.2">
      <c r="A57" s="41"/>
      <c r="B57" s="41"/>
      <c r="C57" s="42" t="s">
        <v>103</v>
      </c>
      <c r="D57" s="47">
        <v>0.32982891111032714</v>
      </c>
      <c r="E57" s="47">
        <v>0.34845352734776353</v>
      </c>
      <c r="F57" s="47">
        <v>0.34253086059236171</v>
      </c>
      <c r="G57" s="47">
        <v>0.32948459645270461</v>
      </c>
      <c r="H57" s="47">
        <v>0.3586342186480177</v>
      </c>
      <c r="I57" s="47">
        <v>0.38119990253296648</v>
      </c>
      <c r="J57" s="47">
        <v>0.35449220605467519</v>
      </c>
      <c r="K57" s="47">
        <v>2.7556785243780708</v>
      </c>
      <c r="L57" s="47">
        <v>0.60614159522411537</v>
      </c>
      <c r="M57" s="47">
        <v>0.66197713407113357</v>
      </c>
    </row>
    <row r="58" spans="1:13" x14ac:dyDescent="0.2">
      <c r="A58" s="41"/>
      <c r="B58" s="41"/>
      <c r="C58" s="42" t="s">
        <v>104</v>
      </c>
      <c r="D58" s="47">
        <v>4.2789116846321223E-2</v>
      </c>
      <c r="E58" s="47">
        <v>4.4435682397664475E-2</v>
      </c>
      <c r="F58" s="47">
        <v>3.9122734595197974E-2</v>
      </c>
      <c r="G58" s="47">
        <v>4.4537138642970035E-2</v>
      </c>
      <c r="H58" s="47">
        <v>4.9325427667352935E-2</v>
      </c>
      <c r="I58" s="47">
        <v>5.0629516599519329E-2</v>
      </c>
      <c r="J58" s="47">
        <v>5.423840253495768E-2</v>
      </c>
      <c r="K58" s="47">
        <v>5.3165489015589727E-2</v>
      </c>
      <c r="L58" s="47">
        <v>5.9796045507004666E-2</v>
      </c>
      <c r="M58" s="47">
        <v>5.9701295824440656E-2</v>
      </c>
    </row>
    <row r="59" spans="1:13" x14ac:dyDescent="0.2">
      <c r="A59" s="41"/>
      <c r="B59" s="41"/>
      <c r="C59" s="42" t="s">
        <v>105</v>
      </c>
      <c r="D59" s="47">
        <v>0.14321317866498348</v>
      </c>
      <c r="E59" s="47">
        <v>0.16934609894007729</v>
      </c>
      <c r="F59" s="47">
        <v>0.15029425919399486</v>
      </c>
      <c r="G59" s="47">
        <v>0.14953042784326204</v>
      </c>
      <c r="H59" s="47">
        <v>0.17008916817127179</v>
      </c>
      <c r="I59" s="47">
        <v>0.1745250191966129</v>
      </c>
      <c r="J59" s="47">
        <v>0.23420087311894797</v>
      </c>
      <c r="K59" s="47">
        <v>0.20592160474452648</v>
      </c>
      <c r="L59" s="47">
        <v>0.2164314689593313</v>
      </c>
      <c r="M59" s="47">
        <v>0.21580243799541532</v>
      </c>
    </row>
    <row r="60" spans="1:13" x14ac:dyDescent="0.2">
      <c r="A60" s="41"/>
      <c r="B60" s="41"/>
      <c r="C60" s="42" t="s">
        <v>106</v>
      </c>
      <c r="D60" s="47">
        <v>4.3240886742001066E-3</v>
      </c>
      <c r="E60" s="47">
        <v>4.619202566273654E-3</v>
      </c>
      <c r="F60" s="47">
        <v>4.2482613979141189E-3</v>
      </c>
      <c r="G60" s="47">
        <v>3.6902740293731136E-3</v>
      </c>
      <c r="H60" s="47">
        <v>3.9097254063536323E-3</v>
      </c>
      <c r="I60" s="47">
        <v>3.8918046401157959E-3</v>
      </c>
      <c r="J60" s="47">
        <v>4.0756496590492672E-3</v>
      </c>
      <c r="K60" s="47">
        <v>3.5998333393545785E-3</v>
      </c>
      <c r="L60" s="47">
        <v>4.1884348474261219E-3</v>
      </c>
      <c r="M60" s="47">
        <v>4.2122544468357155E-3</v>
      </c>
    </row>
    <row r="61" spans="1:13" x14ac:dyDescent="0.2">
      <c r="A61" s="41"/>
      <c r="B61" s="41"/>
      <c r="C61" s="42" t="s">
        <v>107</v>
      </c>
      <c r="D61" s="47">
        <v>8.6934234594994832E-4</v>
      </c>
      <c r="E61" s="47">
        <v>3.1605964073061428E-4</v>
      </c>
      <c r="F61" s="47">
        <v>4.525487510174038E-4</v>
      </c>
      <c r="G61" s="47">
        <v>2.7504970022005162E-4</v>
      </c>
      <c r="H61" s="47">
        <v>7.7363788776993513E-4</v>
      </c>
      <c r="I61" s="47">
        <v>1.7093497714934327E-4</v>
      </c>
      <c r="J61" s="47">
        <v>1.6473213898754398E-4</v>
      </c>
      <c r="K61" s="47">
        <v>1.3188819403100969E-4</v>
      </c>
      <c r="L61" s="47">
        <v>2.2836356553434761E-4</v>
      </c>
      <c r="M61" s="47">
        <v>2.2845630970361235E-4</v>
      </c>
    </row>
    <row r="62" spans="1:13" x14ac:dyDescent="0.2">
      <c r="A62" s="41"/>
      <c r="B62" s="41"/>
      <c r="C62" s="42" t="s">
        <v>108</v>
      </c>
      <c r="D62" s="47">
        <v>8.9170028928656057E-4</v>
      </c>
      <c r="E62" s="47">
        <v>1.4918313488801013E-3</v>
      </c>
      <c r="F62" s="47">
        <v>1.4721000563134392E-3</v>
      </c>
      <c r="G62" s="47">
        <v>1.2031600738199634E-3</v>
      </c>
      <c r="H62" s="47">
        <v>1.4782575840960614E-3</v>
      </c>
      <c r="I62" s="47">
        <v>1.5663561508039965E-3</v>
      </c>
      <c r="J62" s="47">
        <v>1.6238165030209224E-3</v>
      </c>
      <c r="K62" s="47">
        <v>1.4963214304466893E-3</v>
      </c>
      <c r="L62" s="47">
        <v>1.6125703969665168E-3</v>
      </c>
      <c r="M62" s="47">
        <v>3.7313702733932826E-5</v>
      </c>
    </row>
    <row r="63" spans="1:13" x14ac:dyDescent="0.2">
      <c r="A63" s="41"/>
      <c r="B63" s="41"/>
      <c r="C63" s="42" t="s">
        <v>109</v>
      </c>
      <c r="D63" s="47">
        <v>6.5168121757310394E-3</v>
      </c>
      <c r="E63" s="47">
        <v>8.4859427837552289E-3</v>
      </c>
      <c r="F63" s="47">
        <v>8.4223962837821336E-3</v>
      </c>
      <c r="G63" s="47">
        <v>9.492405305747912E-3</v>
      </c>
      <c r="H63" s="47">
        <v>7.602929511706079E-3</v>
      </c>
      <c r="I63" s="47">
        <v>1.0932079542287433E-2</v>
      </c>
      <c r="J63" s="47">
        <v>1.0658687760068043E-2</v>
      </c>
      <c r="K63" s="47">
        <v>9.2771526793893212E-3</v>
      </c>
      <c r="L63" s="47">
        <v>1.5902896941594739E-2</v>
      </c>
      <c r="M63" s="47">
        <v>1.5850711694577829E-2</v>
      </c>
    </row>
    <row r="64" spans="1:13" x14ac:dyDescent="0.2">
      <c r="A64" s="41"/>
      <c r="B64" s="41"/>
      <c r="C64" s="42" t="s">
        <v>110</v>
      </c>
      <c r="D64" s="47">
        <v>9.5153326228505485E-3</v>
      </c>
      <c r="E64" s="47">
        <v>1.1181389040886043E-2</v>
      </c>
      <c r="F64" s="47">
        <v>1.2171930943617891E-2</v>
      </c>
      <c r="G64" s="47">
        <v>1.3167264351687634E-2</v>
      </c>
      <c r="H64" s="47">
        <v>1.3457105801349852E-2</v>
      </c>
      <c r="I64" s="47">
        <v>1.4372528777124654E-2</v>
      </c>
      <c r="J64" s="47">
        <v>1.6052185301098441E-2</v>
      </c>
      <c r="K64" s="47">
        <v>1.4000173968696995E-2</v>
      </c>
      <c r="L64" s="47">
        <v>1.7690960168368717E-2</v>
      </c>
      <c r="M64" s="47">
        <v>1.7558207801548837E-2</v>
      </c>
    </row>
    <row r="65" spans="1:13" x14ac:dyDescent="0.2">
      <c r="A65" s="41"/>
      <c r="B65" s="41"/>
      <c r="C65" s="42" t="s">
        <v>111</v>
      </c>
      <c r="D65" s="47">
        <v>3.138059400864486E-2</v>
      </c>
      <c r="E65" s="47">
        <v>3.6447817212881137E-2</v>
      </c>
      <c r="F65" s="47">
        <v>3.6551244064934763E-2</v>
      </c>
      <c r="G65" s="47">
        <v>3.6156849038861842E-2</v>
      </c>
      <c r="H65" s="47">
        <v>3.7502872497169604E-2</v>
      </c>
      <c r="I65" s="47">
        <v>3.9203108214737999E-2</v>
      </c>
      <c r="J65" s="47">
        <v>3.8435069622441781E-2</v>
      </c>
      <c r="K65" s="47">
        <v>3.5574982936836176E-2</v>
      </c>
      <c r="L65" s="47">
        <v>4.0269054088712321E-2</v>
      </c>
      <c r="M65" s="47">
        <v>4.0048864386681642E-2</v>
      </c>
    </row>
    <row r="66" spans="1:13" x14ac:dyDescent="0.2">
      <c r="A66" s="39"/>
      <c r="B66" s="39" t="s">
        <v>112</v>
      </c>
      <c r="C66" s="40"/>
      <c r="D66" s="48">
        <v>92.106473300738912</v>
      </c>
      <c r="E66" s="48">
        <v>98.983458233626806</v>
      </c>
      <c r="F66" s="48">
        <v>97.860671837749251</v>
      </c>
      <c r="G66" s="48">
        <v>107.98022756179049</v>
      </c>
      <c r="H66" s="48">
        <v>105.15124093880645</v>
      </c>
      <c r="I66" s="48">
        <v>108.74548424865604</v>
      </c>
      <c r="J66" s="48">
        <v>119.03236379727697</v>
      </c>
      <c r="K66" s="48">
        <v>116.74605497310642</v>
      </c>
      <c r="L66" s="48">
        <v>125.35646934849949</v>
      </c>
      <c r="M66" s="48">
        <v>135.16777275677816</v>
      </c>
    </row>
    <row r="67" spans="1:13" x14ac:dyDescent="0.2">
      <c r="A67" s="39"/>
      <c r="B67" s="39" t="s">
        <v>113</v>
      </c>
      <c r="C67" s="40"/>
      <c r="D67" s="48">
        <v>223.64835636472674</v>
      </c>
      <c r="E67" s="48">
        <v>226.8197160024219</v>
      </c>
      <c r="F67" s="48">
        <v>229.5327273908475</v>
      </c>
      <c r="G67" s="48">
        <v>232.40196730920619</v>
      </c>
      <c r="H67" s="48">
        <v>235.4265766414606</v>
      </c>
      <c r="I67" s="48">
        <v>238.29251849479689</v>
      </c>
      <c r="J67" s="48">
        <v>244.41375283857391</v>
      </c>
      <c r="K67" s="48">
        <v>250.2296687158142</v>
      </c>
      <c r="L67" s="48">
        <v>256.81496878222072</v>
      </c>
      <c r="M67" s="48">
        <v>263.06029214286923</v>
      </c>
    </row>
    <row r="68" spans="1:13" x14ac:dyDescent="0.2">
      <c r="A68" s="43" t="s">
        <v>37</v>
      </c>
      <c r="B68" s="43"/>
      <c r="C68" s="43"/>
      <c r="D68" s="49">
        <v>315.75482966546565</v>
      </c>
      <c r="E68" s="49">
        <v>325.80317423604868</v>
      </c>
      <c r="F68" s="49">
        <v>327.39339922859676</v>
      </c>
      <c r="G68" s="49">
        <v>340.38219487099667</v>
      </c>
      <c r="H68" s="49">
        <v>340.57781758026704</v>
      </c>
      <c r="I68" s="49">
        <v>347.03800274345292</v>
      </c>
      <c r="J68" s="49">
        <v>363.4461166358509</v>
      </c>
      <c r="K68" s="49">
        <v>366.97572368892065</v>
      </c>
      <c r="L68" s="49">
        <v>382.17143813072022</v>
      </c>
      <c r="M68" s="49">
        <v>398.22806489964739</v>
      </c>
    </row>
  </sheetData>
  <mergeCells count="1">
    <mergeCell ref="D6:M6"/>
  </mergeCells>
  <hyperlinks>
    <hyperlink ref="P1" location="Indice!A1" display="Regresar al índic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showGridLines="0" workbookViewId="0">
      <selection activeCell="F24" sqref="F24"/>
    </sheetView>
  </sheetViews>
  <sheetFormatPr baseColWidth="10" defaultRowHeight="12.75" x14ac:dyDescent="0.2"/>
  <cols>
    <col min="1" max="2" width="3.5" style="36" customWidth="1"/>
    <col min="3" max="3" width="97.33203125" customWidth="1"/>
    <col min="4" max="13" width="9.5" bestFit="1" customWidth="1"/>
  </cols>
  <sheetData>
    <row r="1" spans="1:16" x14ac:dyDescent="0.2">
      <c r="A1" s="5" t="s">
        <v>116</v>
      </c>
      <c r="P1" s="57" t="s">
        <v>133</v>
      </c>
    </row>
    <row r="2" spans="1:16" ht="15.75" x14ac:dyDescent="0.2">
      <c r="A2" s="5" t="s">
        <v>121</v>
      </c>
    </row>
    <row r="3" spans="1:16" ht="15.75" x14ac:dyDescent="0.2">
      <c r="A3" s="5" t="s">
        <v>52</v>
      </c>
    </row>
    <row r="4" spans="1:16" x14ac:dyDescent="0.2">
      <c r="A4" s="7" t="s">
        <v>115</v>
      </c>
    </row>
    <row r="6" spans="1:16" s="36" customFormat="1" x14ac:dyDescent="0.2">
      <c r="A6" s="44"/>
      <c r="B6" s="44"/>
      <c r="C6" s="44"/>
      <c r="D6" s="56" t="s">
        <v>0</v>
      </c>
      <c r="E6" s="56"/>
      <c r="F6" s="56"/>
      <c r="G6" s="56"/>
      <c r="H6" s="56"/>
      <c r="I6" s="56"/>
      <c r="J6" s="56"/>
      <c r="K6" s="56"/>
      <c r="L6" s="56"/>
      <c r="M6" s="56"/>
    </row>
    <row r="7" spans="1:16" s="36" customFormat="1" x14ac:dyDescent="0.2">
      <c r="A7" s="45" t="s">
        <v>39</v>
      </c>
      <c r="B7" s="45"/>
      <c r="C7" s="45"/>
      <c r="D7" s="46">
        <v>2001</v>
      </c>
      <c r="E7" s="46">
        <v>2002</v>
      </c>
      <c r="F7" s="46">
        <v>2003</v>
      </c>
      <c r="G7" s="46">
        <v>2004</v>
      </c>
      <c r="H7" s="46">
        <v>2005</v>
      </c>
      <c r="I7" s="46">
        <v>2006</v>
      </c>
      <c r="J7" s="46">
        <v>2007</v>
      </c>
      <c r="K7" s="46">
        <v>2008</v>
      </c>
      <c r="L7" s="46">
        <v>2009</v>
      </c>
      <c r="M7" s="46">
        <v>2010</v>
      </c>
    </row>
    <row r="8" spans="1:16" x14ac:dyDescent="0.2">
      <c r="A8" s="37" t="s">
        <v>49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</row>
    <row r="9" spans="1:16" x14ac:dyDescent="0.2">
      <c r="A9" s="39"/>
      <c r="B9" s="39" t="s">
        <v>114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6" x14ac:dyDescent="0.2">
      <c r="A10" s="41"/>
      <c r="B10" s="41"/>
      <c r="C10" s="42" t="s">
        <v>60</v>
      </c>
      <c r="D10" s="47">
        <v>0.54964199921917833</v>
      </c>
      <c r="E10" s="47">
        <v>0.59679101639147769</v>
      </c>
      <c r="F10" s="47">
        <v>0.59275876028414154</v>
      </c>
      <c r="G10" s="47">
        <v>0.57659639900982185</v>
      </c>
      <c r="H10" s="47">
        <v>0.58682917820585456</v>
      </c>
      <c r="I10" s="47">
        <v>0.58958484276988155</v>
      </c>
      <c r="J10" s="47">
        <v>0.62014196832515212</v>
      </c>
      <c r="K10" s="47">
        <v>0.54489482045390703</v>
      </c>
      <c r="L10" s="47">
        <v>0.64448528417550133</v>
      </c>
      <c r="M10" s="47">
        <v>0.66858657128946231</v>
      </c>
    </row>
    <row r="11" spans="1:16" x14ac:dyDescent="0.2">
      <c r="A11" s="41"/>
      <c r="B11" s="41"/>
      <c r="C11" s="42" t="s">
        <v>61</v>
      </c>
      <c r="D11" s="47">
        <v>1.4265217301789919</v>
      </c>
      <c r="E11" s="47">
        <v>1.6045565621830329</v>
      </c>
      <c r="F11" s="47">
        <v>1.6692600805672433</v>
      </c>
      <c r="G11" s="47">
        <v>1.618302846010236</v>
      </c>
      <c r="H11" s="47">
        <v>1.74571558439087</v>
      </c>
      <c r="I11" s="47">
        <v>1.7378841157071314</v>
      </c>
      <c r="J11" s="47">
        <v>1.8262174688426842</v>
      </c>
      <c r="K11" s="47">
        <v>1.6292933284854947</v>
      </c>
      <c r="L11" s="47">
        <v>1.9061787224106825</v>
      </c>
      <c r="M11" s="47">
        <v>1.9867252370455901</v>
      </c>
    </row>
    <row r="12" spans="1:16" x14ac:dyDescent="0.2">
      <c r="A12" s="41"/>
      <c r="B12" s="41"/>
      <c r="C12" s="42" t="s">
        <v>62</v>
      </c>
      <c r="D12" s="47">
        <v>0.52904794789974308</v>
      </c>
      <c r="E12" s="47">
        <v>0.59617429134516797</v>
      </c>
      <c r="F12" s="47">
        <v>0.6191486621858816</v>
      </c>
      <c r="G12" s="47">
        <v>0.57470970386695719</v>
      </c>
      <c r="H12" s="47">
        <v>0.63415032492746293</v>
      </c>
      <c r="I12" s="47">
        <v>0.63712825958343278</v>
      </c>
      <c r="J12" s="47">
        <v>0.66138937919469842</v>
      </c>
      <c r="K12" s="47">
        <v>0.58127617490061445</v>
      </c>
      <c r="L12" s="47">
        <v>0.68171394256034701</v>
      </c>
      <c r="M12" s="47">
        <v>0.71271966582298851</v>
      </c>
    </row>
    <row r="13" spans="1:16" x14ac:dyDescent="0.2">
      <c r="A13" s="41"/>
      <c r="B13" s="41"/>
      <c r="C13" s="42" t="s">
        <v>63</v>
      </c>
      <c r="D13" s="47">
        <v>6.5247996521361679E-2</v>
      </c>
      <c r="E13" s="47">
        <v>5.3183458562413813E-2</v>
      </c>
      <c r="F13" s="47">
        <v>5.412129496256609E-2</v>
      </c>
      <c r="G13" s="47">
        <v>5.1254513640298177E-2</v>
      </c>
      <c r="H13" s="47">
        <v>5.615445752884643E-2</v>
      </c>
      <c r="I13" s="47">
        <v>5.6780953056934008E-2</v>
      </c>
      <c r="J13" s="47">
        <v>5.8665353254742675E-2</v>
      </c>
      <c r="K13" s="47">
        <v>5.1189347028309844E-2</v>
      </c>
      <c r="L13" s="47">
        <v>5.9348150207080973E-2</v>
      </c>
      <c r="M13" s="47">
        <v>6.2049016615326795E-2</v>
      </c>
    </row>
    <row r="14" spans="1:16" x14ac:dyDescent="0.2">
      <c r="A14" s="41"/>
      <c r="B14" s="41"/>
      <c r="C14" s="42" t="s">
        <v>117</v>
      </c>
      <c r="D14" s="47">
        <v>0.1793337984053946</v>
      </c>
      <c r="E14" s="47">
        <v>0.19678495439929941</v>
      </c>
      <c r="F14" s="47">
        <v>0.20010799047666503</v>
      </c>
      <c r="G14" s="47">
        <v>0.18579070907807249</v>
      </c>
      <c r="H14" s="47">
        <v>0.1985648707898694</v>
      </c>
      <c r="I14" s="47">
        <v>0.19349022492415313</v>
      </c>
      <c r="J14" s="47">
        <v>0.20123647581248727</v>
      </c>
      <c r="K14" s="47">
        <v>0.17462772535906798</v>
      </c>
      <c r="L14" s="47">
        <v>0.21054825791874154</v>
      </c>
      <c r="M14" s="47">
        <v>0.22040996074115235</v>
      </c>
    </row>
    <row r="15" spans="1:16" x14ac:dyDescent="0.2">
      <c r="A15" s="41"/>
      <c r="B15" s="41"/>
      <c r="C15" s="42" t="s">
        <v>64</v>
      </c>
      <c r="D15" s="47">
        <v>0.3841696106270619</v>
      </c>
      <c r="E15" s="47">
        <v>0.44266789931230699</v>
      </c>
      <c r="F15" s="47">
        <v>0.47225310466329701</v>
      </c>
      <c r="G15" s="47">
        <v>0.48352694866357493</v>
      </c>
      <c r="H15" s="47">
        <v>0.53610590669426694</v>
      </c>
      <c r="I15" s="47">
        <v>0.55850063500991864</v>
      </c>
      <c r="J15" s="47">
        <v>0.63005964658832714</v>
      </c>
      <c r="K15" s="47">
        <v>0.58452624877231341</v>
      </c>
      <c r="L15" s="47">
        <v>0.70335372538324981</v>
      </c>
      <c r="M15" s="47">
        <v>0.73395766342003554</v>
      </c>
    </row>
    <row r="16" spans="1:16" x14ac:dyDescent="0.2">
      <c r="A16" s="41"/>
      <c r="B16" s="41"/>
      <c r="C16" s="42" t="s">
        <v>65</v>
      </c>
      <c r="D16" s="47">
        <v>8.0185188726479867E-2</v>
      </c>
      <c r="E16" s="47">
        <v>0.10390178447109265</v>
      </c>
      <c r="F16" s="47">
        <v>9.211207095039059E-2</v>
      </c>
      <c r="G16" s="47">
        <v>8.9790849593665706E-2</v>
      </c>
      <c r="H16" s="47">
        <v>9.1337571247561949E-2</v>
      </c>
      <c r="I16" s="47">
        <v>9.6195015875019108E-2</v>
      </c>
      <c r="J16" s="47">
        <v>0.1093104083183726</v>
      </c>
      <c r="K16" s="47">
        <v>0.10360265279943881</v>
      </c>
      <c r="L16" s="47">
        <v>0.12298548013999297</v>
      </c>
      <c r="M16" s="47">
        <v>0.12740491882533184</v>
      </c>
    </row>
    <row r="17" spans="1:13" x14ac:dyDescent="0.2">
      <c r="A17" s="41"/>
      <c r="B17" s="41"/>
      <c r="C17" s="42" t="s">
        <v>66</v>
      </c>
      <c r="D17" s="47">
        <v>4.4564587165537614E-2</v>
      </c>
      <c r="E17" s="47">
        <v>5.4467599347378097E-2</v>
      </c>
      <c r="F17" s="47">
        <v>4.9072599174471598E-2</v>
      </c>
      <c r="G17" s="47">
        <v>3.6865374725045766E-2</v>
      </c>
      <c r="H17" s="47">
        <v>3.5109912715477393E-2</v>
      </c>
      <c r="I17" s="47">
        <v>3.005824131557187E-2</v>
      </c>
      <c r="J17" s="47">
        <v>2.8779087994443807E-2</v>
      </c>
      <c r="K17" s="47">
        <v>2.3470472114068622E-2</v>
      </c>
      <c r="L17" s="47">
        <v>2.5612362734850389E-2</v>
      </c>
      <c r="M17" s="47">
        <v>3.0172336523880156E-2</v>
      </c>
    </row>
    <row r="18" spans="1:13" x14ac:dyDescent="0.2">
      <c r="A18" s="41"/>
      <c r="B18" s="41"/>
      <c r="C18" s="42" t="s">
        <v>67</v>
      </c>
      <c r="D18" s="47">
        <v>0.1376004312769244</v>
      </c>
      <c r="E18" s="47">
        <v>0.17440334452527118</v>
      </c>
      <c r="F18" s="47">
        <v>0.16554678932460171</v>
      </c>
      <c r="G18" s="47">
        <v>0.16136084619077579</v>
      </c>
      <c r="H18" s="47">
        <v>0.16100091561204433</v>
      </c>
      <c r="I18" s="47">
        <v>0.17701554309163597</v>
      </c>
      <c r="J18" s="47">
        <v>0.20388403591767834</v>
      </c>
      <c r="K18" s="47">
        <v>0.17633668143827158</v>
      </c>
      <c r="L18" s="47">
        <v>0.1864418738643851</v>
      </c>
      <c r="M18" s="47">
        <v>0.2183194397112487</v>
      </c>
    </row>
    <row r="19" spans="1:13" x14ac:dyDescent="0.2">
      <c r="A19" s="41"/>
      <c r="B19" s="41"/>
      <c r="C19" s="42" t="s">
        <v>68</v>
      </c>
      <c r="D19" s="47">
        <v>2.3723485127707854E-2</v>
      </c>
      <c r="E19" s="47">
        <v>2.3030503685509403E-2</v>
      </c>
      <c r="F19" s="47">
        <v>2.2537983506615539E-2</v>
      </c>
      <c r="G19" s="47">
        <v>2.6062583998322512E-2</v>
      </c>
      <c r="H19" s="47">
        <v>2.4002387116786515E-2</v>
      </c>
      <c r="I19" s="47">
        <v>4.3366517012548123E-2</v>
      </c>
      <c r="J19" s="47">
        <v>5.6438219432735748E-2</v>
      </c>
      <c r="K19" s="47">
        <v>4.8158328478995656E-2</v>
      </c>
      <c r="L19" s="47">
        <v>6.4176338620716297E-2</v>
      </c>
      <c r="M19" s="47">
        <v>8.6598546328529508E-2</v>
      </c>
    </row>
    <row r="20" spans="1:13" x14ac:dyDescent="0.2">
      <c r="A20" s="41"/>
      <c r="B20" s="41"/>
      <c r="C20" s="42" t="s">
        <v>69</v>
      </c>
      <c r="D20" s="47">
        <v>0.11764696171182597</v>
      </c>
      <c r="E20" s="47">
        <v>0.15100444397726717</v>
      </c>
      <c r="F20" s="47">
        <v>0.16041996156484853</v>
      </c>
      <c r="G20" s="47">
        <v>0.14670638021209598</v>
      </c>
      <c r="H20" s="47">
        <v>0.15562831293203885</v>
      </c>
      <c r="I20" s="47">
        <v>0.16984151565547861</v>
      </c>
      <c r="J20" s="47">
        <v>0.1919001668365172</v>
      </c>
      <c r="K20" s="47">
        <v>0.16926687038721425</v>
      </c>
      <c r="L20" s="47">
        <v>0.21193280848913121</v>
      </c>
      <c r="M20" s="47">
        <v>0.1448867579680829</v>
      </c>
    </row>
    <row r="21" spans="1:13" x14ac:dyDescent="0.2">
      <c r="A21" s="41"/>
      <c r="B21" s="41"/>
      <c r="C21" s="42" t="s">
        <v>70</v>
      </c>
      <c r="D21" s="47">
        <v>2.8334346654731439E-2</v>
      </c>
      <c r="E21" s="47">
        <v>1.2824123951067964E-2</v>
      </c>
      <c r="F21" s="47">
        <v>2.9171759587843904E-2</v>
      </c>
      <c r="G21" s="47">
        <v>3.4174512524416868E-2</v>
      </c>
      <c r="H21" s="47">
        <v>3.4658644552588609E-2</v>
      </c>
      <c r="I21" s="47">
        <v>3.6336912358612701E-2</v>
      </c>
      <c r="J21" s="47">
        <v>3.7662291847129006E-2</v>
      </c>
      <c r="K21" s="47">
        <v>2.7842257475648044E-2</v>
      </c>
      <c r="L21" s="47">
        <v>2.9939530082120851E-2</v>
      </c>
      <c r="M21" s="47">
        <v>2.9209833063793874E-2</v>
      </c>
    </row>
    <row r="22" spans="1:13" x14ac:dyDescent="0.2">
      <c r="A22" s="41"/>
      <c r="B22" s="41"/>
      <c r="C22" s="42" t="s">
        <v>71</v>
      </c>
      <c r="D22" s="47">
        <v>3.6581040625962347E-2</v>
      </c>
      <c r="E22" s="47">
        <v>4.7605535987546091E-2</v>
      </c>
      <c r="F22" s="47">
        <v>5.0380485904500852E-2</v>
      </c>
      <c r="G22" s="47">
        <v>4.4028189864777377E-2</v>
      </c>
      <c r="H22" s="47">
        <v>4.4511604078465897E-2</v>
      </c>
      <c r="I22" s="47">
        <v>4.6190691974532398E-2</v>
      </c>
      <c r="J22" s="47">
        <v>4.9967526423087105E-2</v>
      </c>
      <c r="K22" s="47">
        <v>4.5122382814855255E-2</v>
      </c>
      <c r="L22" s="47">
        <v>5.4066036548139865E-2</v>
      </c>
      <c r="M22" s="47">
        <v>4.3947784486660452E-2</v>
      </c>
    </row>
    <row r="23" spans="1:13" x14ac:dyDescent="0.2">
      <c r="A23" s="41"/>
      <c r="B23" s="41"/>
      <c r="C23" s="42" t="s">
        <v>72</v>
      </c>
      <c r="D23" s="47">
        <v>1.1830947223656293E-2</v>
      </c>
      <c r="E23" s="47">
        <v>1.493755416059963E-2</v>
      </c>
      <c r="F23" s="47">
        <v>1.5809255697760649E-2</v>
      </c>
      <c r="G23" s="47">
        <v>1.5591166892047672E-2</v>
      </c>
      <c r="H23" s="47">
        <v>1.6386768143556864E-2</v>
      </c>
      <c r="I23" s="47">
        <v>1.8179542156767224E-2</v>
      </c>
      <c r="J23" s="47">
        <v>1.9002452766385083E-2</v>
      </c>
      <c r="K23" s="47">
        <v>1.8615355672080953E-2</v>
      </c>
      <c r="L23" s="47">
        <v>2.2302141218586445E-2</v>
      </c>
      <c r="M23" s="47">
        <v>2.1784010186442229E-2</v>
      </c>
    </row>
    <row r="24" spans="1:13" x14ac:dyDescent="0.2">
      <c r="A24" s="41"/>
      <c r="B24" s="41"/>
      <c r="C24" s="42" t="s">
        <v>73</v>
      </c>
      <c r="D24" s="47">
        <v>24.699198267494133</v>
      </c>
      <c r="E24" s="47">
        <v>24.251880082963673</v>
      </c>
      <c r="F24" s="47">
        <v>25.000107212340779</v>
      </c>
      <c r="G24" s="47">
        <v>25.311433388302923</v>
      </c>
      <c r="H24" s="47">
        <v>26.112187239260823</v>
      </c>
      <c r="I24" s="47">
        <v>26.37075291620592</v>
      </c>
      <c r="J24" s="47">
        <v>26.705583623035047</v>
      </c>
      <c r="K24" s="47">
        <v>27.415967930010257</v>
      </c>
      <c r="L24" s="47">
        <v>28.390829244802848</v>
      </c>
      <c r="M24" s="47">
        <v>29.114219705605954</v>
      </c>
    </row>
    <row r="25" spans="1:13" x14ac:dyDescent="0.2">
      <c r="A25" s="41"/>
      <c r="B25" s="41"/>
      <c r="C25" s="42" t="s">
        <v>74</v>
      </c>
      <c r="D25" s="47">
        <v>2.1446484097340714E-2</v>
      </c>
      <c r="E25" s="47">
        <v>2.2539490831124442E-2</v>
      </c>
      <c r="F25" s="47">
        <v>2.2432860349049323E-2</v>
      </c>
      <c r="G25" s="47">
        <v>2.2141077341191147E-2</v>
      </c>
      <c r="H25" s="47">
        <v>2.3295854134869322E-2</v>
      </c>
      <c r="I25" s="47">
        <v>2.3824810815379571E-2</v>
      </c>
      <c r="J25" s="47">
        <v>2.4452972330294399E-2</v>
      </c>
      <c r="K25" s="47">
        <v>2.1940898474345147E-2</v>
      </c>
      <c r="L25" s="47">
        <v>2.581557695854806E-2</v>
      </c>
      <c r="M25" s="47">
        <v>2.5301392452365436E-2</v>
      </c>
    </row>
    <row r="26" spans="1:13" x14ac:dyDescent="0.2">
      <c r="A26" s="41"/>
      <c r="B26" s="41"/>
      <c r="C26" s="42" t="s">
        <v>75</v>
      </c>
      <c r="D26" s="47">
        <v>32.857958803195984</v>
      </c>
      <c r="E26" s="47">
        <v>34.459062533803092</v>
      </c>
      <c r="F26" s="47">
        <v>34.085602830863827</v>
      </c>
      <c r="G26" s="47">
        <v>34.81147720666781</v>
      </c>
      <c r="H26" s="47">
        <v>35.177863252993724</v>
      </c>
      <c r="I26" s="47">
        <v>35.973759735617961</v>
      </c>
      <c r="J26" s="47">
        <v>36.86385844026249</v>
      </c>
      <c r="K26" s="47">
        <v>37.789066970115144</v>
      </c>
      <c r="L26" s="47">
        <v>39.295639489359004</v>
      </c>
      <c r="M26" s="47">
        <v>40.228176132722488</v>
      </c>
    </row>
    <row r="27" spans="1:13" x14ac:dyDescent="0.2">
      <c r="A27" s="41"/>
      <c r="B27" s="41"/>
      <c r="C27" s="42" t="s">
        <v>76</v>
      </c>
      <c r="D27" s="47">
        <v>0.84865032043250266</v>
      </c>
      <c r="E27" s="47">
        <v>0.95023101237099639</v>
      </c>
      <c r="F27" s="47">
        <v>1.0044284859847283</v>
      </c>
      <c r="G27" s="47">
        <v>0.84601753339349139</v>
      </c>
      <c r="H27" s="47">
        <v>0.88634583517636556</v>
      </c>
      <c r="I27" s="47">
        <v>0.90559673553676789</v>
      </c>
      <c r="J27" s="47">
        <v>1.0214364179719517</v>
      </c>
      <c r="K27" s="47">
        <v>0.86675804967386139</v>
      </c>
      <c r="L27" s="47">
        <v>1.1007266301993079</v>
      </c>
      <c r="M27" s="47">
        <v>0.75350056528794562</v>
      </c>
    </row>
    <row r="28" spans="1:13" x14ac:dyDescent="0.2">
      <c r="A28" s="41"/>
      <c r="B28" s="41"/>
      <c r="C28" s="42" t="s">
        <v>77</v>
      </c>
      <c r="D28" s="47">
        <v>2.7172547878908959E-3</v>
      </c>
      <c r="E28" s="47">
        <v>2.9542732957347673E-3</v>
      </c>
      <c r="F28" s="47">
        <v>3.0280989657856783E-3</v>
      </c>
      <c r="G28" s="47">
        <v>2.6863466799754519E-3</v>
      </c>
      <c r="H28" s="47">
        <v>2.9440606832196676E-3</v>
      </c>
      <c r="I28" s="47">
        <v>3.0039865343754312E-3</v>
      </c>
      <c r="J28" s="47">
        <v>3.3506044845314498E-3</v>
      </c>
      <c r="K28" s="47">
        <v>2.9685758866463035E-3</v>
      </c>
      <c r="L28" s="47">
        <v>3.9544394544826318E-3</v>
      </c>
      <c r="M28" s="47">
        <v>3.0850148365247996E-3</v>
      </c>
    </row>
    <row r="29" spans="1:13" x14ac:dyDescent="0.2">
      <c r="A29" s="41"/>
      <c r="B29" s="41"/>
      <c r="C29" s="42" t="s">
        <v>78</v>
      </c>
      <c r="D29" s="47">
        <v>3.8033561819753832</v>
      </c>
      <c r="E29" s="47">
        <v>3.7460855310928181</v>
      </c>
      <c r="F29" s="47">
        <v>3.7396566610411694</v>
      </c>
      <c r="G29" s="47">
        <v>3.7693436069243171</v>
      </c>
      <c r="H29" s="47">
        <v>3.8024763433642894</v>
      </c>
      <c r="I29" s="47">
        <v>3.8403563783179862</v>
      </c>
      <c r="J29" s="47">
        <v>3.8528198169223136</v>
      </c>
      <c r="K29" s="47">
        <v>3.7878262555695805</v>
      </c>
      <c r="L29" s="47">
        <v>3.8207480236457272</v>
      </c>
      <c r="M29" s="47">
        <v>3.8981260326937544</v>
      </c>
    </row>
    <row r="30" spans="1:13" x14ac:dyDescent="0.2">
      <c r="A30" s="41"/>
      <c r="B30" s="41"/>
      <c r="C30" s="42" t="s">
        <v>79</v>
      </c>
      <c r="D30" s="47">
        <v>0.76873909657068829</v>
      </c>
      <c r="E30" s="47">
        <v>0.81143678674825415</v>
      </c>
      <c r="F30" s="47">
        <v>0.8077485251412444</v>
      </c>
      <c r="G30" s="47">
        <v>0.69052069103051561</v>
      </c>
      <c r="H30" s="47">
        <v>0.76378681410114369</v>
      </c>
      <c r="I30" s="47">
        <v>0.8421464940974196</v>
      </c>
      <c r="J30" s="47">
        <v>0.98214015194062565</v>
      </c>
      <c r="K30" s="47">
        <v>0.82814420017899648</v>
      </c>
      <c r="L30" s="47">
        <v>0.98351959944666345</v>
      </c>
      <c r="M30" s="47">
        <v>0.61699783872274372</v>
      </c>
    </row>
    <row r="31" spans="1:13" x14ac:dyDescent="0.2">
      <c r="A31" s="41"/>
      <c r="B31" s="41"/>
      <c r="C31" s="42" t="s">
        <v>80</v>
      </c>
      <c r="D31" s="47">
        <v>0.39019192318530582</v>
      </c>
      <c r="E31" s="47">
        <v>0.43789744959713961</v>
      </c>
      <c r="F31" s="47">
        <v>0.48869760869727069</v>
      </c>
      <c r="G31" s="47">
        <v>0.45316408197709696</v>
      </c>
      <c r="H31" s="47">
        <v>0.47725377714989276</v>
      </c>
      <c r="I31" s="47">
        <v>0.50498485076396027</v>
      </c>
      <c r="J31" s="47">
        <v>0.56633100398197866</v>
      </c>
      <c r="K31" s="47">
        <v>0.51003373393988416</v>
      </c>
      <c r="L31" s="47">
        <v>0.60540529896111217</v>
      </c>
      <c r="M31" s="47">
        <v>0.45410396101031669</v>
      </c>
    </row>
    <row r="32" spans="1:13" x14ac:dyDescent="0.2">
      <c r="A32" s="41"/>
      <c r="B32" s="41"/>
      <c r="C32" s="42" t="s">
        <v>81</v>
      </c>
      <c r="D32" s="47">
        <v>2.4022838315265402E-3</v>
      </c>
      <c r="E32" s="47">
        <v>2.9244633688105849E-3</v>
      </c>
      <c r="F32" s="47">
        <v>2.994788842682148E-3</v>
      </c>
      <c r="G32" s="47">
        <v>2.6403818156157371E-3</v>
      </c>
      <c r="H32" s="47">
        <v>2.4588428546656058E-3</v>
      </c>
      <c r="I32" s="47">
        <v>2.4617858770587596E-3</v>
      </c>
      <c r="J32" s="47">
        <v>2.4725019074120771E-3</v>
      </c>
      <c r="K32" s="47">
        <v>2.2898188972347395E-3</v>
      </c>
      <c r="L32" s="47">
        <v>2.4538738771002857E-3</v>
      </c>
      <c r="M32" s="47">
        <v>2.3950425305333508E-3</v>
      </c>
    </row>
    <row r="33" spans="1:13" x14ac:dyDescent="0.2">
      <c r="A33" s="41"/>
      <c r="B33" s="41"/>
      <c r="C33" s="42" t="s">
        <v>82</v>
      </c>
      <c r="D33" s="47">
        <v>0.40641987980486655</v>
      </c>
      <c r="E33" s="47">
        <v>0.37926658892160392</v>
      </c>
      <c r="F33" s="47">
        <v>0.37150261065765072</v>
      </c>
      <c r="G33" s="47">
        <v>0.36650719742023807</v>
      </c>
      <c r="H33" s="47">
        <v>0.36769876168349958</v>
      </c>
      <c r="I33" s="47">
        <v>0.35983401485811062</v>
      </c>
      <c r="J33" s="47">
        <v>0.36207949337595541</v>
      </c>
      <c r="K33" s="47">
        <v>0.30525515107620804</v>
      </c>
      <c r="L33" s="47">
        <v>0.31119925248829078</v>
      </c>
      <c r="M33" s="47">
        <v>0.29962406137607889</v>
      </c>
    </row>
    <row r="34" spans="1:13" x14ac:dyDescent="0.2">
      <c r="A34" s="41"/>
      <c r="B34" s="41"/>
      <c r="C34" s="42" t="s">
        <v>118</v>
      </c>
      <c r="D34" s="47">
        <v>2.895657524549855E-2</v>
      </c>
      <c r="E34" s="47">
        <v>3.0353585523689011E-2</v>
      </c>
      <c r="F34" s="47">
        <v>3.011890488077261E-2</v>
      </c>
      <c r="G34" s="47">
        <v>2.9079230228351686E-2</v>
      </c>
      <c r="H34" s="47">
        <v>3.1681215434071472E-2</v>
      </c>
      <c r="I34" s="47">
        <v>3.1606740980444054E-2</v>
      </c>
      <c r="J34" s="47">
        <v>3.2859885483024535E-2</v>
      </c>
      <c r="K34" s="47">
        <v>2.93719282040284E-2</v>
      </c>
      <c r="L34" s="47">
        <v>3.3156135849967759E-2</v>
      </c>
      <c r="M34" s="47">
        <v>3.2595300897076268E-2</v>
      </c>
    </row>
    <row r="35" spans="1:13" x14ac:dyDescent="0.2">
      <c r="A35" s="41"/>
      <c r="B35" s="41"/>
      <c r="C35" s="42" t="s">
        <v>119</v>
      </c>
      <c r="D35" s="47">
        <v>8.9143846278133099E-2</v>
      </c>
      <c r="E35" s="47">
        <v>0.10668072453200347</v>
      </c>
      <c r="F35" s="47">
        <v>0.10848515027560297</v>
      </c>
      <c r="G35" s="47">
        <v>0.10594853358629491</v>
      </c>
      <c r="H35" s="47">
        <v>0.10173331566533846</v>
      </c>
      <c r="I35" s="47">
        <v>0.11393721197036466</v>
      </c>
      <c r="J35" s="47">
        <v>0.11754359957109253</v>
      </c>
      <c r="K35" s="47">
        <v>0.10883360137740006</v>
      </c>
      <c r="L35" s="47">
        <v>0.12184596781290034</v>
      </c>
      <c r="M35" s="47">
        <v>0.11920933774732216</v>
      </c>
    </row>
    <row r="36" spans="1:13" x14ac:dyDescent="0.2">
      <c r="A36" s="41"/>
      <c r="B36" s="41"/>
      <c r="C36" s="42" t="s">
        <v>83</v>
      </c>
      <c r="D36" s="47">
        <v>5.2440950352730983E-2</v>
      </c>
      <c r="E36" s="47">
        <v>5.6027414875584929E-2</v>
      </c>
      <c r="F36" s="47">
        <v>5.4451827812398303E-2</v>
      </c>
      <c r="G36" s="47">
        <v>6.4063849729432895E-2</v>
      </c>
      <c r="H36" s="47">
        <v>6.9131780050100983E-2</v>
      </c>
      <c r="I36" s="47">
        <v>7.5246313233435683E-2</v>
      </c>
      <c r="J36" s="47">
        <v>7.4498591308064493E-2</v>
      </c>
      <c r="K36" s="47">
        <v>6.699977800524777E-2</v>
      </c>
      <c r="L36" s="47">
        <v>7.7196386877685513E-2</v>
      </c>
      <c r="M36" s="47">
        <v>7.6013920273535207E-2</v>
      </c>
    </row>
    <row r="37" spans="1:13" x14ac:dyDescent="0.2">
      <c r="A37" s="41"/>
      <c r="B37" s="41"/>
      <c r="C37" s="42" t="s">
        <v>84</v>
      </c>
      <c r="D37" s="47">
        <v>0.74701296582561216</v>
      </c>
      <c r="E37" s="47">
        <v>0.70993244237508502</v>
      </c>
      <c r="F37" s="47">
        <v>0.8967329890312733</v>
      </c>
      <c r="G37" s="47">
        <v>0.26351795976141135</v>
      </c>
      <c r="H37" s="47">
        <v>0.11910949980471229</v>
      </c>
      <c r="I37" s="47">
        <v>0.24862403860427393</v>
      </c>
      <c r="J37" s="47">
        <v>0.66761012675491571</v>
      </c>
      <c r="K37" s="47">
        <v>0.4544089876395675</v>
      </c>
      <c r="L37" s="47">
        <v>0.71341932947636966</v>
      </c>
      <c r="M37" s="47">
        <v>0.5895610258541486</v>
      </c>
    </row>
    <row r="38" spans="1:13" x14ac:dyDescent="0.2">
      <c r="A38" s="41"/>
      <c r="B38" s="41"/>
      <c r="C38" s="42" t="s">
        <v>85</v>
      </c>
      <c r="D38" s="47">
        <v>1.8892491633342885</v>
      </c>
      <c r="E38" s="47">
        <v>2.0274366615203907</v>
      </c>
      <c r="F38" s="47">
        <v>2.0235078481225961</v>
      </c>
      <c r="G38" s="47">
        <v>2.3671069009895165</v>
      </c>
      <c r="H38" s="47">
        <v>2.5014687415088401</v>
      </c>
      <c r="I38" s="47">
        <v>2.6403915999386509</v>
      </c>
      <c r="J38" s="47">
        <v>2.7209598750710922</v>
      </c>
      <c r="K38" s="47">
        <v>2.6016988929577201</v>
      </c>
      <c r="L38" s="47">
        <v>2.5971602728211218</v>
      </c>
      <c r="M38" s="47">
        <v>2.9519221018300881</v>
      </c>
    </row>
    <row r="39" spans="1:13" x14ac:dyDescent="0.2">
      <c r="A39" s="41"/>
      <c r="B39" s="41"/>
      <c r="C39" s="42" t="s">
        <v>86</v>
      </c>
      <c r="D39" s="47">
        <v>9.1468319058783734E-2</v>
      </c>
      <c r="E39" s="47">
        <v>9.6912028550748777E-2</v>
      </c>
      <c r="F39" s="47">
        <v>0.1003133255912171</v>
      </c>
      <c r="G39" s="47">
        <v>9.4107707496903434E-2</v>
      </c>
      <c r="H39" s="47">
        <v>0.11078028466103126</v>
      </c>
      <c r="I39" s="47">
        <v>0.11153461768432803</v>
      </c>
      <c r="J39" s="47">
        <v>0.11256337031045888</v>
      </c>
      <c r="K39" s="47">
        <v>0.10575303046714352</v>
      </c>
      <c r="L39" s="47">
        <v>0.12481168949970847</v>
      </c>
      <c r="M39" s="47">
        <v>0.12187768564365818</v>
      </c>
    </row>
    <row r="40" spans="1:13" x14ac:dyDescent="0.2">
      <c r="A40" s="41"/>
      <c r="B40" s="41"/>
      <c r="C40" s="42" t="s">
        <v>87</v>
      </c>
      <c r="D40" s="47">
        <v>12.181687552629842</v>
      </c>
      <c r="E40" s="47">
        <v>12.630329206406996</v>
      </c>
      <c r="F40" s="47">
        <v>12.861781170364527</v>
      </c>
      <c r="G40" s="47">
        <v>12.838348967939666</v>
      </c>
      <c r="H40" s="47">
        <v>12.377550824241041</v>
      </c>
      <c r="I40" s="47">
        <v>12.337103348314152</v>
      </c>
      <c r="J40" s="47">
        <v>13.657205769316025</v>
      </c>
      <c r="K40" s="47">
        <v>12.567167754687205</v>
      </c>
      <c r="L40" s="47">
        <v>11.736122649090891</v>
      </c>
      <c r="M40" s="47">
        <v>12.758414564082756</v>
      </c>
    </row>
    <row r="41" spans="1:13" x14ac:dyDescent="0.2">
      <c r="A41" s="41"/>
      <c r="B41" s="41"/>
      <c r="C41" s="42" t="s">
        <v>88</v>
      </c>
      <c r="D41" s="47">
        <v>0.25316093697885106</v>
      </c>
      <c r="E41" s="47">
        <v>0.23885828032724546</v>
      </c>
      <c r="F41" s="47">
        <v>0.2202023782585423</v>
      </c>
      <c r="G41" s="47">
        <v>0.17646211292078784</v>
      </c>
      <c r="H41" s="47">
        <v>0.18324316026056275</v>
      </c>
      <c r="I41" s="47">
        <v>0.19577487765970666</v>
      </c>
      <c r="J41" s="47">
        <v>0.21975255163054824</v>
      </c>
      <c r="K41" s="47">
        <v>0.18058039473088888</v>
      </c>
      <c r="L41" s="47">
        <v>0.25603085536351261</v>
      </c>
      <c r="M41" s="47">
        <v>0.16128269668261841</v>
      </c>
    </row>
    <row r="42" spans="1:13" x14ac:dyDescent="0.2">
      <c r="A42" s="41"/>
      <c r="B42" s="41"/>
      <c r="C42" s="42" t="s">
        <v>89</v>
      </c>
      <c r="D42" s="47">
        <v>0.21399503916138668</v>
      </c>
      <c r="E42" s="47">
        <v>0.22895481349757563</v>
      </c>
      <c r="F42" s="47">
        <v>0.2420487616140061</v>
      </c>
      <c r="G42" s="47">
        <v>0.2060147861660899</v>
      </c>
      <c r="H42" s="47">
        <v>0.20199531547257288</v>
      </c>
      <c r="I42" s="47">
        <v>0.2136280432970924</v>
      </c>
      <c r="J42" s="47">
        <v>0.23181418422970471</v>
      </c>
      <c r="K42" s="47">
        <v>0.2129527983683239</v>
      </c>
      <c r="L42" s="47">
        <v>0.22689501782221372</v>
      </c>
      <c r="M42" s="47">
        <v>0.20017535812049789</v>
      </c>
    </row>
    <row r="43" spans="1:13" x14ac:dyDescent="0.2">
      <c r="A43" s="41"/>
      <c r="B43" s="41"/>
      <c r="C43" s="42" t="s">
        <v>90</v>
      </c>
      <c r="D43" s="47">
        <v>0.14708795122073215</v>
      </c>
      <c r="E43" s="47">
        <v>0.18151857015625145</v>
      </c>
      <c r="F43" s="47">
        <v>0.15197953675030718</v>
      </c>
      <c r="G43" s="47">
        <v>0.20272640665721958</v>
      </c>
      <c r="H43" s="47">
        <v>0.21209545059935014</v>
      </c>
      <c r="I43" s="47">
        <v>0.19717749389474404</v>
      </c>
      <c r="J43" s="47">
        <v>0.24011609269472517</v>
      </c>
      <c r="K43" s="47">
        <v>0.21448671315044054</v>
      </c>
      <c r="L43" s="47">
        <v>0.21150936690298835</v>
      </c>
      <c r="M43" s="47">
        <v>0.24617826211622479</v>
      </c>
    </row>
    <row r="44" spans="1:13" x14ac:dyDescent="0.2">
      <c r="A44" s="41"/>
      <c r="B44" s="41"/>
      <c r="C44" s="42" t="s">
        <v>91</v>
      </c>
      <c r="D44" s="47">
        <v>5.0885728782376016E-2</v>
      </c>
      <c r="E44" s="47">
        <v>5.1346224779498614E-2</v>
      </c>
      <c r="F44" s="47">
        <v>4.9080953384525811E-2</v>
      </c>
      <c r="G44" s="47">
        <v>4.9117082166716571E-2</v>
      </c>
      <c r="H44" s="47">
        <v>4.9046864887900145E-2</v>
      </c>
      <c r="I44" s="47">
        <v>5.1856711570557976E-2</v>
      </c>
      <c r="J44" s="47">
        <v>5.2420702288762958E-2</v>
      </c>
      <c r="K44" s="47">
        <v>4.8383305319011097E-2</v>
      </c>
      <c r="L44" s="47">
        <v>5.3499601846855913E-2</v>
      </c>
      <c r="M44" s="47">
        <v>5.2095451301491638E-2</v>
      </c>
    </row>
    <row r="45" spans="1:13" x14ac:dyDescent="0.2">
      <c r="A45" s="41"/>
      <c r="B45" s="41"/>
      <c r="C45" s="42" t="s">
        <v>92</v>
      </c>
      <c r="D45" s="47">
        <v>0.14752828965850362</v>
      </c>
      <c r="E45" s="47">
        <v>0.15858385327142663</v>
      </c>
      <c r="F45" s="47">
        <v>0.16743500168574127</v>
      </c>
      <c r="G45" s="47">
        <v>0.39765550068607081</v>
      </c>
      <c r="H45" s="47">
        <v>0.38557584151585877</v>
      </c>
      <c r="I45" s="47">
        <v>0.37483485492763213</v>
      </c>
      <c r="J45" s="47">
        <v>0.36849157076381805</v>
      </c>
      <c r="K45" s="47">
        <v>0.31136335499251516</v>
      </c>
      <c r="L45" s="47">
        <v>0.31410175820257746</v>
      </c>
      <c r="M45" s="47">
        <v>0.32827373186631892</v>
      </c>
    </row>
    <row r="46" spans="1:13" x14ac:dyDescent="0.2">
      <c r="A46" s="41"/>
      <c r="B46" s="41"/>
      <c r="C46" s="42" t="s">
        <v>93</v>
      </c>
      <c r="D46" s="47">
        <v>43.806248228430796</v>
      </c>
      <c r="E46" s="47">
        <v>50.937893682560663</v>
      </c>
      <c r="F46" s="47">
        <v>48.516459757683521</v>
      </c>
      <c r="G46" s="47">
        <v>63.700793191322475</v>
      </c>
      <c r="H46" s="47">
        <v>57.342749677728278</v>
      </c>
      <c r="I46" s="47">
        <v>60.313372872499876</v>
      </c>
      <c r="J46" s="47">
        <v>70.085775639107837</v>
      </c>
      <c r="K46" s="47">
        <v>67.937885370228287</v>
      </c>
      <c r="L46" s="47">
        <v>85.538490050254723</v>
      </c>
      <c r="M46" s="47">
        <v>95.418430648651892</v>
      </c>
    </row>
    <row r="47" spans="1:13" x14ac:dyDescent="0.2">
      <c r="A47" s="41"/>
      <c r="B47" s="41"/>
      <c r="C47" s="42" t="s">
        <v>94</v>
      </c>
      <c r="D47" s="47">
        <v>0.629679091352779</v>
      </c>
      <c r="E47" s="47">
        <v>0.74637207932134819</v>
      </c>
      <c r="F47" s="47">
        <v>0.80707862271558539</v>
      </c>
      <c r="G47" s="47">
        <v>0.73436873619133469</v>
      </c>
      <c r="H47" s="47">
        <v>0.79237554084240058</v>
      </c>
      <c r="I47" s="47">
        <v>0.77904437898980017</v>
      </c>
      <c r="J47" s="47">
        <v>0.8869606320445077</v>
      </c>
      <c r="K47" s="47">
        <v>0.83702810325337207</v>
      </c>
      <c r="L47" s="47">
        <v>0.95761532482145839</v>
      </c>
      <c r="M47" s="47">
        <v>0.91930275961591668</v>
      </c>
    </row>
    <row r="48" spans="1:13" x14ac:dyDescent="0.2">
      <c r="A48" s="41"/>
      <c r="B48" s="41"/>
      <c r="C48" s="42" t="s">
        <v>95</v>
      </c>
      <c r="D48" s="47">
        <v>1.2228482604983404</v>
      </c>
      <c r="E48" s="47">
        <v>1.4645970207756109</v>
      </c>
      <c r="F48" s="47">
        <v>1.3865780649394581</v>
      </c>
      <c r="G48" s="47">
        <v>2.1441814241455828</v>
      </c>
      <c r="H48" s="47">
        <v>2.7981516779466422</v>
      </c>
      <c r="I48" s="47">
        <v>3.0996931625174482</v>
      </c>
      <c r="J48" s="47">
        <v>3.2638062721952164</v>
      </c>
      <c r="K48" s="47">
        <v>3.1210221694807809</v>
      </c>
      <c r="L48" s="47">
        <v>2.7194351607580343</v>
      </c>
      <c r="M48" s="47">
        <v>2.50739650409799</v>
      </c>
    </row>
    <row r="49" spans="1:13" x14ac:dyDescent="0.2">
      <c r="A49" s="41"/>
      <c r="B49" s="41"/>
      <c r="C49" s="42" t="s">
        <v>120</v>
      </c>
      <c r="D49" s="47">
        <v>16.111380802704844</v>
      </c>
      <c r="E49" s="47">
        <v>15.599036295883476</v>
      </c>
      <c r="F49" s="47">
        <v>16.042274702764452</v>
      </c>
      <c r="G49" s="47">
        <v>16.42234830069761</v>
      </c>
      <c r="H49" s="47">
        <v>17.035502905862742</v>
      </c>
      <c r="I49" s="47">
        <v>17.526162648975564</v>
      </c>
      <c r="J49" s="47">
        <v>18.324908428379871</v>
      </c>
      <c r="K49" s="47">
        <v>18.069827074729666</v>
      </c>
      <c r="L49" s="47">
        <v>18.747031219730466</v>
      </c>
      <c r="M49" s="47">
        <v>19.793465836309739</v>
      </c>
    </row>
    <row r="50" spans="1:13" x14ac:dyDescent="0.2">
      <c r="A50" s="41"/>
      <c r="B50" s="41"/>
      <c r="C50" s="42" t="s">
        <v>96</v>
      </c>
      <c r="D50" s="47">
        <v>13.06983312712952</v>
      </c>
      <c r="E50" s="47">
        <v>13.027417087858705</v>
      </c>
      <c r="F50" s="47">
        <v>15.117945828329969</v>
      </c>
      <c r="G50" s="47">
        <v>15.270386481253118</v>
      </c>
      <c r="H50" s="47">
        <v>15.786815557310103</v>
      </c>
      <c r="I50" s="47">
        <v>16.196487578766416</v>
      </c>
      <c r="J50" s="47">
        <v>16.647088954853093</v>
      </c>
      <c r="K50" s="47">
        <v>17.024269230033006</v>
      </c>
      <c r="L50" s="47">
        <v>18.125110461517856</v>
      </c>
      <c r="M50" s="47">
        <v>18.394968220917015</v>
      </c>
    </row>
    <row r="51" spans="1:13" x14ac:dyDescent="0.2">
      <c r="A51" s="41"/>
      <c r="B51" s="41"/>
      <c r="C51" s="42" t="s">
        <v>97</v>
      </c>
      <c r="D51" s="47">
        <v>12.728286427108623</v>
      </c>
      <c r="E51" s="47">
        <v>13.409169101954726</v>
      </c>
      <c r="F51" s="47">
        <v>13.010603506245737</v>
      </c>
      <c r="G51" s="47">
        <v>12.987070177310416</v>
      </c>
      <c r="H51" s="47">
        <v>13.997629376880768</v>
      </c>
      <c r="I51" s="47">
        <v>14.404370245170332</v>
      </c>
      <c r="J51" s="47">
        <v>15.724814690889446</v>
      </c>
      <c r="K51" s="47">
        <v>14.193279554906196</v>
      </c>
      <c r="L51" s="47">
        <v>15.413962966262201</v>
      </c>
      <c r="M51" s="47">
        <v>15.111237902507821</v>
      </c>
    </row>
    <row r="52" spans="1:13" x14ac:dyDescent="0.2">
      <c r="A52" s="41"/>
      <c r="B52" s="41"/>
      <c r="C52" s="42" t="s">
        <v>98</v>
      </c>
      <c r="D52" s="47">
        <v>0.43581474563084227</v>
      </c>
      <c r="E52" s="47">
        <v>0.51202665508846323</v>
      </c>
      <c r="F52" s="47">
        <v>0.58123361679192032</v>
      </c>
      <c r="G52" s="47">
        <v>0.62357945901802569</v>
      </c>
      <c r="H52" s="47">
        <v>0.75269942310343219</v>
      </c>
      <c r="I52" s="47">
        <v>0.92635070098764949</v>
      </c>
      <c r="J52" s="47">
        <v>1.2030993400828003</v>
      </c>
      <c r="K52" s="47">
        <v>1.2376774785749798</v>
      </c>
      <c r="L52" s="47">
        <v>1.50646801466692</v>
      </c>
      <c r="M52" s="47">
        <v>1.4761755358205042</v>
      </c>
    </row>
    <row r="53" spans="1:13" x14ac:dyDescent="0.2">
      <c r="A53" s="41"/>
      <c r="B53" s="41"/>
      <c r="C53" s="42" t="s">
        <v>99</v>
      </c>
      <c r="D53" s="47">
        <v>0.16627684193408576</v>
      </c>
      <c r="E53" s="47">
        <v>0.13923981105363725</v>
      </c>
      <c r="F53" s="47">
        <v>0.12841552434392764</v>
      </c>
      <c r="G53" s="47">
        <v>0.10004565538848841</v>
      </c>
      <c r="H53" s="47">
        <v>8.8615523114616762E-2</v>
      </c>
      <c r="I53" s="47">
        <v>8.1759604742320663E-2</v>
      </c>
      <c r="J53" s="47">
        <v>9.2497402259355252E-2</v>
      </c>
      <c r="K53" s="47">
        <v>7.7172420616907905E-2</v>
      </c>
      <c r="L53" s="47">
        <v>8.8799037199567166E-2</v>
      </c>
      <c r="M53" s="47">
        <v>8.8150634502048436E-2</v>
      </c>
    </row>
    <row r="54" spans="1:13" x14ac:dyDescent="0.2">
      <c r="A54" s="41"/>
      <c r="B54" s="41"/>
      <c r="C54" s="42" t="s">
        <v>100</v>
      </c>
      <c r="D54" s="47">
        <v>0.13479978603079454</v>
      </c>
      <c r="E54" s="47">
        <v>0.15554986259264081</v>
      </c>
      <c r="F54" s="47">
        <v>0.15518398239347914</v>
      </c>
      <c r="G54" s="47">
        <v>0.12174892829919809</v>
      </c>
      <c r="H54" s="47">
        <v>0.12707282852484081</v>
      </c>
      <c r="I54" s="47">
        <v>0.1345166315458966</v>
      </c>
      <c r="J54" s="47">
        <v>0.14316915346190057</v>
      </c>
      <c r="K54" s="47">
        <v>0.13732688675944443</v>
      </c>
      <c r="L54" s="47">
        <v>0.16061944406933709</v>
      </c>
      <c r="M54" s="47">
        <v>0.1600282319624779</v>
      </c>
    </row>
    <row r="55" spans="1:13" x14ac:dyDescent="0.2">
      <c r="A55" s="41"/>
      <c r="B55" s="41"/>
      <c r="C55" s="42" t="s">
        <v>101</v>
      </c>
      <c r="D55" s="47">
        <v>0.17378000496609544</v>
      </c>
      <c r="E55" s="47">
        <v>0.15790228170940163</v>
      </c>
      <c r="F55" s="47">
        <v>0.15727012631614246</v>
      </c>
      <c r="G55" s="47">
        <v>0.14278149722098515</v>
      </c>
      <c r="H55" s="47">
        <v>0.14658742234101008</v>
      </c>
      <c r="I55" s="47">
        <v>0.15365419540320557</v>
      </c>
      <c r="J55" s="47">
        <v>0.16837183360853561</v>
      </c>
      <c r="K55" s="47">
        <v>0.15807541711252598</v>
      </c>
      <c r="L55" s="47">
        <v>0.1932990539558728</v>
      </c>
      <c r="M55" s="47">
        <v>0.19309326843566776</v>
      </c>
    </row>
    <row r="56" spans="1:13" x14ac:dyDescent="0.2">
      <c r="A56" s="41"/>
      <c r="B56" s="41"/>
      <c r="C56" s="42" t="s">
        <v>102</v>
      </c>
      <c r="D56" s="47">
        <v>1.0994750712328389</v>
      </c>
      <c r="E56" s="47">
        <v>1.2336279351823922</v>
      </c>
      <c r="F56" s="47">
        <v>1.2178433017069721</v>
      </c>
      <c r="G56" s="47">
        <v>1.1819083476069907</v>
      </c>
      <c r="H56" s="47">
        <v>1.2121116929308267</v>
      </c>
      <c r="I56" s="47">
        <v>1.3172446103926625</v>
      </c>
      <c r="J56" s="47">
        <v>1.4907479068501677</v>
      </c>
      <c r="K56" s="47">
        <v>1.456480669280485</v>
      </c>
      <c r="L56" s="47">
        <v>1.7974001687620729</v>
      </c>
      <c r="M56" s="47">
        <v>1.791731515847456</v>
      </c>
    </row>
    <row r="57" spans="1:13" x14ac:dyDescent="0.2">
      <c r="A57" s="41"/>
      <c r="B57" s="41"/>
      <c r="C57" s="42" t="s">
        <v>103</v>
      </c>
      <c r="D57" s="47">
        <v>1.2321187178224682</v>
      </c>
      <c r="E57" s="47">
        <v>1.2801261074125743</v>
      </c>
      <c r="F57" s="47">
        <v>1.2805428650206765</v>
      </c>
      <c r="G57" s="47">
        <v>1.2159954341456922</v>
      </c>
      <c r="H57" s="47">
        <v>1.346454432819153</v>
      </c>
      <c r="I57" s="47">
        <v>1.4617832214233675</v>
      </c>
      <c r="J57" s="47">
        <v>1.331850073436305</v>
      </c>
      <c r="K57" s="47">
        <v>5.3165135008423157</v>
      </c>
      <c r="L57" s="47">
        <v>2.1171731261531264</v>
      </c>
      <c r="M57" s="47">
        <v>2.2020761531650921</v>
      </c>
    </row>
    <row r="58" spans="1:13" x14ac:dyDescent="0.2">
      <c r="A58" s="41"/>
      <c r="B58" s="41"/>
      <c r="C58" s="42" t="s">
        <v>104</v>
      </c>
      <c r="D58" s="47">
        <v>0.16446031688645618</v>
      </c>
      <c r="E58" s="47">
        <v>0.1713931383056988</v>
      </c>
      <c r="F58" s="47">
        <v>0.15048777915655573</v>
      </c>
      <c r="G58" s="47">
        <v>0.17133889989843215</v>
      </c>
      <c r="H58" s="47">
        <v>0.18844671157249493</v>
      </c>
      <c r="I58" s="47">
        <v>0.19591780806942158</v>
      </c>
      <c r="J58" s="47">
        <v>0.20352252033201418</v>
      </c>
      <c r="K58" s="47">
        <v>0.20555285699070977</v>
      </c>
      <c r="L58" s="47">
        <v>0.23125815712005182</v>
      </c>
      <c r="M58" s="47">
        <v>0.23077090078144391</v>
      </c>
    </row>
    <row r="59" spans="1:13" x14ac:dyDescent="0.2">
      <c r="A59" s="41"/>
      <c r="B59" s="41"/>
      <c r="C59" s="42" t="s">
        <v>105</v>
      </c>
      <c r="D59" s="47">
        <v>0.55598054255222007</v>
      </c>
      <c r="E59" s="47">
        <v>0.65712541879725594</v>
      </c>
      <c r="F59" s="47">
        <v>0.58295977361677676</v>
      </c>
      <c r="G59" s="47">
        <v>0.58036808064074019</v>
      </c>
      <c r="H59" s="47">
        <v>0.66523109404199121</v>
      </c>
      <c r="I59" s="47">
        <v>0.67705060389994387</v>
      </c>
      <c r="J59" s="47">
        <v>0.90379928794264364</v>
      </c>
      <c r="K59" s="47">
        <v>0.79838229613377509</v>
      </c>
      <c r="L59" s="47">
        <v>0.83890152967984277</v>
      </c>
      <c r="M59" s="47">
        <v>0.83624598186529953</v>
      </c>
    </row>
    <row r="60" spans="1:13" x14ac:dyDescent="0.2">
      <c r="A60" s="41"/>
      <c r="B60" s="41"/>
      <c r="C60" s="42" t="s">
        <v>106</v>
      </c>
      <c r="D60" s="47">
        <v>1.6738407771097183E-2</v>
      </c>
      <c r="E60" s="47">
        <v>1.7880784127510922E-2</v>
      </c>
      <c r="F60" s="47">
        <v>1.6444882830635298E-2</v>
      </c>
      <c r="G60" s="47">
        <v>1.4284931726605603E-2</v>
      </c>
      <c r="H60" s="47">
        <v>1.5134420927820514E-2</v>
      </c>
      <c r="I60" s="47">
        <v>1.5065050219803082E-2</v>
      </c>
      <c r="J60" s="47">
        <v>1.577670835761007E-2</v>
      </c>
      <c r="K60" s="47">
        <v>1.3934838732985467E-2</v>
      </c>
      <c r="L60" s="47">
        <v>1.621329618358499E-2</v>
      </c>
      <c r="M60" s="47">
        <v>1.6305501084525355E-2</v>
      </c>
    </row>
    <row r="61" spans="1:13" x14ac:dyDescent="0.2">
      <c r="A61" s="41"/>
      <c r="B61" s="41"/>
      <c r="C61" s="42" t="s">
        <v>107</v>
      </c>
      <c r="D61" s="47">
        <v>3.5316809793143594E-3</v>
      </c>
      <c r="E61" s="47">
        <v>1.2234566737959263E-3</v>
      </c>
      <c r="F61" s="47">
        <v>1.7518016168415636E-3</v>
      </c>
      <c r="G61" s="47">
        <v>1.064708516980845E-3</v>
      </c>
      <c r="H61" s="47">
        <v>2.994727307496523E-3</v>
      </c>
      <c r="I61" s="47">
        <v>6.6168378251358706E-4</v>
      </c>
      <c r="J61" s="47">
        <v>6.3767279608081557E-4</v>
      </c>
      <c r="K61" s="47">
        <v>5.1053494463616659E-4</v>
      </c>
      <c r="L61" s="47">
        <v>8.8398799561682936E-4</v>
      </c>
      <c r="M61" s="47">
        <v>8.8434700530430578E-4</v>
      </c>
    </row>
    <row r="62" spans="1:13" x14ac:dyDescent="0.2">
      <c r="A62" s="41"/>
      <c r="B62" s="41"/>
      <c r="C62" s="42" t="s">
        <v>108</v>
      </c>
      <c r="D62" s="47">
        <v>3.4517430553028155E-3</v>
      </c>
      <c r="E62" s="47">
        <v>5.7748310279229741E-3</v>
      </c>
      <c r="F62" s="47">
        <v>5.6984518308907323E-3</v>
      </c>
      <c r="G62" s="47">
        <v>4.6573938341417948E-3</v>
      </c>
      <c r="H62" s="47">
        <v>5.7222874223073353E-3</v>
      </c>
      <c r="I62" s="47">
        <v>6.0633141321445039E-3</v>
      </c>
      <c r="J62" s="47">
        <v>6.2857413020164735E-3</v>
      </c>
      <c r="K62" s="47">
        <v>5.7922119888258947E-3</v>
      </c>
      <c r="L62" s="47">
        <v>6.2422079882574841E-3</v>
      </c>
      <c r="M62" s="47">
        <v>1.4444013961522383E-4</v>
      </c>
    </row>
    <row r="63" spans="1:13" x14ac:dyDescent="0.2">
      <c r="A63" s="41"/>
      <c r="B63" s="41"/>
      <c r="C63" s="42" t="s">
        <v>109</v>
      </c>
      <c r="D63" s="47">
        <v>2.522636971250725E-2</v>
      </c>
      <c r="E63" s="47">
        <v>3.2848810775826701E-2</v>
      </c>
      <c r="F63" s="47">
        <v>3.2602824324317943E-2</v>
      </c>
      <c r="G63" s="47">
        <v>3.6744794731927398E-2</v>
      </c>
      <c r="H63" s="47">
        <v>2.9457070383626389E-2</v>
      </c>
      <c r="I63" s="47">
        <v>4.2317727260467494E-2</v>
      </c>
      <c r="J63" s="47">
        <v>4.1259436490585978E-2</v>
      </c>
      <c r="K63" s="47">
        <v>3.5911558758926411E-2</v>
      </c>
      <c r="L63" s="47">
        <v>6.1559601064237718E-2</v>
      </c>
      <c r="M63" s="47">
        <v>6.1357593656430315E-2</v>
      </c>
    </row>
    <row r="64" spans="1:13" x14ac:dyDescent="0.2">
      <c r="A64" s="41"/>
      <c r="B64" s="41"/>
      <c r="C64" s="42" t="s">
        <v>110</v>
      </c>
      <c r="D64" s="47">
        <v>3.6818369794191619E-2</v>
      </c>
      <c r="E64" s="47">
        <v>4.328279628730082E-2</v>
      </c>
      <c r="F64" s="47">
        <v>4.7115621861817371E-2</v>
      </c>
      <c r="G64" s="47">
        <v>5.0970055554919888E-2</v>
      </c>
      <c r="H64" s="47">
        <v>5.200945142031306E-2</v>
      </c>
      <c r="I64" s="47">
        <v>5.5635595266288987E-2</v>
      </c>
      <c r="J64" s="47">
        <v>6.1282278142249916E-2</v>
      </c>
      <c r="K64" s="47">
        <v>5.4185032826902631E-2</v>
      </c>
      <c r="L64" s="47">
        <v>6.8478647440191873E-2</v>
      </c>
      <c r="M64" s="47">
        <v>6.7963342226527071E-2</v>
      </c>
    </row>
    <row r="65" spans="1:13" x14ac:dyDescent="0.2">
      <c r="A65" s="41"/>
      <c r="B65" s="41"/>
      <c r="C65" s="42" t="s">
        <v>111</v>
      </c>
      <c r="D65" s="47">
        <v>0.12173410603066262</v>
      </c>
      <c r="E65" s="47">
        <v>0.14138487912438655</v>
      </c>
      <c r="F65" s="47">
        <v>0.14175288934936445</v>
      </c>
      <c r="G65" s="47">
        <v>0.14026110409588649</v>
      </c>
      <c r="H65" s="47">
        <v>0.14549246283827638</v>
      </c>
      <c r="I65" s="47">
        <v>0.15206694963515827</v>
      </c>
      <c r="J65" s="47">
        <v>0.14908267762300259</v>
      </c>
      <c r="K65" s="47">
        <v>0.13800135353390711</v>
      </c>
      <c r="L65" s="47">
        <v>0.1561476846591123</v>
      </c>
      <c r="M65" s="47">
        <v>0.15530707577766997</v>
      </c>
    </row>
    <row r="66" spans="1:13" x14ac:dyDescent="0.2">
      <c r="A66" s="39"/>
      <c r="B66" s="39" t="s">
        <v>112</v>
      </c>
      <c r="C66" s="40"/>
      <c r="D66" s="48">
        <v>175.0466105268907</v>
      </c>
      <c r="E66" s="48">
        <v>185.38741712762254</v>
      </c>
      <c r="F66" s="48">
        <v>186.00528225334554</v>
      </c>
      <c r="G66" s="48">
        <v>202.75973917575138</v>
      </c>
      <c r="H66" s="48">
        <v>200.81113379975861</v>
      </c>
      <c r="I66" s="48">
        <v>207.34820915487219</v>
      </c>
      <c r="J66" s="48">
        <v>224.31975247734448</v>
      </c>
      <c r="K66" s="48">
        <v>223.42930332963047</v>
      </c>
      <c r="L66" s="48">
        <v>244.67421425539601</v>
      </c>
      <c r="M66" s="48">
        <v>257.54493732005341</v>
      </c>
    </row>
    <row r="67" spans="1:13" x14ac:dyDescent="0.2">
      <c r="A67" s="39"/>
      <c r="B67" s="39" t="s">
        <v>113</v>
      </c>
      <c r="C67" s="40"/>
      <c r="D67" s="48">
        <v>3842.7582336980295</v>
      </c>
      <c r="E67" s="48">
        <v>3893.4413048111055</v>
      </c>
      <c r="F67" s="48">
        <v>3942.2780731273556</v>
      </c>
      <c r="G67" s="48">
        <v>3991.6137149710194</v>
      </c>
      <c r="H67" s="48">
        <v>4041.4307794536435</v>
      </c>
      <c r="I67" s="48">
        <v>4090.870338891134</v>
      </c>
      <c r="J67" s="48">
        <v>4193.8210290243014</v>
      </c>
      <c r="K67" s="48">
        <v>4297.5041599910292</v>
      </c>
      <c r="L67" s="48">
        <v>4406.0352906832832</v>
      </c>
      <c r="M67" s="48">
        <v>4515.5409342435141</v>
      </c>
    </row>
    <row r="68" spans="1:13" x14ac:dyDescent="0.2">
      <c r="A68" s="43" t="s">
        <v>37</v>
      </c>
      <c r="B68" s="43"/>
      <c r="C68" s="43"/>
      <c r="D68" s="49">
        <v>4017.8048442249201</v>
      </c>
      <c r="E68" s="49">
        <v>4078.828721938728</v>
      </c>
      <c r="F68" s="49">
        <v>4128.2833553807013</v>
      </c>
      <c r="G68" s="49">
        <v>4194.3734541467711</v>
      </c>
      <c r="H68" s="49">
        <v>4242.2419132534023</v>
      </c>
      <c r="I68" s="49">
        <v>4298.2185480460066</v>
      </c>
      <c r="J68" s="49">
        <v>4418.1407815016455</v>
      </c>
      <c r="K68" s="49">
        <v>4520.9334633206599</v>
      </c>
      <c r="L68" s="49">
        <v>4650.7095049386789</v>
      </c>
      <c r="M68" s="49">
        <v>4773.0858715635677</v>
      </c>
    </row>
  </sheetData>
  <mergeCells count="1">
    <mergeCell ref="D6:M6"/>
  </mergeCells>
  <hyperlinks>
    <hyperlink ref="P1" location="Indice!A1" display="Regresar al índic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>
      <selection activeCell="N15" sqref="N15"/>
    </sheetView>
  </sheetViews>
  <sheetFormatPr baseColWidth="10" defaultRowHeight="12.75" x14ac:dyDescent="0.2"/>
  <cols>
    <col min="1" max="1" width="5" style="28" customWidth="1"/>
    <col min="2" max="2" width="53.6640625" style="29" bestFit="1" customWidth="1"/>
    <col min="3" max="11" width="13.33203125" style="6" customWidth="1"/>
    <col min="12" max="12" width="13.33203125" style="9" customWidth="1"/>
    <col min="13" max="13" width="13.33203125" style="6" customWidth="1"/>
    <col min="14" max="14" width="13.33203125" style="9" customWidth="1"/>
    <col min="15" max="16384" width="12" style="6"/>
  </cols>
  <sheetData>
    <row r="1" spans="1:14" x14ac:dyDescent="0.2">
      <c r="A1" s="5" t="s">
        <v>48</v>
      </c>
      <c r="B1" s="17"/>
      <c r="C1" s="4"/>
      <c r="D1" s="4"/>
      <c r="E1" s="4"/>
      <c r="F1" s="4"/>
      <c r="G1" s="4"/>
      <c r="H1" s="4"/>
      <c r="I1" s="4"/>
      <c r="J1" s="4"/>
      <c r="K1" s="4"/>
      <c r="L1" s="8"/>
      <c r="M1" s="4"/>
      <c r="N1" s="8"/>
    </row>
    <row r="2" spans="1:14" x14ac:dyDescent="0.2">
      <c r="A2" s="5" t="s">
        <v>49</v>
      </c>
      <c r="B2" s="17"/>
      <c r="C2" s="4"/>
      <c r="D2" s="4"/>
      <c r="E2" s="4"/>
      <c r="F2" s="4"/>
      <c r="G2" s="4"/>
      <c r="H2" s="4"/>
      <c r="I2" s="4"/>
      <c r="J2" s="4"/>
      <c r="K2" s="4"/>
      <c r="L2" s="8"/>
      <c r="M2" s="4"/>
      <c r="N2" s="8"/>
    </row>
    <row r="3" spans="1:14" ht="15.75" x14ac:dyDescent="0.2">
      <c r="A3" s="5" t="s">
        <v>52</v>
      </c>
      <c r="B3" s="17"/>
      <c r="C3" s="4"/>
      <c r="D3" s="4"/>
      <c r="E3" s="4"/>
      <c r="F3" s="4"/>
      <c r="G3" s="4"/>
      <c r="H3" s="4"/>
      <c r="I3" s="4"/>
      <c r="J3" s="4"/>
      <c r="K3" s="4"/>
      <c r="L3" s="8"/>
      <c r="M3" s="4"/>
      <c r="N3" s="8"/>
    </row>
    <row r="4" spans="1:14" x14ac:dyDescent="0.2">
      <c r="A4" s="7">
        <f>Origen!B4</f>
        <v>2010</v>
      </c>
      <c r="B4" s="17"/>
      <c r="C4" s="4"/>
      <c r="D4" s="4"/>
      <c r="E4" s="4"/>
      <c r="F4" s="4"/>
      <c r="G4" s="4"/>
      <c r="H4" s="4"/>
      <c r="I4" s="4"/>
      <c r="J4" s="4"/>
      <c r="K4" s="4"/>
      <c r="L4" s="8"/>
      <c r="M4" s="4"/>
      <c r="N4" s="8"/>
    </row>
    <row r="5" spans="1:14" x14ac:dyDescent="0.2">
      <c r="A5" s="7"/>
      <c r="B5" s="17"/>
      <c r="C5" s="4"/>
      <c r="D5" s="4"/>
      <c r="E5" s="4"/>
      <c r="F5" s="4"/>
      <c r="G5" s="4"/>
      <c r="H5" s="4"/>
      <c r="I5" s="4"/>
      <c r="J5" s="4"/>
      <c r="K5" s="4"/>
      <c r="L5" s="8"/>
      <c r="M5" s="4"/>
      <c r="N5" s="8"/>
    </row>
    <row r="6" spans="1:14" s="1" customFormat="1" x14ac:dyDescent="0.2">
      <c r="A6" s="50" t="s">
        <v>51</v>
      </c>
      <c r="B6" s="50"/>
      <c r="C6" s="54" t="s">
        <v>39</v>
      </c>
      <c r="D6" s="54"/>
      <c r="E6" s="54"/>
      <c r="F6" s="54"/>
      <c r="G6" s="54"/>
      <c r="H6" s="54"/>
      <c r="I6" s="54"/>
      <c r="J6" s="54"/>
      <c r="K6" s="54"/>
      <c r="L6" s="54"/>
      <c r="M6" s="52" t="s">
        <v>38</v>
      </c>
      <c r="N6" s="52" t="s">
        <v>40</v>
      </c>
    </row>
    <row r="7" spans="1:14" s="3" customFormat="1" ht="51" x14ac:dyDescent="0.2">
      <c r="A7" s="51"/>
      <c r="B7" s="51"/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2" t="s">
        <v>15</v>
      </c>
      <c r="J7" s="2" t="s">
        <v>16</v>
      </c>
      <c r="K7" s="2" t="s">
        <v>17</v>
      </c>
      <c r="L7" s="2" t="s">
        <v>46</v>
      </c>
      <c r="M7" s="53"/>
      <c r="N7" s="53"/>
    </row>
    <row r="8" spans="1:14" ht="15.75" x14ac:dyDescent="0.2">
      <c r="A8" s="19" t="s">
        <v>53</v>
      </c>
      <c r="B8" s="20"/>
      <c r="C8" s="11"/>
      <c r="D8" s="11"/>
      <c r="E8" s="11"/>
      <c r="F8" s="11"/>
      <c r="G8" s="11"/>
      <c r="H8" s="11"/>
      <c r="I8" s="11"/>
      <c r="J8" s="11"/>
      <c r="K8" s="11"/>
      <c r="L8" s="10"/>
      <c r="M8" s="11"/>
      <c r="N8" s="10"/>
    </row>
    <row r="9" spans="1:14" x14ac:dyDescent="0.2">
      <c r="A9" s="21"/>
      <c r="B9" s="22" t="str">
        <f>Origen!D12</f>
        <v>1502. Leña</v>
      </c>
      <c r="C9" s="13">
        <f>Origen!E12</f>
        <v>0</v>
      </c>
      <c r="D9" s="13">
        <f>Origen!F12</f>
        <v>0</v>
      </c>
      <c r="E9" s="13">
        <f>Origen!G12</f>
        <v>0</v>
      </c>
      <c r="F9" s="13">
        <f>Origen!H12</f>
        <v>0</v>
      </c>
      <c r="G9" s="13">
        <f>Origen!I12</f>
        <v>0</v>
      </c>
      <c r="H9" s="13">
        <f>Origen!J12</f>
        <v>4256.8851096966655</v>
      </c>
      <c r="I9" s="13">
        <f>Origen!K12</f>
        <v>0</v>
      </c>
      <c r="J9" s="13">
        <f>Origen!L12</f>
        <v>0</v>
      </c>
      <c r="K9" s="13">
        <f>Origen!M12</f>
        <v>146.04890524948559</v>
      </c>
      <c r="L9" s="12">
        <f>SUM(C9:K9)</f>
        <v>4402.9340149461514</v>
      </c>
      <c r="M9" s="13">
        <f>Origen!N12</f>
        <v>23303.841399216002</v>
      </c>
      <c r="N9" s="12">
        <f>M9+L9</f>
        <v>27706.775414162155</v>
      </c>
    </row>
    <row r="10" spans="1:14" x14ac:dyDescent="0.2">
      <c r="A10" s="21"/>
      <c r="B10" s="22" t="str">
        <f>Origen!D13</f>
        <v>1701. Petróleo crudo y gas natural</v>
      </c>
      <c r="C10" s="13">
        <f>Origen!E13</f>
        <v>0</v>
      </c>
      <c r="D10" s="13">
        <f>Origen!F13</f>
        <v>0</v>
      </c>
      <c r="E10" s="13">
        <f>Origen!G13</f>
        <v>0</v>
      </c>
      <c r="F10" s="13">
        <f>Origen!H13</f>
        <v>0</v>
      </c>
      <c r="G10" s="13">
        <f>Origen!I13</f>
        <v>0</v>
      </c>
      <c r="H10" s="13">
        <f>Origen!J13</f>
        <v>207.3265445819672</v>
      </c>
      <c r="I10" s="13">
        <f>Origen!K13</f>
        <v>0</v>
      </c>
      <c r="J10" s="13">
        <f>Origen!L13</f>
        <v>0</v>
      </c>
      <c r="K10" s="13">
        <f>Origen!M13</f>
        <v>1.3185542977617723E-16</v>
      </c>
      <c r="L10" s="12">
        <f t="shared" ref="L10:L17" si="0">SUM(C10:K10)</f>
        <v>207.3265445819672</v>
      </c>
      <c r="M10" s="13">
        <f>Origen!N13</f>
        <v>0</v>
      </c>
      <c r="N10" s="12">
        <f t="shared" ref="N10:N18" si="1">M10+L10</f>
        <v>207.3265445819672</v>
      </c>
    </row>
    <row r="11" spans="1:14" x14ac:dyDescent="0.2">
      <c r="A11" s="21"/>
      <c r="B11" s="22" t="str">
        <f>Origen!D14</f>
        <v>1999. Otros minerales no metálicos ncp</v>
      </c>
      <c r="C11" s="13">
        <f>Origen!E14</f>
        <v>0</v>
      </c>
      <c r="D11" s="13">
        <f>Origen!F14</f>
        <v>0</v>
      </c>
      <c r="E11" s="13">
        <f>Origen!G14</f>
        <v>0</v>
      </c>
      <c r="F11" s="13">
        <f>Origen!H14</f>
        <v>0</v>
      </c>
      <c r="G11" s="13">
        <f>Origen!I14</f>
        <v>14.831410853563023</v>
      </c>
      <c r="H11" s="13">
        <f>Origen!J14</f>
        <v>1977.0693110965155</v>
      </c>
      <c r="I11" s="13">
        <f>Origen!K14</f>
        <v>1381.4807667970906</v>
      </c>
      <c r="J11" s="13">
        <f>Origen!L14</f>
        <v>0.8489973479634092</v>
      </c>
      <c r="K11" s="13">
        <f>Origen!M14</f>
        <v>33.376491681401468</v>
      </c>
      <c r="L11" s="12">
        <f t="shared" si="0"/>
        <v>3407.6069777765342</v>
      </c>
      <c r="M11" s="13">
        <f>Origen!N14</f>
        <v>0</v>
      </c>
      <c r="N11" s="12">
        <f t="shared" si="1"/>
        <v>3407.6069777765342</v>
      </c>
    </row>
    <row r="12" spans="1:14" x14ac:dyDescent="0.2">
      <c r="A12" s="21"/>
      <c r="B12" s="22" t="str">
        <f>Origen!D15</f>
        <v>3801. Gasolina</v>
      </c>
      <c r="C12" s="13">
        <f>Origen!E15</f>
        <v>56.978730158652347</v>
      </c>
      <c r="D12" s="13">
        <f>Origen!F15</f>
        <v>3.8577162188109022</v>
      </c>
      <c r="E12" s="13">
        <f>Origen!G15</f>
        <v>8.9957745366389101</v>
      </c>
      <c r="F12" s="13">
        <f>Origen!H15</f>
        <v>5.1554406868367995</v>
      </c>
      <c r="G12" s="13">
        <f>Origen!I15</f>
        <v>54.186476750973412</v>
      </c>
      <c r="H12" s="13">
        <f>Origen!J15</f>
        <v>440.05894781505742</v>
      </c>
      <c r="I12" s="13">
        <f>Origen!K15</f>
        <v>7.8783185561105533</v>
      </c>
      <c r="J12" s="13">
        <f>Origen!L15</f>
        <v>17.85607078033005</v>
      </c>
      <c r="K12" s="13">
        <f>Origen!M15</f>
        <v>757.07360692465875</v>
      </c>
      <c r="L12" s="12">
        <f t="shared" si="0"/>
        <v>1352.0410824280691</v>
      </c>
      <c r="M12" s="13">
        <f>Origen!N15</f>
        <v>1580.5705410042187</v>
      </c>
      <c r="N12" s="12">
        <f t="shared" si="1"/>
        <v>2932.6116234322881</v>
      </c>
    </row>
    <row r="13" spans="1:14" x14ac:dyDescent="0.2">
      <c r="A13" s="21"/>
      <c r="B13" s="22" t="str">
        <f>Origen!D16</f>
        <v>3802. Gas oil (diesel)</v>
      </c>
      <c r="C13" s="13">
        <f>Origen!E16</f>
        <v>212.35053140354248</v>
      </c>
      <c r="D13" s="13">
        <f>Origen!F16</f>
        <v>98.29555135169511</v>
      </c>
      <c r="E13" s="13">
        <f>Origen!G16</f>
        <v>65.917617706416678</v>
      </c>
      <c r="F13" s="13">
        <f>Origen!H16</f>
        <v>7.5995620747837354</v>
      </c>
      <c r="G13" s="13">
        <f>Origen!I16</f>
        <v>45.991799261415842</v>
      </c>
      <c r="H13" s="13">
        <f>Origen!J16</f>
        <v>844.76680996603443</v>
      </c>
      <c r="I13" s="13">
        <f>Origen!K16</f>
        <v>236.06465694989754</v>
      </c>
      <c r="J13" s="13">
        <f>Origen!L16</f>
        <v>99.856557936666917</v>
      </c>
      <c r="K13" s="13">
        <f>Origen!M16</f>
        <v>2243.0645800187594</v>
      </c>
      <c r="L13" s="12">
        <f t="shared" si="0"/>
        <v>3853.9076666692122</v>
      </c>
      <c r="M13" s="13">
        <f>Origen!N16</f>
        <v>175.30289349676389</v>
      </c>
      <c r="N13" s="12">
        <f t="shared" si="1"/>
        <v>4029.2105601659759</v>
      </c>
    </row>
    <row r="14" spans="1:14" x14ac:dyDescent="0.2">
      <c r="A14" s="21"/>
      <c r="B14" s="22" t="str">
        <f>Origen!D17</f>
        <v>3803. Fuel oil y bunker (combustibles para calderas)</v>
      </c>
      <c r="C14" s="13">
        <f>Origen!E17</f>
        <v>0</v>
      </c>
      <c r="D14" s="13">
        <f>Origen!F17</f>
        <v>0</v>
      </c>
      <c r="E14" s="13">
        <f>Origen!G17</f>
        <v>0</v>
      </c>
      <c r="F14" s="13">
        <f>Origen!H17</f>
        <v>0</v>
      </c>
      <c r="G14" s="13">
        <f>Origen!I17</f>
        <v>0</v>
      </c>
      <c r="H14" s="13">
        <f>Origen!J17</f>
        <v>643.18292499661788</v>
      </c>
      <c r="I14" s="13">
        <f>Origen!K17</f>
        <v>1055.3165432170272</v>
      </c>
      <c r="J14" s="13">
        <f>Origen!L17</f>
        <v>0</v>
      </c>
      <c r="K14" s="13">
        <f>Origen!M17</f>
        <v>53.788422191188403</v>
      </c>
      <c r="L14" s="12">
        <f t="shared" si="0"/>
        <v>1752.2878904048334</v>
      </c>
      <c r="M14" s="13">
        <f>Origen!N17</f>
        <v>0</v>
      </c>
      <c r="N14" s="12">
        <f t="shared" si="1"/>
        <v>1752.2878904048334</v>
      </c>
    </row>
    <row r="15" spans="1:14" x14ac:dyDescent="0.2">
      <c r="A15" s="21"/>
      <c r="B15" s="22" t="str">
        <f>Origen!D18</f>
        <v>3804. Kerosina</v>
      </c>
      <c r="C15" s="13">
        <f>Origen!E18</f>
        <v>0</v>
      </c>
      <c r="D15" s="13">
        <f>Origen!F18</f>
        <v>0</v>
      </c>
      <c r="E15" s="13">
        <f>Origen!G18</f>
        <v>0</v>
      </c>
      <c r="F15" s="13">
        <f>Origen!H18</f>
        <v>0</v>
      </c>
      <c r="G15" s="13">
        <f>Origen!I18</f>
        <v>0</v>
      </c>
      <c r="H15" s="13">
        <f>Origen!J18</f>
        <v>0</v>
      </c>
      <c r="I15" s="13">
        <f>Origen!K18</f>
        <v>59.51625626485373</v>
      </c>
      <c r="J15" s="13">
        <f>Origen!L18</f>
        <v>0</v>
      </c>
      <c r="K15" s="13">
        <f>Origen!M18</f>
        <v>132.25264440373954</v>
      </c>
      <c r="L15" s="12">
        <f t="shared" si="0"/>
        <v>191.76890066859326</v>
      </c>
      <c r="M15" s="13">
        <f>Origen!N18</f>
        <v>50.769340955602409</v>
      </c>
      <c r="N15" s="12">
        <f t="shared" si="1"/>
        <v>242.53824162419568</v>
      </c>
    </row>
    <row r="16" spans="1:14" x14ac:dyDescent="0.2">
      <c r="A16" s="21"/>
      <c r="B16" s="22" t="str">
        <f>Origen!D19</f>
        <v>3805. Gases de petróleo y otros hidrocarburos gaseosos</v>
      </c>
      <c r="C16" s="13">
        <f>Origen!E19</f>
        <v>0</v>
      </c>
      <c r="D16" s="13">
        <f>Origen!F19</f>
        <v>0</v>
      </c>
      <c r="E16" s="13">
        <f>Origen!G19</f>
        <v>0</v>
      </c>
      <c r="F16" s="13">
        <f>Origen!H19</f>
        <v>0</v>
      </c>
      <c r="G16" s="13">
        <f>Origen!I19</f>
        <v>0</v>
      </c>
      <c r="H16" s="13">
        <f>Origen!J19</f>
        <v>170.71593184072725</v>
      </c>
      <c r="I16" s="13">
        <f>Origen!K19</f>
        <v>0</v>
      </c>
      <c r="J16" s="13">
        <f>Origen!L19</f>
        <v>1.6352698453348927E-2</v>
      </c>
      <c r="K16" s="13">
        <f>Origen!M19</f>
        <v>39.600655589649335</v>
      </c>
      <c r="L16" s="12">
        <f t="shared" si="0"/>
        <v>210.33294012882993</v>
      </c>
      <c r="M16" s="13">
        <f>Origen!N19</f>
        <v>438.23457217331588</v>
      </c>
      <c r="N16" s="12">
        <f t="shared" si="1"/>
        <v>648.56751230214581</v>
      </c>
    </row>
    <row r="17" spans="1:14" x14ac:dyDescent="0.2">
      <c r="A17" s="21"/>
      <c r="B17" s="22" t="str">
        <f>Origen!D20</f>
        <v>3899. Otros productos de la refinación de petróleo ncp</v>
      </c>
      <c r="C17" s="13">
        <f>Origen!E20</f>
        <v>0</v>
      </c>
      <c r="D17" s="13">
        <f>Origen!F20</f>
        <v>0</v>
      </c>
      <c r="E17" s="13">
        <f>Origen!G20</f>
        <v>0</v>
      </c>
      <c r="F17" s="13">
        <f>Origen!H20</f>
        <v>0</v>
      </c>
      <c r="G17" s="13">
        <f>Origen!I20</f>
        <v>0</v>
      </c>
      <c r="H17" s="13">
        <f>Origen!J20</f>
        <v>155.35698678028871</v>
      </c>
      <c r="I17" s="13">
        <f>Origen!K20</f>
        <v>117.94194634252183</v>
      </c>
      <c r="J17" s="13">
        <f>Origen!L20</f>
        <v>136.96799978456198</v>
      </c>
      <c r="K17" s="13">
        <f>Origen!M20</f>
        <v>46.930799971217972</v>
      </c>
      <c r="L17" s="12">
        <f t="shared" si="0"/>
        <v>457.1977328785905</v>
      </c>
      <c r="M17" s="13">
        <f>Origen!N20</f>
        <v>9.6894322663371621</v>
      </c>
      <c r="N17" s="12">
        <f t="shared" si="1"/>
        <v>466.88716514492768</v>
      </c>
    </row>
    <row r="18" spans="1:14" x14ac:dyDescent="0.2">
      <c r="A18" s="21"/>
      <c r="B18" s="22" t="str">
        <f>Origen!D21</f>
        <v>4601. Desperdicios de la industria de la alimentación y el tabaco</v>
      </c>
      <c r="C18" s="13">
        <f>Origen!E21</f>
        <v>0</v>
      </c>
      <c r="D18" s="13">
        <f>Origen!F21</f>
        <v>0</v>
      </c>
      <c r="E18" s="13">
        <f>Origen!G21</f>
        <v>0</v>
      </c>
      <c r="F18" s="13">
        <f>Origen!H21</f>
        <v>0</v>
      </c>
      <c r="G18" s="13">
        <f>Origen!I21</f>
        <v>0</v>
      </c>
      <c r="H18" s="13">
        <f>Origen!J21</f>
        <v>0</v>
      </c>
      <c r="I18" s="13">
        <f>Origen!K21</f>
        <v>4098.016085790885</v>
      </c>
      <c r="J18" s="13">
        <f>Origen!L21</f>
        <v>0</v>
      </c>
      <c r="K18" s="13">
        <f>Origen!M21</f>
        <v>0</v>
      </c>
      <c r="L18" s="12">
        <f t="shared" ref="L18" si="2">SUM(C18:K18)</f>
        <v>4098.016085790885</v>
      </c>
      <c r="M18" s="13">
        <f>Origen!N21</f>
        <v>0</v>
      </c>
      <c r="N18" s="12">
        <f t="shared" si="1"/>
        <v>4098.016085790885</v>
      </c>
    </row>
    <row r="19" spans="1:14" s="9" customFormat="1" ht="15.75" x14ac:dyDescent="0.2">
      <c r="A19" s="23"/>
      <c r="B19" s="24" t="s">
        <v>54</v>
      </c>
      <c r="C19" s="14">
        <f>SUM(C9:C18)</f>
        <v>269.3292615621948</v>
      </c>
      <c r="D19" s="14">
        <f t="shared" ref="D19:N19" si="3">SUM(D9:D18)</f>
        <v>102.15326757050602</v>
      </c>
      <c r="E19" s="14">
        <f t="shared" si="3"/>
        <v>74.913392243055583</v>
      </c>
      <c r="F19" s="14">
        <f t="shared" si="3"/>
        <v>12.755002761620535</v>
      </c>
      <c r="G19" s="14">
        <f t="shared" si="3"/>
        <v>115.00968686595229</v>
      </c>
      <c r="H19" s="14">
        <f t="shared" si="3"/>
        <v>8695.3625667738743</v>
      </c>
      <c r="I19" s="14">
        <f t="shared" si="3"/>
        <v>6956.214573918387</v>
      </c>
      <c r="J19" s="14">
        <f t="shared" si="3"/>
        <v>255.54597854797572</v>
      </c>
      <c r="K19" s="14">
        <f t="shared" si="3"/>
        <v>3452.1361060301001</v>
      </c>
      <c r="L19" s="14">
        <f t="shared" si="3"/>
        <v>19933.419836273668</v>
      </c>
      <c r="M19" s="14">
        <f t="shared" si="3"/>
        <v>25558.408179112233</v>
      </c>
      <c r="N19" s="14">
        <f t="shared" si="3"/>
        <v>45491.828015385916</v>
      </c>
    </row>
    <row r="20" spans="1:14" x14ac:dyDescent="0.2">
      <c r="A20" s="25"/>
      <c r="B20" s="22"/>
      <c r="C20" s="13"/>
      <c r="D20" s="13"/>
      <c r="E20" s="13"/>
      <c r="F20" s="13"/>
      <c r="G20" s="13"/>
      <c r="H20" s="13"/>
      <c r="I20" s="13"/>
      <c r="J20" s="13"/>
      <c r="K20" s="13"/>
      <c r="L20" s="12"/>
      <c r="M20" s="13"/>
      <c r="N20" s="12"/>
    </row>
    <row r="21" spans="1:14" ht="15.75" x14ac:dyDescent="0.2">
      <c r="A21" s="24" t="s">
        <v>55</v>
      </c>
      <c r="B21" s="26"/>
      <c r="C21" s="15"/>
      <c r="D21" s="15"/>
      <c r="E21" s="15"/>
      <c r="F21" s="15"/>
      <c r="G21" s="15"/>
      <c r="H21" s="15"/>
      <c r="I21" s="15"/>
      <c r="J21" s="15"/>
      <c r="K21" s="15"/>
      <c r="L21" s="14"/>
      <c r="M21" s="15"/>
      <c r="N21" s="14"/>
    </row>
    <row r="22" spans="1:14" x14ac:dyDescent="0.2">
      <c r="A22" s="21"/>
      <c r="B22" s="22" t="str">
        <f>Origen!D24</f>
        <v>1502. Leña</v>
      </c>
      <c r="C22" s="13">
        <f>Origen!E24</f>
        <v>0</v>
      </c>
      <c r="D22" s="13">
        <f>Origen!F24</f>
        <v>0</v>
      </c>
      <c r="E22" s="13">
        <f>Origen!G24</f>
        <v>0</v>
      </c>
      <c r="F22" s="13">
        <f>Origen!H24</f>
        <v>0</v>
      </c>
      <c r="G22" s="13">
        <f>Origen!I24</f>
        <v>0</v>
      </c>
      <c r="H22" s="13">
        <f>Origen!J24</f>
        <v>47.129799428784516</v>
      </c>
      <c r="I22" s="13">
        <f>Origen!K24</f>
        <v>0</v>
      </c>
      <c r="J22" s="13">
        <f>Origen!L24</f>
        <v>0</v>
      </c>
      <c r="K22" s="13">
        <f>Origen!M24</f>
        <v>1.616970022405019</v>
      </c>
      <c r="L22" s="12">
        <f t="shared" ref="L22:L29" si="4">SUM(C22:K22)</f>
        <v>48.746769451189536</v>
      </c>
      <c r="M22" s="13">
        <f>Origen!N24</f>
        <v>258.00681549132003</v>
      </c>
      <c r="N22" s="12">
        <f t="shared" ref="N22:N30" si="5">M22+L22</f>
        <v>306.75358494250958</v>
      </c>
    </row>
    <row r="23" spans="1:14" x14ac:dyDescent="0.2">
      <c r="A23" s="21"/>
      <c r="B23" s="22" t="str">
        <f>Origen!D25</f>
        <v>1701. Petróleo crudo y gas natural</v>
      </c>
      <c r="C23" s="13">
        <f>Origen!E25</f>
        <v>0</v>
      </c>
      <c r="D23" s="13">
        <f>Origen!F25</f>
        <v>0</v>
      </c>
      <c r="E23" s="13">
        <f>Origen!G25</f>
        <v>0</v>
      </c>
      <c r="F23" s="13">
        <f>Origen!H25</f>
        <v>0</v>
      </c>
      <c r="G23" s="13">
        <f>Origen!I25</f>
        <v>0</v>
      </c>
      <c r="H23" s="13">
        <f>Origen!J25</f>
        <v>0.52609464245901627</v>
      </c>
      <c r="I23" s="13">
        <f>Origen!K25</f>
        <v>0</v>
      </c>
      <c r="J23" s="13">
        <f>Origen!L25</f>
        <v>0</v>
      </c>
      <c r="K23" s="13">
        <f>Origen!M25</f>
        <v>3.345854016148562E-19</v>
      </c>
      <c r="L23" s="12">
        <f t="shared" si="4"/>
        <v>0.52609464245901627</v>
      </c>
      <c r="M23" s="13">
        <f>Origen!N25</f>
        <v>0</v>
      </c>
      <c r="N23" s="12">
        <f t="shared" si="5"/>
        <v>0.52609464245901627</v>
      </c>
    </row>
    <row r="24" spans="1:14" x14ac:dyDescent="0.2">
      <c r="A24" s="21"/>
      <c r="B24" s="22" t="str">
        <f>Origen!D26</f>
        <v>1999. Otros minerales no metálicos ncp</v>
      </c>
      <c r="C24" s="13">
        <f>Origen!E26</f>
        <v>0</v>
      </c>
      <c r="D24" s="13">
        <f>Origen!F26</f>
        <v>0</v>
      </c>
      <c r="E24" s="13">
        <f>Origen!G26</f>
        <v>0</v>
      </c>
      <c r="F24" s="13">
        <f>Origen!H26</f>
        <v>0</v>
      </c>
      <c r="G24" s="13">
        <f>Origen!I26</f>
        <v>6.917358121270617E-2</v>
      </c>
      <c r="H24" s="13">
        <f>Origen!J26</f>
        <v>9.221035402807221</v>
      </c>
      <c r="I24" s="13">
        <f>Origen!K26</f>
        <v>6.4432152112401919</v>
      </c>
      <c r="J24" s="13">
        <f>Origen!L26</f>
        <v>0</v>
      </c>
      <c r="K24" s="13">
        <f>Origen!M26</f>
        <v>0.15566768938667683</v>
      </c>
      <c r="L24" s="12">
        <f t="shared" si="4"/>
        <v>15.889091884646795</v>
      </c>
      <c r="M24" s="13">
        <f>Origen!N26</f>
        <v>0</v>
      </c>
      <c r="N24" s="12">
        <f t="shared" si="5"/>
        <v>15.889091884646795</v>
      </c>
    </row>
    <row r="25" spans="1:14" x14ac:dyDescent="0.2">
      <c r="A25" s="21"/>
      <c r="B25" s="22" t="str">
        <f>Origen!D27</f>
        <v>3801. Gasolina</v>
      </c>
      <c r="C25" s="13">
        <f>Origen!E27</f>
        <v>0.15292992510114484</v>
      </c>
      <c r="D25" s="13">
        <f>Origen!F27</f>
        <v>1.0354043531007617E-2</v>
      </c>
      <c r="E25" s="13">
        <f>Origen!G27</f>
        <v>2.4144503085351186E-2</v>
      </c>
      <c r="F25" s="13">
        <f>Origen!H27</f>
        <v>1.3837113531769762E-2</v>
      </c>
      <c r="G25" s="13">
        <f>Origen!I27</f>
        <v>0.14543556530564292</v>
      </c>
      <c r="H25" s="13">
        <f>Origen!J27</f>
        <v>1.1811105958672534</v>
      </c>
      <c r="I25" s="13">
        <f>Origen!K27</f>
        <v>2.1145270583500186E-2</v>
      </c>
      <c r="J25" s="13">
        <f>Origen!L27</f>
        <v>1.5363725771865368E-2</v>
      </c>
      <c r="K25" s="13">
        <f>Origen!M27</f>
        <v>2.0319724514860975</v>
      </c>
      <c r="L25" s="12">
        <f t="shared" si="4"/>
        <v>3.5962931942636329</v>
      </c>
      <c r="M25" s="13">
        <f>Origen!N27</f>
        <v>4.2422239628684659</v>
      </c>
      <c r="N25" s="12">
        <f t="shared" si="5"/>
        <v>7.8385171571320988</v>
      </c>
    </row>
    <row r="26" spans="1:14" x14ac:dyDescent="0.2">
      <c r="A26" s="21"/>
      <c r="B26" s="22" t="str">
        <f>Origen!D28</f>
        <v>3802. Gas oil (diesel)</v>
      </c>
      <c r="C26" s="13">
        <f>Origen!E28</f>
        <v>0.53302562538541032</v>
      </c>
      <c r="D26" s="13">
        <f>Origen!F28</f>
        <v>0.24673377262368817</v>
      </c>
      <c r="E26" s="13">
        <f>Origen!G28</f>
        <v>0.16546122663149129</v>
      </c>
      <c r="F26" s="13">
        <f>Origen!H28</f>
        <v>1.9075823831440953E-2</v>
      </c>
      <c r="G26" s="13">
        <f>Origen!I28</f>
        <v>0.11544500219464703</v>
      </c>
      <c r="H26" s="13">
        <f>Origen!J28</f>
        <v>2.120467296271018</v>
      </c>
      <c r="I26" s="13">
        <f>Origen!K28</f>
        <v>0.59255096076492508</v>
      </c>
      <c r="J26" s="13">
        <f>Origen!L28</f>
        <v>0.25065208874790884</v>
      </c>
      <c r="K26" s="13">
        <f>Origen!M28</f>
        <v>5.6303645328406118</v>
      </c>
      <c r="L26" s="12">
        <f t="shared" si="4"/>
        <v>9.6737763292911403</v>
      </c>
      <c r="M26" s="13">
        <f>Origen!N28</f>
        <v>0.44003155452628995</v>
      </c>
      <c r="N26" s="12">
        <f t="shared" si="5"/>
        <v>10.113807883817429</v>
      </c>
    </row>
    <row r="27" spans="1:14" x14ac:dyDescent="0.2">
      <c r="A27" s="21"/>
      <c r="B27" s="22" t="str">
        <f>Origen!D29</f>
        <v>3803. Fuel oil y bunker (combustibles para calderas)</v>
      </c>
      <c r="C27" s="13">
        <f>Origen!E29</f>
        <v>0</v>
      </c>
      <c r="D27" s="13">
        <f>Origen!F29</f>
        <v>0</v>
      </c>
      <c r="E27" s="13">
        <f>Origen!G29</f>
        <v>0</v>
      </c>
      <c r="F27" s="13">
        <f>Origen!H29</f>
        <v>0</v>
      </c>
      <c r="G27" s="13">
        <f>Origen!I29</f>
        <v>0</v>
      </c>
      <c r="H27" s="13">
        <f>Origen!J29</f>
        <v>1.5456333856507869</v>
      </c>
      <c r="I27" s="13">
        <f>Origen!K29</f>
        <v>2.5360320030796779</v>
      </c>
      <c r="J27" s="13">
        <f>Origen!L29</f>
        <v>0</v>
      </c>
      <c r="K27" s="13">
        <f>Origen!M29</f>
        <v>0.12925899906409616</v>
      </c>
      <c r="L27" s="12">
        <f t="shared" si="4"/>
        <v>4.2109243877945612</v>
      </c>
      <c r="M27" s="13">
        <f>Origen!N29</f>
        <v>0</v>
      </c>
      <c r="N27" s="12">
        <f t="shared" si="5"/>
        <v>4.2109243877945612</v>
      </c>
    </row>
    <row r="28" spans="1:14" x14ac:dyDescent="0.2">
      <c r="A28" s="21"/>
      <c r="B28" s="22" t="str">
        <f>Origen!D30</f>
        <v>3804. Kerosina</v>
      </c>
      <c r="C28" s="13">
        <f>Origen!E30</f>
        <v>0</v>
      </c>
      <c r="D28" s="13">
        <f>Origen!F30</f>
        <v>0</v>
      </c>
      <c r="E28" s="13">
        <f>Origen!G30</f>
        <v>0</v>
      </c>
      <c r="F28" s="13">
        <f>Origen!H30</f>
        <v>0</v>
      </c>
      <c r="G28" s="13">
        <f>Origen!I30</f>
        <v>0</v>
      </c>
      <c r="H28" s="13">
        <f>Origen!J30</f>
        <v>0</v>
      </c>
      <c r="I28" s="13">
        <f>Origen!K30</f>
        <v>0.15396416780615843</v>
      </c>
      <c r="J28" s="13">
        <f>Origen!L30</f>
        <v>0</v>
      </c>
      <c r="K28" s="13">
        <f>Origen!M30</f>
        <v>0.34212784226836657</v>
      </c>
      <c r="L28" s="12">
        <f t="shared" si="4"/>
        <v>0.49609201007452497</v>
      </c>
      <c r="M28" s="13">
        <f>Origen!N30</f>
        <v>0.13133654266678788</v>
      </c>
      <c r="N28" s="12">
        <f t="shared" si="5"/>
        <v>0.62742855274131282</v>
      </c>
    </row>
    <row r="29" spans="1:14" x14ac:dyDescent="0.2">
      <c r="A29" s="21"/>
      <c r="B29" s="22" t="str">
        <f>Origen!D31</f>
        <v>3805. Gases de petróleo y otros hidrocarburos gaseosos</v>
      </c>
      <c r="C29" s="13">
        <f>Origen!E31</f>
        <v>0</v>
      </c>
      <c r="D29" s="13">
        <f>Origen!F31</f>
        <v>0</v>
      </c>
      <c r="E29" s="13">
        <f>Origen!G31</f>
        <v>0</v>
      </c>
      <c r="F29" s="13">
        <f>Origen!H31</f>
        <v>0</v>
      </c>
      <c r="G29" s="13">
        <f>Origen!I31</f>
        <v>0</v>
      </c>
      <c r="H29" s="13">
        <f>Origen!J31</f>
        <v>8.3869950666601328E-2</v>
      </c>
      <c r="I29" s="13">
        <f>Origen!K31</f>
        <v>0</v>
      </c>
      <c r="J29" s="13">
        <f>Origen!L31</f>
        <v>8.0338138201872712E-6</v>
      </c>
      <c r="K29" s="13">
        <f>Origen!M31</f>
        <v>1.9455155677957678E-2</v>
      </c>
      <c r="L29" s="12">
        <f t="shared" si="4"/>
        <v>0.10333314015837919</v>
      </c>
      <c r="M29" s="13">
        <f>Origen!N31</f>
        <v>0.21529749187595551</v>
      </c>
      <c r="N29" s="12">
        <f t="shared" si="5"/>
        <v>0.31863063203433473</v>
      </c>
    </row>
    <row r="30" spans="1:14" x14ac:dyDescent="0.2">
      <c r="A30" s="21"/>
      <c r="B30" s="22" t="str">
        <f>Origen!D32</f>
        <v>3899. Otros productos de la refinación de petróleo ncp</v>
      </c>
      <c r="C30" s="13">
        <f>Origen!E32</f>
        <v>0</v>
      </c>
      <c r="D30" s="13">
        <f>Origen!F32</f>
        <v>0</v>
      </c>
      <c r="E30" s="13">
        <f>Origen!G32</f>
        <v>0</v>
      </c>
      <c r="F30" s="13">
        <f>Origen!H32</f>
        <v>0</v>
      </c>
      <c r="G30" s="13">
        <f>Origen!I32</f>
        <v>0</v>
      </c>
      <c r="H30" s="13">
        <f>Origen!J32</f>
        <v>0.39422100328968213</v>
      </c>
      <c r="I30" s="13">
        <f>Origen!K32</f>
        <v>0.29927970013245647</v>
      </c>
      <c r="J30" s="13">
        <f>Origen!L32</f>
        <v>0.29740984442387824</v>
      </c>
      <c r="K30" s="13">
        <f>Origen!M32</f>
        <v>0.11908770524756536</v>
      </c>
      <c r="L30" s="12">
        <f t="shared" ref="L30:L31" si="6">SUM(C30:K30)</f>
        <v>1.1099982530935821</v>
      </c>
      <c r="M30" s="13">
        <f>Origen!N32</f>
        <v>2.4587099611715037E-2</v>
      </c>
      <c r="N30" s="12">
        <f t="shared" si="5"/>
        <v>1.1345853527052971</v>
      </c>
    </row>
    <row r="31" spans="1:14" x14ac:dyDescent="0.2">
      <c r="A31" s="21"/>
      <c r="B31" s="22" t="str">
        <f>Origen!D33</f>
        <v>4601. Desperdicios de la industria de la alimentación y el tabaco</v>
      </c>
      <c r="C31" s="13">
        <f>Origen!E33</f>
        <v>0</v>
      </c>
      <c r="D31" s="13">
        <f>Origen!F33</f>
        <v>0</v>
      </c>
      <c r="E31" s="13">
        <f>Origen!G33</f>
        <v>0</v>
      </c>
      <c r="F31" s="13">
        <f>Origen!H33</f>
        <v>0</v>
      </c>
      <c r="G31" s="13">
        <f>Origen!I33</f>
        <v>0</v>
      </c>
      <c r="H31" s="13">
        <f>Origen!J33</f>
        <v>0</v>
      </c>
      <c r="I31" s="13">
        <f>Origen!K33</f>
        <v>50.815399463806969</v>
      </c>
      <c r="J31" s="13">
        <f>Origen!L33</f>
        <v>0</v>
      </c>
      <c r="K31" s="13">
        <f>Origen!M33</f>
        <v>0</v>
      </c>
      <c r="L31" s="12">
        <f t="shared" si="6"/>
        <v>50.815399463806969</v>
      </c>
      <c r="M31" s="13">
        <f>Origen!N33</f>
        <v>0</v>
      </c>
      <c r="N31" s="12">
        <f>Origen!O33</f>
        <v>50.815399463806969</v>
      </c>
    </row>
    <row r="32" spans="1:14" s="9" customFormat="1" ht="15.75" x14ac:dyDescent="0.2">
      <c r="A32" s="24"/>
      <c r="B32" s="24" t="s">
        <v>56</v>
      </c>
      <c r="C32" s="14">
        <f>SUM(C22:C31)</f>
        <v>0.6859555504865551</v>
      </c>
      <c r="D32" s="14">
        <f t="shared" ref="D32" si="7">SUM(D22:D31)</f>
        <v>0.25708781615469578</v>
      </c>
      <c r="E32" s="14">
        <f t="shared" ref="E32" si="8">SUM(E22:E31)</f>
        <v>0.18960572971684247</v>
      </c>
      <c r="F32" s="14">
        <f t="shared" ref="F32" si="9">SUM(F22:F31)</f>
        <v>3.2912937363210715E-2</v>
      </c>
      <c r="G32" s="14">
        <f t="shared" ref="G32" si="10">SUM(G22:G31)</f>
        <v>0.3300541487129961</v>
      </c>
      <c r="H32" s="14">
        <f t="shared" ref="H32" si="11">SUM(H22:H31)</f>
        <v>62.202231705796095</v>
      </c>
      <c r="I32" s="14">
        <f t="shared" ref="I32" si="12">SUM(I22:I31)</f>
        <v>60.861586777413876</v>
      </c>
      <c r="J32" s="14">
        <f t="shared" ref="J32" si="13">SUM(J22:J31)</f>
        <v>0.56343369275747257</v>
      </c>
      <c r="K32" s="14">
        <f t="shared" ref="K32" si="14">SUM(K22:K31)</f>
        <v>10.044904398376392</v>
      </c>
      <c r="L32" s="14">
        <f t="shared" ref="L32" si="15">SUM(L22:L31)</f>
        <v>135.16777275677813</v>
      </c>
      <c r="M32" s="14">
        <f t="shared" ref="M32" si="16">SUM(M22:M31)</f>
        <v>263.06029214286929</v>
      </c>
      <c r="N32" s="14">
        <f t="shared" ref="N32" si="17">SUM(N22:N31)</f>
        <v>398.22806489964739</v>
      </c>
    </row>
    <row r="33" spans="1:14" x14ac:dyDescent="0.2">
      <c r="A33" s="21"/>
      <c r="B33" s="22"/>
      <c r="C33" s="13"/>
      <c r="D33" s="13"/>
      <c r="E33" s="13"/>
      <c r="F33" s="13"/>
      <c r="G33" s="13"/>
      <c r="H33" s="13"/>
      <c r="I33" s="13"/>
      <c r="J33" s="13"/>
      <c r="K33" s="13"/>
      <c r="L33" s="12"/>
      <c r="M33" s="13"/>
      <c r="N33" s="12"/>
    </row>
    <row r="34" spans="1:14" ht="15.75" x14ac:dyDescent="0.2">
      <c r="A34" s="24" t="s">
        <v>57</v>
      </c>
      <c r="B34" s="26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5"/>
      <c r="N34" s="14"/>
    </row>
    <row r="35" spans="1:14" x14ac:dyDescent="0.2">
      <c r="A35" s="21"/>
      <c r="B35" s="22" t="str">
        <f>Origen!D36</f>
        <v>1502. Leña</v>
      </c>
      <c r="C35" s="13">
        <f>Origen!E36</f>
        <v>0</v>
      </c>
      <c r="D35" s="13">
        <f>Origen!F36</f>
        <v>0</v>
      </c>
      <c r="E35" s="13">
        <f>Origen!G36</f>
        <v>0</v>
      </c>
      <c r="F35" s="13">
        <f>Origen!H36</f>
        <v>0</v>
      </c>
      <c r="G35" s="13">
        <f>Origen!I36</f>
        <v>0</v>
      </c>
      <c r="H35" s="13">
        <f>Origen!J36</f>
        <v>82.0970699727214</v>
      </c>
      <c r="I35" s="13">
        <f>Origen!K36</f>
        <v>0</v>
      </c>
      <c r="J35" s="13">
        <f>Origen!L36</f>
        <v>0</v>
      </c>
      <c r="K35" s="13">
        <f>Origen!M36</f>
        <v>28.166574583829359</v>
      </c>
      <c r="L35" s="12">
        <f t="shared" ref="L35:L44" si="18">SUM(C35:K35)</f>
        <v>110.26364455655076</v>
      </c>
      <c r="M35" s="13">
        <f>Origen!N36</f>
        <v>4494.3122698488005</v>
      </c>
      <c r="N35" s="12">
        <f>M35+L35</f>
        <v>4604.5759144053509</v>
      </c>
    </row>
    <row r="36" spans="1:14" x14ac:dyDescent="0.2">
      <c r="A36" s="21"/>
      <c r="B36" s="22" t="str">
        <f>Origen!D37</f>
        <v>1701. Petróleo crudo y gas natural</v>
      </c>
      <c r="C36" s="13">
        <f>Origen!E37</f>
        <v>0</v>
      </c>
      <c r="D36" s="13">
        <f>Origen!F37</f>
        <v>0</v>
      </c>
      <c r="E36" s="13">
        <f>Origen!G37</f>
        <v>0</v>
      </c>
      <c r="F36" s="13">
        <f>Origen!H37</f>
        <v>0</v>
      </c>
      <c r="G36" s="13">
        <f>Origen!I37</f>
        <v>0</v>
      </c>
      <c r="H36" s="13">
        <f>Origen!J37</f>
        <v>0.61094861704918024</v>
      </c>
      <c r="I36" s="13">
        <f>Origen!K37</f>
        <v>0</v>
      </c>
      <c r="J36" s="13">
        <f>Origen!L37</f>
        <v>0</v>
      </c>
      <c r="K36" s="13">
        <f>Origen!M37</f>
        <v>1.295169296573637E-18</v>
      </c>
      <c r="L36" s="12">
        <f t="shared" si="18"/>
        <v>0.61094861704918024</v>
      </c>
      <c r="M36" s="13">
        <f>Origen!N37</f>
        <v>0</v>
      </c>
      <c r="N36" s="12">
        <f t="shared" ref="N36:N44" si="19">M36+L36</f>
        <v>0.61094861704918024</v>
      </c>
    </row>
    <row r="37" spans="1:14" x14ac:dyDescent="0.2">
      <c r="A37" s="21"/>
      <c r="B37" s="22" t="str">
        <f>Origen!D38</f>
        <v>1999. Otros minerales no metálicos ncp</v>
      </c>
      <c r="C37" s="13">
        <f>Origen!E38</f>
        <v>0</v>
      </c>
      <c r="D37" s="13">
        <f>Origen!F38</f>
        <v>0</v>
      </c>
      <c r="E37" s="13">
        <f>Origen!G38</f>
        <v>0</v>
      </c>
      <c r="F37" s="13">
        <f>Origen!H38</f>
        <v>0</v>
      </c>
      <c r="G37" s="13">
        <f>Origen!I38</f>
        <v>3.2132244176224803E-2</v>
      </c>
      <c r="H37" s="13">
        <f>Origen!J38</f>
        <v>4.2833196709814185</v>
      </c>
      <c r="I37" s="13">
        <f>Origen!K38</f>
        <v>2.9930179539538844</v>
      </c>
      <c r="J37" s="13">
        <f>Origen!L38</f>
        <v>6.1311744286224133E-3</v>
      </c>
      <c r="K37" s="13">
        <f>Origen!M38</f>
        <v>0.24103384163098349</v>
      </c>
      <c r="L37" s="12">
        <f t="shared" si="18"/>
        <v>7.5556348851711341</v>
      </c>
      <c r="M37" s="13">
        <f>Origen!N38</f>
        <v>0</v>
      </c>
      <c r="N37" s="12">
        <f t="shared" si="19"/>
        <v>7.5556348851711341</v>
      </c>
    </row>
    <row r="38" spans="1:14" x14ac:dyDescent="0.2">
      <c r="A38" s="21"/>
      <c r="B38" s="22" t="str">
        <f>Origen!D39</f>
        <v>3801. Gasolina</v>
      </c>
      <c r="C38" s="13">
        <f>Origen!E39</f>
        <v>0.59198680684314131</v>
      </c>
      <c r="D38" s="13">
        <f>Origen!F39</f>
        <v>4.0080168507126271E-2</v>
      </c>
      <c r="E38" s="13">
        <f>Origen!G39</f>
        <v>9.3462592588456211E-2</v>
      </c>
      <c r="F38" s="13">
        <f>Origen!H39</f>
        <v>5.356302012297974E-2</v>
      </c>
      <c r="G38" s="13">
        <f>Origen!I39</f>
        <v>0.16889291454848859</v>
      </c>
      <c r="H38" s="13">
        <f>Origen!J39</f>
        <v>1.3716123048781013</v>
      </c>
      <c r="I38" s="13">
        <f>Origen!K39</f>
        <v>3.2789881792015342E-2</v>
      </c>
      <c r="J38" s="13">
        <f>Origen!L39</f>
        <v>0.18551761849693563</v>
      </c>
      <c r="K38" s="13">
        <f>Origen!M39</f>
        <v>7.865699812204249</v>
      </c>
      <c r="L38" s="12">
        <f t="shared" si="18"/>
        <v>10.403605119981494</v>
      </c>
      <c r="M38" s="13">
        <f>Origen!N39</f>
        <v>16.421512114329548</v>
      </c>
      <c r="N38" s="12">
        <f t="shared" si="19"/>
        <v>26.825117234311044</v>
      </c>
    </row>
    <row r="39" spans="1:14" x14ac:dyDescent="0.2">
      <c r="A39" s="21"/>
      <c r="B39" s="22" t="str">
        <f>Origen!D40</f>
        <v>3802. Gas oil (diesel)</v>
      </c>
      <c r="C39" s="13">
        <f>Origen!E40</f>
        <v>2.0633250014919113</v>
      </c>
      <c r="D39" s="13">
        <f>Origen!F40</f>
        <v>0.95509847467234144</v>
      </c>
      <c r="E39" s="13">
        <f>Origen!G40</f>
        <v>0.64049507083157931</v>
      </c>
      <c r="F39" s="13">
        <f>Origen!H40</f>
        <v>7.3841898702352096E-2</v>
      </c>
      <c r="G39" s="13">
        <f>Origen!I40</f>
        <v>0.13406516383894498</v>
      </c>
      <c r="H39" s="13">
        <f>Origen!J40</f>
        <v>2.4624781505082787</v>
      </c>
      <c r="I39" s="13">
        <f>Origen!K40</f>
        <v>1.3226720999637247</v>
      </c>
      <c r="J39" s="13">
        <f>Origen!L40</f>
        <v>0.97026614999190519</v>
      </c>
      <c r="K39" s="13">
        <f>Origen!M40</f>
        <v>21.794959481963655</v>
      </c>
      <c r="L39" s="12">
        <f t="shared" si="18"/>
        <v>30.417201491964693</v>
      </c>
      <c r="M39" s="13">
        <f>Origen!N40</f>
        <v>1.7033479530049935</v>
      </c>
      <c r="N39" s="12">
        <f t="shared" si="19"/>
        <v>32.12054944496969</v>
      </c>
    </row>
    <row r="40" spans="1:14" x14ac:dyDescent="0.2">
      <c r="A40" s="21"/>
      <c r="B40" s="22" t="str">
        <f>Origen!D41</f>
        <v>3803. Fuel oil y bunker (combustibles para calderas)</v>
      </c>
      <c r="C40" s="13">
        <f>Origen!E41</f>
        <v>0</v>
      </c>
      <c r="D40" s="13">
        <f>Origen!F41</f>
        <v>0</v>
      </c>
      <c r="E40" s="13">
        <f>Origen!G41</f>
        <v>0</v>
      </c>
      <c r="F40" s="13">
        <f>Origen!H41</f>
        <v>0</v>
      </c>
      <c r="G40" s="13">
        <f>Origen!I41</f>
        <v>0</v>
      </c>
      <c r="H40" s="13">
        <f>Origen!J41</f>
        <v>1.7949290930138173</v>
      </c>
      <c r="I40" s="13">
        <f>Origen!K41</f>
        <v>2.9452957810376952</v>
      </c>
      <c r="J40" s="13">
        <f>Origen!L41</f>
        <v>0</v>
      </c>
      <c r="K40" s="13">
        <f>Origen!M41</f>
        <v>0.50035741573198511</v>
      </c>
      <c r="L40" s="12">
        <f t="shared" si="18"/>
        <v>5.2405822897834975</v>
      </c>
      <c r="M40" s="13">
        <f>Origen!N41</f>
        <v>0</v>
      </c>
      <c r="N40" s="12">
        <f t="shared" si="19"/>
        <v>5.2405822897834975</v>
      </c>
    </row>
    <row r="41" spans="1:14" x14ac:dyDescent="0.2">
      <c r="A41" s="21"/>
      <c r="B41" s="22" t="str">
        <f>Origen!D42</f>
        <v>3804. Kerosina</v>
      </c>
      <c r="C41" s="13">
        <f>Origen!E42</f>
        <v>0</v>
      </c>
      <c r="D41" s="13">
        <f>Origen!F42</f>
        <v>0</v>
      </c>
      <c r="E41" s="13">
        <f>Origen!G42</f>
        <v>0</v>
      </c>
      <c r="F41" s="13">
        <f>Origen!H42</f>
        <v>0</v>
      </c>
      <c r="G41" s="13">
        <f>Origen!I42</f>
        <v>0</v>
      </c>
      <c r="H41" s="13">
        <f>Origen!J42</f>
        <v>0</v>
      </c>
      <c r="I41" s="13">
        <f>Origen!K42</f>
        <v>0.17879709809747435</v>
      </c>
      <c r="J41" s="13">
        <f>Origen!L42</f>
        <v>0</v>
      </c>
      <c r="K41" s="13">
        <f>Origen!M42</f>
        <v>1.3243658410388384</v>
      </c>
      <c r="L41" s="12">
        <f t="shared" si="18"/>
        <v>1.5031629391363128</v>
      </c>
      <c r="M41" s="13">
        <f>Origen!N42</f>
        <v>0.50839952000046917</v>
      </c>
      <c r="N41" s="12">
        <f t="shared" si="19"/>
        <v>2.011562459136782</v>
      </c>
    </row>
    <row r="42" spans="1:14" x14ac:dyDescent="0.2">
      <c r="A42" s="21"/>
      <c r="B42" s="22" t="str">
        <f>Origen!D43</f>
        <v>3805. Gases de petróleo y otros hidrocarburos gaseosos</v>
      </c>
      <c r="C42" s="13">
        <f>Origen!E43</f>
        <v>0</v>
      </c>
      <c r="D42" s="13">
        <f>Origen!F43</f>
        <v>0</v>
      </c>
      <c r="E42" s="13">
        <f>Origen!G43</f>
        <v>0</v>
      </c>
      <c r="F42" s="13">
        <f>Origen!H43</f>
        <v>0</v>
      </c>
      <c r="G42" s="13">
        <f>Origen!I43</f>
        <v>0</v>
      </c>
      <c r="H42" s="13">
        <f>Origen!J43</f>
        <v>0.19479472412888058</v>
      </c>
      <c r="I42" s="13">
        <f>Origen!K43</f>
        <v>0</v>
      </c>
      <c r="J42" s="13">
        <f>Origen!L43</f>
        <v>9.329590242798124E-5</v>
      </c>
      <c r="K42" s="13">
        <f>Origen!M43</f>
        <v>0.22593084013112133</v>
      </c>
      <c r="L42" s="12">
        <f t="shared" si="18"/>
        <v>0.42081886016242986</v>
      </c>
      <c r="M42" s="13">
        <f>Origen!N43</f>
        <v>2.5002289379143221</v>
      </c>
      <c r="N42" s="12">
        <f t="shared" si="19"/>
        <v>2.921047798076752</v>
      </c>
    </row>
    <row r="43" spans="1:14" x14ac:dyDescent="0.2">
      <c r="A43" s="21"/>
      <c r="B43" s="22" t="str">
        <f>Origen!D44</f>
        <v>3899. Otros productos de la refinación de petróleo ncp</v>
      </c>
      <c r="C43" s="13">
        <f>Origen!E44</f>
        <v>0</v>
      </c>
      <c r="D43" s="13">
        <f>Origen!F44</f>
        <v>0</v>
      </c>
      <c r="E43" s="13">
        <f>Origen!G44</f>
        <v>0</v>
      </c>
      <c r="F43" s="13">
        <f>Origen!H44</f>
        <v>0</v>
      </c>
      <c r="G43" s="13">
        <f>Origen!I44</f>
        <v>0</v>
      </c>
      <c r="H43" s="13">
        <f>Origen!J44</f>
        <v>0.45780503607834067</v>
      </c>
      <c r="I43" s="13">
        <f>Origen!K44</f>
        <v>0.34801314033991654</v>
      </c>
      <c r="J43" s="13">
        <f>Origen!L44</f>
        <v>1.3453882652780986</v>
      </c>
      <c r="K43" s="13">
        <f>Origen!M44</f>
        <v>0.46098466547444661</v>
      </c>
      <c r="L43" s="12">
        <f t="shared" si="18"/>
        <v>2.6121911071708026</v>
      </c>
      <c r="M43" s="13">
        <f>Origen!N44</f>
        <v>9.5175869464703383E-2</v>
      </c>
      <c r="N43" s="12">
        <f t="shared" si="19"/>
        <v>2.7073669766355062</v>
      </c>
    </row>
    <row r="44" spans="1:14" x14ac:dyDescent="0.2">
      <c r="A44" s="21"/>
      <c r="B44" s="22" t="str">
        <f>Origen!D45</f>
        <v>4601. Desperdicios de la industria de la alimentación y el tabaco</v>
      </c>
      <c r="C44" s="13">
        <f>Origen!E45</f>
        <v>0</v>
      </c>
      <c r="D44" s="13">
        <f>Origen!F45</f>
        <v>0</v>
      </c>
      <c r="E44" s="13">
        <f>Origen!G45</f>
        <v>0</v>
      </c>
      <c r="F44" s="13">
        <f>Origen!H45</f>
        <v>0</v>
      </c>
      <c r="G44" s="13">
        <f>Origen!I45</f>
        <v>0</v>
      </c>
      <c r="H44" s="13">
        <f>Origen!J45</f>
        <v>0</v>
      </c>
      <c r="I44" s="13">
        <f>Origen!K45</f>
        <v>88.517147453083098</v>
      </c>
      <c r="J44" s="13">
        <f>Origen!L45</f>
        <v>0</v>
      </c>
      <c r="K44" s="13">
        <f>Origen!M45</f>
        <v>0</v>
      </c>
      <c r="L44" s="12">
        <f t="shared" si="18"/>
        <v>88.517147453083098</v>
      </c>
      <c r="M44" s="13">
        <f>Origen!N45</f>
        <v>0</v>
      </c>
      <c r="N44" s="12">
        <f t="shared" si="19"/>
        <v>88.517147453083098</v>
      </c>
    </row>
    <row r="45" spans="1:14" s="9" customFormat="1" ht="15.75" x14ac:dyDescent="0.2">
      <c r="A45" s="24"/>
      <c r="B45" s="24" t="s">
        <v>58</v>
      </c>
      <c r="C45" s="14">
        <f>SUM(C35:C44)</f>
        <v>2.6553118083350524</v>
      </c>
      <c r="D45" s="14">
        <f t="shared" ref="D45:N45" si="20">SUM(D35:D44)</f>
        <v>0.99517864317946769</v>
      </c>
      <c r="E45" s="14">
        <f t="shared" si="20"/>
        <v>0.73395766342003554</v>
      </c>
      <c r="F45" s="14">
        <f t="shared" si="20"/>
        <v>0.12740491882533184</v>
      </c>
      <c r="G45" s="14">
        <f t="shared" si="20"/>
        <v>0.33509032256365834</v>
      </c>
      <c r="H45" s="14">
        <f t="shared" si="20"/>
        <v>93.272957569359406</v>
      </c>
      <c r="I45" s="14">
        <f t="shared" si="20"/>
        <v>96.337733408267809</v>
      </c>
      <c r="J45" s="14">
        <f t="shared" si="20"/>
        <v>2.50739650409799</v>
      </c>
      <c r="K45" s="14">
        <f t="shared" si="20"/>
        <v>60.579906482004645</v>
      </c>
      <c r="L45" s="14">
        <f t="shared" si="20"/>
        <v>257.54493732005341</v>
      </c>
      <c r="M45" s="14">
        <f t="shared" si="20"/>
        <v>4515.5409342435141</v>
      </c>
      <c r="N45" s="14">
        <f t="shared" si="20"/>
        <v>4773.0858715635677</v>
      </c>
    </row>
    <row r="46" spans="1:14" x14ac:dyDescent="0.2">
      <c r="A46" s="21"/>
      <c r="B46" s="22"/>
      <c r="C46" s="13"/>
      <c r="D46" s="13"/>
      <c r="E46" s="13"/>
      <c r="F46" s="13"/>
      <c r="G46" s="13"/>
      <c r="H46" s="13"/>
      <c r="I46" s="13"/>
      <c r="J46" s="13"/>
      <c r="K46" s="13"/>
      <c r="L46" s="12"/>
      <c r="M46" s="13"/>
      <c r="N46" s="12"/>
    </row>
    <row r="47" spans="1:14" s="9" customFormat="1" x14ac:dyDescent="0.2">
      <c r="A47" s="27" t="s">
        <v>50</v>
      </c>
      <c r="B47" s="27"/>
      <c r="C47" s="16">
        <f t="shared" ref="C47:N47" si="21">C45+C32+C19</f>
        <v>272.6705289210164</v>
      </c>
      <c r="D47" s="16">
        <f t="shared" si="21"/>
        <v>103.40553402984018</v>
      </c>
      <c r="E47" s="16">
        <f t="shared" si="21"/>
        <v>75.836955636192457</v>
      </c>
      <c r="F47" s="16">
        <f t="shared" si="21"/>
        <v>12.915320617809078</v>
      </c>
      <c r="G47" s="16">
        <f t="shared" si="21"/>
        <v>115.67483133722894</v>
      </c>
      <c r="H47" s="16">
        <f t="shared" si="21"/>
        <v>8850.8377560490298</v>
      </c>
      <c r="I47" s="16">
        <f t="shared" si="21"/>
        <v>7113.4138941040692</v>
      </c>
      <c r="J47" s="16">
        <f t="shared" si="21"/>
        <v>258.61680874483119</v>
      </c>
      <c r="K47" s="16">
        <f t="shared" si="21"/>
        <v>3522.7609169104812</v>
      </c>
      <c r="L47" s="16">
        <f t="shared" si="21"/>
        <v>20326.132546350498</v>
      </c>
      <c r="M47" s="16">
        <f t="shared" si="21"/>
        <v>30337.009405498618</v>
      </c>
      <c r="N47" s="16">
        <f t="shared" si="21"/>
        <v>50663.141951849131</v>
      </c>
    </row>
    <row r="48" spans="1:14" x14ac:dyDescent="0.2">
      <c r="A48" s="7"/>
      <c r="B48" s="17"/>
      <c r="C48" s="4"/>
      <c r="D48" s="4"/>
      <c r="E48" s="4"/>
      <c r="F48" s="4"/>
      <c r="G48" s="4"/>
      <c r="H48" s="4"/>
      <c r="I48" s="4"/>
      <c r="J48" s="4"/>
      <c r="K48" s="4"/>
      <c r="L48" s="8"/>
      <c r="M48" s="4"/>
      <c r="N48" s="8"/>
    </row>
    <row r="49" spans="1:14" x14ac:dyDescent="0.2">
      <c r="A49" s="7"/>
      <c r="B49" s="17"/>
      <c r="C49" s="4"/>
      <c r="D49" s="4"/>
      <c r="E49" s="4"/>
      <c r="F49" s="4"/>
      <c r="G49" s="4"/>
      <c r="H49" s="4"/>
      <c r="I49" s="4"/>
      <c r="J49" s="4"/>
      <c r="K49" s="4"/>
      <c r="L49" s="8"/>
      <c r="M49" s="4"/>
      <c r="N49" s="8"/>
    </row>
    <row r="50" spans="1:14" x14ac:dyDescent="0.2">
      <c r="A50" s="7"/>
      <c r="B50" s="17"/>
      <c r="C50" s="4"/>
      <c r="D50" s="4"/>
      <c r="E50" s="4"/>
      <c r="F50" s="4"/>
      <c r="G50" s="4"/>
      <c r="H50" s="4"/>
      <c r="I50" s="4"/>
      <c r="J50" s="4"/>
      <c r="K50" s="4"/>
      <c r="L50" s="8"/>
      <c r="M50" s="4"/>
      <c r="N50" s="8"/>
    </row>
    <row r="51" spans="1:14" x14ac:dyDescent="0.2">
      <c r="A51" s="7"/>
      <c r="B51" s="17"/>
      <c r="C51" s="4"/>
      <c r="D51" s="4"/>
      <c r="E51" s="4"/>
      <c r="F51" s="4"/>
      <c r="G51" s="4"/>
      <c r="H51" s="4"/>
      <c r="I51" s="4"/>
      <c r="J51" s="4"/>
      <c r="K51" s="4"/>
      <c r="L51" s="8"/>
      <c r="M51" s="4"/>
      <c r="N51" s="8"/>
    </row>
    <row r="52" spans="1:14" x14ac:dyDescent="0.2">
      <c r="A52" s="7"/>
      <c r="B52" s="17"/>
      <c r="C52" s="4"/>
      <c r="D52" s="4"/>
      <c r="E52" s="4"/>
      <c r="F52" s="4"/>
      <c r="G52" s="4"/>
      <c r="H52" s="4"/>
      <c r="I52" s="4"/>
      <c r="J52" s="4"/>
      <c r="K52" s="4"/>
      <c r="L52" s="8"/>
      <c r="M52" s="4"/>
      <c r="N52" s="8"/>
    </row>
    <row r="53" spans="1:14" x14ac:dyDescent="0.2">
      <c r="A53" s="7"/>
      <c r="B53" s="17"/>
      <c r="C53" s="4"/>
      <c r="D53" s="4"/>
      <c r="E53" s="4"/>
      <c r="F53" s="4"/>
      <c r="G53" s="4"/>
      <c r="H53" s="4"/>
      <c r="I53" s="4"/>
      <c r="J53" s="4"/>
      <c r="K53" s="4"/>
      <c r="L53" s="8"/>
      <c r="M53" s="4"/>
      <c r="N53" s="8"/>
    </row>
    <row r="54" spans="1:14" x14ac:dyDescent="0.2">
      <c r="A54" s="7"/>
      <c r="B54" s="17"/>
      <c r="C54" s="4"/>
      <c r="D54" s="4"/>
      <c r="E54" s="4"/>
      <c r="F54" s="4"/>
      <c r="G54" s="4"/>
      <c r="H54" s="4"/>
      <c r="I54" s="4"/>
      <c r="J54" s="4"/>
      <c r="K54" s="4"/>
      <c r="L54" s="8"/>
      <c r="M54" s="4"/>
      <c r="N54" s="8"/>
    </row>
    <row r="55" spans="1:14" x14ac:dyDescent="0.2">
      <c r="A55" s="7"/>
      <c r="B55" s="17"/>
      <c r="C55" s="4"/>
      <c r="D55" s="4"/>
      <c r="E55" s="4"/>
      <c r="F55" s="4"/>
      <c r="G55" s="4"/>
      <c r="H55" s="4"/>
      <c r="I55" s="4"/>
      <c r="J55" s="4"/>
      <c r="K55" s="4"/>
      <c r="L55" s="8"/>
      <c r="M55" s="4"/>
      <c r="N55" s="8"/>
    </row>
  </sheetData>
  <mergeCells count="4">
    <mergeCell ref="A6:B7"/>
    <mergeCell ref="M6:M7"/>
    <mergeCell ref="N6:N7"/>
    <mergeCell ref="C6:L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tabSelected="1" workbookViewId="0">
      <selection activeCell="C22" sqref="C22"/>
    </sheetView>
  </sheetViews>
  <sheetFormatPr baseColWidth="10" defaultRowHeight="12.75" x14ac:dyDescent="0.2"/>
  <cols>
    <col min="1" max="1" width="21.5" bestFit="1" customWidth="1"/>
    <col min="2" max="2" width="23.5" bestFit="1" customWidth="1"/>
    <col min="3" max="3" width="41" bestFit="1" customWidth="1"/>
    <col min="4" max="4" width="27.1640625" bestFit="1" customWidth="1"/>
    <col min="5" max="5" width="9.83203125" bestFit="1" customWidth="1"/>
  </cols>
  <sheetData>
    <row r="1" spans="1:5" x14ac:dyDescent="0.2">
      <c r="A1" s="36" t="s">
        <v>134</v>
      </c>
    </row>
    <row r="2" spans="1:5" x14ac:dyDescent="0.2">
      <c r="A2" t="s">
        <v>135</v>
      </c>
    </row>
    <row r="3" spans="1:5" s="58" customFormat="1" x14ac:dyDescent="0.2">
      <c r="A3" s="63" t="s">
        <v>128</v>
      </c>
      <c r="B3" s="63" t="s">
        <v>1</v>
      </c>
      <c r="C3" s="63" t="s">
        <v>127</v>
      </c>
      <c r="D3" s="63" t="s">
        <v>137</v>
      </c>
      <c r="E3" s="63" t="s">
        <v>136</v>
      </c>
    </row>
    <row r="4" spans="1:5" ht="15.75" x14ac:dyDescent="0.3">
      <c r="A4" s="65">
        <v>1</v>
      </c>
      <c r="B4" s="60" t="s">
        <v>126</v>
      </c>
      <c r="C4" s="60" t="s">
        <v>49</v>
      </c>
      <c r="D4" s="60" t="s">
        <v>125</v>
      </c>
      <c r="E4" s="59">
        <v>2001</v>
      </c>
    </row>
    <row r="5" spans="1:5" ht="15.75" x14ac:dyDescent="0.3">
      <c r="A5" s="66">
        <v>2</v>
      </c>
      <c r="B5" s="42" t="s">
        <v>126</v>
      </c>
      <c r="C5" s="42" t="s">
        <v>49</v>
      </c>
      <c r="D5" s="42" t="s">
        <v>125</v>
      </c>
      <c r="E5" s="61">
        <v>2002</v>
      </c>
    </row>
    <row r="6" spans="1:5" ht="15.75" x14ac:dyDescent="0.3">
      <c r="A6" s="66">
        <v>3</v>
      </c>
      <c r="B6" s="42" t="s">
        <v>126</v>
      </c>
      <c r="C6" s="42" t="s">
        <v>49</v>
      </c>
      <c r="D6" s="42" t="s">
        <v>125</v>
      </c>
      <c r="E6" s="61">
        <v>2003</v>
      </c>
    </row>
    <row r="7" spans="1:5" ht="15.75" x14ac:dyDescent="0.3">
      <c r="A7" s="66">
        <v>4</v>
      </c>
      <c r="B7" s="42" t="s">
        <v>126</v>
      </c>
      <c r="C7" s="42" t="s">
        <v>49</v>
      </c>
      <c r="D7" s="42" t="s">
        <v>125</v>
      </c>
      <c r="E7" s="61">
        <v>2004</v>
      </c>
    </row>
    <row r="8" spans="1:5" ht="15.75" x14ac:dyDescent="0.3">
      <c r="A8" s="66">
        <v>5</v>
      </c>
      <c r="B8" s="42" t="s">
        <v>126</v>
      </c>
      <c r="C8" s="42" t="s">
        <v>49</v>
      </c>
      <c r="D8" s="42" t="s">
        <v>125</v>
      </c>
      <c r="E8" s="61">
        <v>2005</v>
      </c>
    </row>
    <row r="9" spans="1:5" ht="15.75" x14ac:dyDescent="0.3">
      <c r="A9" s="66">
        <v>6</v>
      </c>
      <c r="B9" s="42" t="s">
        <v>126</v>
      </c>
      <c r="C9" s="42" t="s">
        <v>49</v>
      </c>
      <c r="D9" s="42" t="s">
        <v>125</v>
      </c>
      <c r="E9" s="61">
        <v>2006</v>
      </c>
    </row>
    <row r="10" spans="1:5" ht="15.75" x14ac:dyDescent="0.3">
      <c r="A10" s="66">
        <v>7</v>
      </c>
      <c r="B10" s="42" t="s">
        <v>126</v>
      </c>
      <c r="C10" s="42" t="s">
        <v>49</v>
      </c>
      <c r="D10" s="42" t="s">
        <v>125</v>
      </c>
      <c r="E10" s="61">
        <v>2007</v>
      </c>
    </row>
    <row r="11" spans="1:5" ht="15.75" x14ac:dyDescent="0.3">
      <c r="A11" s="66">
        <v>8</v>
      </c>
      <c r="B11" s="42" t="s">
        <v>126</v>
      </c>
      <c r="C11" s="42" t="s">
        <v>49</v>
      </c>
      <c r="D11" s="42" t="s">
        <v>125</v>
      </c>
      <c r="E11" s="61">
        <v>2008</v>
      </c>
    </row>
    <row r="12" spans="1:5" ht="15.75" x14ac:dyDescent="0.3">
      <c r="A12" s="66">
        <v>9</v>
      </c>
      <c r="B12" s="42" t="s">
        <v>126</v>
      </c>
      <c r="C12" s="42" t="s">
        <v>49</v>
      </c>
      <c r="D12" s="42" t="s">
        <v>125</v>
      </c>
      <c r="E12" s="61">
        <v>2009</v>
      </c>
    </row>
    <row r="13" spans="1:5" ht="15.75" x14ac:dyDescent="0.3">
      <c r="A13" s="66">
        <v>10</v>
      </c>
      <c r="B13" s="42" t="s">
        <v>126</v>
      </c>
      <c r="C13" s="42" t="s">
        <v>49</v>
      </c>
      <c r="D13" s="42" t="s">
        <v>125</v>
      </c>
      <c r="E13" s="61">
        <v>2010</v>
      </c>
    </row>
    <row r="14" spans="1:5" ht="15.75" x14ac:dyDescent="0.3">
      <c r="A14" s="66">
        <v>11</v>
      </c>
      <c r="B14" s="42" t="s">
        <v>116</v>
      </c>
      <c r="C14" s="42" t="s">
        <v>49</v>
      </c>
      <c r="D14" s="42" t="s">
        <v>125</v>
      </c>
      <c r="E14" s="61" t="s">
        <v>115</v>
      </c>
    </row>
    <row r="15" spans="1:5" ht="15.75" x14ac:dyDescent="0.3">
      <c r="A15" s="66">
        <v>12</v>
      </c>
      <c r="B15" s="42" t="s">
        <v>116</v>
      </c>
      <c r="C15" s="42" t="s">
        <v>129</v>
      </c>
      <c r="D15" s="42" t="s">
        <v>125</v>
      </c>
      <c r="E15" s="61" t="s">
        <v>115</v>
      </c>
    </row>
    <row r="16" spans="1:5" ht="15.75" x14ac:dyDescent="0.3">
      <c r="A16" s="66">
        <v>13</v>
      </c>
      <c r="B16" s="42" t="s">
        <v>116</v>
      </c>
      <c r="C16" s="42" t="s">
        <v>130</v>
      </c>
      <c r="D16" s="42" t="s">
        <v>125</v>
      </c>
      <c r="E16" s="61" t="s">
        <v>115</v>
      </c>
    </row>
    <row r="17" spans="1:5" ht="15.75" x14ac:dyDescent="0.3">
      <c r="A17" s="66">
        <v>14</v>
      </c>
      <c r="B17" s="42" t="s">
        <v>116</v>
      </c>
      <c r="C17" s="42" t="s">
        <v>131</v>
      </c>
      <c r="D17" s="42" t="s">
        <v>125</v>
      </c>
      <c r="E17" s="61" t="s">
        <v>115</v>
      </c>
    </row>
    <row r="18" spans="1:5" ht="15.75" x14ac:dyDescent="0.3">
      <c r="A18" s="66">
        <v>15</v>
      </c>
      <c r="B18" s="42" t="s">
        <v>116</v>
      </c>
      <c r="C18" s="42" t="s">
        <v>132</v>
      </c>
      <c r="D18" s="42" t="s">
        <v>125</v>
      </c>
      <c r="E18" s="61" t="s">
        <v>115</v>
      </c>
    </row>
    <row r="19" spans="1:5" x14ac:dyDescent="0.2">
      <c r="A19" s="64"/>
      <c r="B19" s="62"/>
      <c r="C19" s="62"/>
      <c r="D19" s="62"/>
      <c r="E19" s="64"/>
    </row>
  </sheetData>
  <hyperlinks>
    <hyperlink ref="A4" location="'2001'!A1" display="'2001'!A1"/>
    <hyperlink ref="A5" location="'2002'!A1" display="'2002'!A1"/>
    <hyperlink ref="A6" location="'2003'!A1" display="'2003'!A1"/>
    <hyperlink ref="A7" location="'2004'!A1" display="'2004'!A1"/>
    <hyperlink ref="A8" location="'2005'!A1" display="'2005'!A1"/>
    <hyperlink ref="A9" location="'2006'!A1" display="'2006'!A1"/>
    <hyperlink ref="A10" location="'2007'!A1" display="'2007'!A1"/>
    <hyperlink ref="A11" location="'2008'!A1" display="'2008'!A1"/>
    <hyperlink ref="A12" location="'2009'!A1" display="'2009'!A1"/>
    <hyperlink ref="A13" location="'2010'!A1" display="'2010'!A1"/>
    <hyperlink ref="A14" location="'Serie P'!A1" display="'Serie P'!A1"/>
    <hyperlink ref="A15" location="'Serie AE CO2'!A1" display="'Serie AE CO2'!A1"/>
    <hyperlink ref="A16" location="'Serie AE N2O'!A1" display="'Serie AE N2O'!A1"/>
    <hyperlink ref="A17" location="'Serie AE N2O'!A1" display="'Serie AE N2O'!A1"/>
    <hyperlink ref="A18" location="'Serie AE CH4'!A1" display="'Serie AE CH4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F24" sqref="F24"/>
    </sheetView>
  </sheetViews>
  <sheetFormatPr baseColWidth="10" defaultRowHeight="12.75" x14ac:dyDescent="0.2"/>
  <cols>
    <col min="1" max="1" width="5" style="28" customWidth="1"/>
    <col min="2" max="2" width="53.6640625" style="29" bestFit="1" customWidth="1"/>
    <col min="3" max="11" width="13.33203125" style="6" customWidth="1"/>
    <col min="12" max="12" width="13.33203125" style="9" customWidth="1"/>
    <col min="13" max="13" width="13.33203125" style="6" customWidth="1"/>
    <col min="14" max="14" width="13.33203125" style="9" customWidth="1"/>
    <col min="15" max="16384" width="12" style="6"/>
  </cols>
  <sheetData>
    <row r="1" spans="1:16" x14ac:dyDescent="0.2">
      <c r="A1" s="5" t="s">
        <v>48</v>
      </c>
      <c r="B1" s="17"/>
      <c r="C1" s="4"/>
      <c r="D1" s="4"/>
      <c r="E1" s="4"/>
      <c r="F1" s="4"/>
      <c r="G1" s="4"/>
      <c r="H1" s="4"/>
      <c r="I1" s="4"/>
      <c r="J1" s="4"/>
      <c r="K1" s="4"/>
      <c r="L1" s="8"/>
      <c r="M1" s="4"/>
      <c r="N1" s="8"/>
      <c r="P1" s="57" t="s">
        <v>133</v>
      </c>
    </row>
    <row r="2" spans="1:16" x14ac:dyDescent="0.2">
      <c r="A2" s="5" t="s">
        <v>49</v>
      </c>
      <c r="B2" s="17"/>
      <c r="C2" s="4"/>
      <c r="D2" s="4"/>
      <c r="E2" s="4"/>
      <c r="F2" s="4"/>
      <c r="G2" s="4"/>
      <c r="H2" s="4"/>
      <c r="I2" s="4"/>
      <c r="J2" s="4"/>
      <c r="K2" s="4"/>
      <c r="L2" s="8"/>
      <c r="M2" s="4"/>
      <c r="N2" s="8"/>
    </row>
    <row r="3" spans="1:16" ht="15.75" x14ac:dyDescent="0.2">
      <c r="A3" s="5" t="s">
        <v>52</v>
      </c>
      <c r="B3" s="17"/>
      <c r="C3" s="4"/>
      <c r="D3" s="4"/>
      <c r="E3" s="4"/>
      <c r="F3" s="4"/>
      <c r="G3" s="4"/>
      <c r="H3" s="4"/>
      <c r="I3" s="4"/>
      <c r="J3" s="4"/>
      <c r="K3" s="4"/>
      <c r="L3" s="8"/>
      <c r="M3" s="4"/>
      <c r="N3" s="8"/>
    </row>
    <row r="4" spans="1:16" x14ac:dyDescent="0.2">
      <c r="A4" s="7">
        <v>2001</v>
      </c>
      <c r="B4" s="17"/>
      <c r="C4" s="4"/>
      <c r="D4" s="4"/>
      <c r="E4" s="4"/>
      <c r="F4" s="4"/>
      <c r="G4" s="4"/>
      <c r="H4" s="4"/>
      <c r="I4" s="4"/>
      <c r="J4" s="4"/>
      <c r="K4" s="4"/>
      <c r="L4" s="8"/>
      <c r="M4" s="4"/>
      <c r="N4" s="8"/>
    </row>
    <row r="5" spans="1:16" x14ac:dyDescent="0.2">
      <c r="A5" s="7"/>
      <c r="B5" s="17"/>
      <c r="C5" s="4"/>
      <c r="D5" s="4"/>
      <c r="E5" s="4"/>
      <c r="F5" s="4"/>
      <c r="G5" s="4"/>
      <c r="H5" s="4"/>
      <c r="I5" s="4"/>
      <c r="J5" s="4"/>
      <c r="K5" s="4"/>
      <c r="L5" s="8"/>
      <c r="M5" s="4"/>
      <c r="N5" s="8"/>
    </row>
    <row r="6" spans="1:16" s="1" customFormat="1" x14ac:dyDescent="0.2">
      <c r="A6" s="50" t="s">
        <v>51</v>
      </c>
      <c r="B6" s="50"/>
      <c r="C6" s="54" t="s">
        <v>39</v>
      </c>
      <c r="D6" s="54"/>
      <c r="E6" s="54"/>
      <c r="F6" s="54"/>
      <c r="G6" s="54"/>
      <c r="H6" s="54"/>
      <c r="I6" s="54"/>
      <c r="J6" s="54"/>
      <c r="K6" s="54"/>
      <c r="L6" s="54"/>
      <c r="M6" s="52" t="s">
        <v>38</v>
      </c>
      <c r="N6" s="52" t="s">
        <v>40</v>
      </c>
    </row>
    <row r="7" spans="1:16" s="3" customFormat="1" ht="51" x14ac:dyDescent="0.2">
      <c r="A7" s="51"/>
      <c r="B7" s="51"/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2" t="s">
        <v>15</v>
      </c>
      <c r="J7" s="2" t="s">
        <v>16</v>
      </c>
      <c r="K7" s="2" t="s">
        <v>17</v>
      </c>
      <c r="L7" s="2" t="s">
        <v>46</v>
      </c>
      <c r="M7" s="53"/>
      <c r="N7" s="53"/>
    </row>
    <row r="8" spans="1:16" x14ac:dyDescent="0.2">
      <c r="A8" s="19" t="s">
        <v>41</v>
      </c>
      <c r="B8" s="20"/>
      <c r="C8" s="11"/>
      <c r="D8" s="11"/>
      <c r="E8" s="11"/>
      <c r="F8" s="11"/>
      <c r="G8" s="11"/>
      <c r="H8" s="11"/>
      <c r="I8" s="11"/>
      <c r="J8" s="11"/>
      <c r="K8" s="11"/>
      <c r="L8" s="10"/>
      <c r="M8" s="11"/>
      <c r="N8" s="10"/>
    </row>
    <row r="9" spans="1:16" x14ac:dyDescent="0.2">
      <c r="A9" s="21"/>
      <c r="B9" s="22" t="s">
        <v>23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3638.9687756878093</v>
      </c>
      <c r="I9" s="13">
        <v>0</v>
      </c>
      <c r="J9" s="13">
        <v>0</v>
      </c>
      <c r="K9" s="13">
        <v>109.09571617945716</v>
      </c>
      <c r="L9" s="12">
        <v>3748.0644918672665</v>
      </c>
      <c r="M9" s="13">
        <v>19837.749140915999</v>
      </c>
      <c r="N9" s="12">
        <v>23585.813632783265</v>
      </c>
    </row>
    <row r="10" spans="1:16" x14ac:dyDescent="0.2">
      <c r="A10" s="21"/>
      <c r="B10" s="22" t="s">
        <v>24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252.12457040699994</v>
      </c>
      <c r="I10" s="13">
        <v>0</v>
      </c>
      <c r="J10" s="13">
        <v>0</v>
      </c>
      <c r="K10" s="13">
        <v>5.4636457263677021E-18</v>
      </c>
      <c r="L10" s="12">
        <v>252.12457040699994</v>
      </c>
      <c r="M10" s="13">
        <v>0</v>
      </c>
      <c r="N10" s="12">
        <v>252.12457040699994</v>
      </c>
    </row>
    <row r="11" spans="1:16" x14ac:dyDescent="0.2">
      <c r="A11" s="21"/>
      <c r="B11" s="22" t="s">
        <v>25</v>
      </c>
      <c r="C11" s="13">
        <v>0</v>
      </c>
      <c r="D11" s="13">
        <v>0</v>
      </c>
      <c r="E11" s="13">
        <v>0</v>
      </c>
      <c r="F11" s="13">
        <v>0</v>
      </c>
      <c r="G11" s="13">
        <v>8.1545613494651654</v>
      </c>
      <c r="H11" s="13">
        <v>1492.8450232283235</v>
      </c>
      <c r="I11" s="13">
        <v>1034.6769616300235</v>
      </c>
      <c r="J11" s="13">
        <v>2.9703178705203173</v>
      </c>
      <c r="K11" s="13">
        <v>13.536994793726127</v>
      </c>
      <c r="L11" s="12">
        <v>2552.1838588720584</v>
      </c>
      <c r="M11" s="13">
        <v>0</v>
      </c>
      <c r="N11" s="12">
        <v>2552.1838588720584</v>
      </c>
    </row>
    <row r="12" spans="1:16" x14ac:dyDescent="0.2">
      <c r="A12" s="21"/>
      <c r="B12" s="22" t="s">
        <v>26</v>
      </c>
      <c r="C12" s="13">
        <v>43.074938475293671</v>
      </c>
      <c r="D12" s="13">
        <v>2.997357080427153</v>
      </c>
      <c r="E12" s="13">
        <v>4.3402181891520559</v>
      </c>
      <c r="F12" s="13">
        <v>3.0317950922106172</v>
      </c>
      <c r="G12" s="13">
        <v>29.806702095838862</v>
      </c>
      <c r="H12" s="13">
        <v>383.5291741911899</v>
      </c>
      <c r="I12" s="13">
        <v>20.656128337585763</v>
      </c>
      <c r="J12" s="13">
        <v>32.362748649433541</v>
      </c>
      <c r="K12" s="13">
        <v>591.95881177991305</v>
      </c>
      <c r="L12" s="12">
        <v>1111.7578738910447</v>
      </c>
      <c r="M12" s="13">
        <v>1222.2289672314184</v>
      </c>
      <c r="N12" s="12">
        <v>2333.9868411224634</v>
      </c>
    </row>
    <row r="13" spans="1:16" x14ac:dyDescent="0.2">
      <c r="A13" s="21"/>
      <c r="B13" s="22" t="s">
        <v>27</v>
      </c>
      <c r="C13" s="13">
        <v>157.3216998198364</v>
      </c>
      <c r="D13" s="13">
        <v>76.414428137038868</v>
      </c>
      <c r="E13" s="13">
        <v>34.896616397941791</v>
      </c>
      <c r="F13" s="13">
        <v>5.0106027822949262</v>
      </c>
      <c r="G13" s="13">
        <v>32.699247304185661</v>
      </c>
      <c r="H13" s="13">
        <v>694.78599861651128</v>
      </c>
      <c r="I13" s="13">
        <v>246.41898410540534</v>
      </c>
      <c r="J13" s="13">
        <v>89.028931332860239</v>
      </c>
      <c r="K13" s="13">
        <v>1746.0570929897883</v>
      </c>
      <c r="L13" s="12">
        <v>3082.633601485863</v>
      </c>
      <c r="M13" s="13">
        <v>104.79942133571329</v>
      </c>
      <c r="N13" s="12">
        <v>3187.4330228215763</v>
      </c>
    </row>
    <row r="14" spans="1:16" x14ac:dyDescent="0.2">
      <c r="A14" s="21"/>
      <c r="B14" s="22" t="s">
        <v>28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849.65650913439254</v>
      </c>
      <c r="I14" s="13">
        <v>1632.4520133854749</v>
      </c>
      <c r="J14" s="13">
        <v>0</v>
      </c>
      <c r="K14" s="13">
        <v>66.292660126658362</v>
      </c>
      <c r="L14" s="12">
        <v>2548.4011826465262</v>
      </c>
      <c r="M14" s="13">
        <v>0</v>
      </c>
      <c r="N14" s="12">
        <v>2548.4011826465262</v>
      </c>
    </row>
    <row r="15" spans="1:16" x14ac:dyDescent="0.2">
      <c r="A15" s="21"/>
      <c r="B15" s="22" t="s">
        <v>29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80.2618112745226</v>
      </c>
      <c r="J15" s="13">
        <v>0</v>
      </c>
      <c r="K15" s="13">
        <v>98.228196756519509</v>
      </c>
      <c r="L15" s="12">
        <v>178.49000803104212</v>
      </c>
      <c r="M15" s="13">
        <v>114.78062189688586</v>
      </c>
      <c r="N15" s="12">
        <v>293.27062992792798</v>
      </c>
    </row>
    <row r="16" spans="1:16" x14ac:dyDescent="0.2">
      <c r="A16" s="21"/>
      <c r="B16" s="22" t="s">
        <v>30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121.76080048616009</v>
      </c>
      <c r="I16" s="13">
        <v>0</v>
      </c>
      <c r="J16" s="13">
        <v>1.802349902944983E-2</v>
      </c>
      <c r="K16" s="13">
        <v>39.573671352188072</v>
      </c>
      <c r="L16" s="12">
        <v>161.3524953373776</v>
      </c>
      <c r="M16" s="13">
        <v>357.6427904754978</v>
      </c>
      <c r="N16" s="12">
        <v>518.99528581287541</v>
      </c>
    </row>
    <row r="17" spans="1:14" x14ac:dyDescent="0.2">
      <c r="A17" s="21"/>
      <c r="B17" s="22" t="s">
        <v>31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1674.7238605898126</v>
      </c>
      <c r="J17" s="13">
        <v>0</v>
      </c>
      <c r="K17" s="13">
        <v>0</v>
      </c>
      <c r="L17" s="12">
        <v>1674.7238605898126</v>
      </c>
      <c r="M17" s="13">
        <v>0</v>
      </c>
      <c r="N17" s="12">
        <v>1674.7238605898126</v>
      </c>
    </row>
    <row r="18" spans="1:14" s="9" customFormat="1" x14ac:dyDescent="0.2">
      <c r="A18" s="23"/>
      <c r="B18" s="24" t="s">
        <v>47</v>
      </c>
      <c r="C18" s="14">
        <v>200.39663829513006</v>
      </c>
      <c r="D18" s="14">
        <v>79.411785217466019</v>
      </c>
      <c r="E18" s="14">
        <v>39.236834587093846</v>
      </c>
      <c r="F18" s="14">
        <v>8.0423978745055429</v>
      </c>
      <c r="G18" s="14">
        <v>70.660510749489688</v>
      </c>
      <c r="H18" s="14">
        <v>7433.6708517513862</v>
      </c>
      <c r="I18" s="14">
        <v>4689.189759322825</v>
      </c>
      <c r="J18" s="14">
        <v>124.38002135184355</v>
      </c>
      <c r="K18" s="14">
        <v>2664.7431439782508</v>
      </c>
      <c r="L18" s="14">
        <v>15309.731943127992</v>
      </c>
      <c r="M18" s="14">
        <v>21637.200941855514</v>
      </c>
      <c r="N18" s="14">
        <v>36946.9328849835</v>
      </c>
    </row>
    <row r="19" spans="1:14" x14ac:dyDescent="0.2">
      <c r="A19" s="25"/>
      <c r="B19" s="22"/>
      <c r="C19" s="13"/>
      <c r="D19" s="13"/>
      <c r="E19" s="13"/>
      <c r="F19" s="13"/>
      <c r="G19" s="13"/>
      <c r="H19" s="13"/>
      <c r="I19" s="13"/>
      <c r="J19" s="13"/>
      <c r="K19" s="13"/>
      <c r="L19" s="12"/>
      <c r="M19" s="13"/>
      <c r="N19" s="12"/>
    </row>
    <row r="20" spans="1:14" x14ac:dyDescent="0.2">
      <c r="A20" s="24" t="s">
        <v>42</v>
      </c>
      <c r="B20" s="26"/>
      <c r="C20" s="15"/>
      <c r="D20" s="15"/>
      <c r="E20" s="15"/>
      <c r="F20" s="15"/>
      <c r="G20" s="15"/>
      <c r="H20" s="15"/>
      <c r="I20" s="15"/>
      <c r="J20" s="15"/>
      <c r="K20" s="15"/>
      <c r="L20" s="14"/>
      <c r="M20" s="15"/>
      <c r="N20" s="14"/>
    </row>
    <row r="21" spans="1:14" x14ac:dyDescent="0.2">
      <c r="A21" s="21"/>
      <c r="B21" s="22" t="s">
        <v>23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40.288582873686451</v>
      </c>
      <c r="I21" s="13">
        <v>0</v>
      </c>
      <c r="J21" s="13">
        <v>0</v>
      </c>
      <c r="K21" s="13">
        <v>1.2078454291297041</v>
      </c>
      <c r="L21" s="12">
        <v>41.496428302816156</v>
      </c>
      <c r="M21" s="13">
        <v>219.63222263157002</v>
      </c>
      <c r="N21" s="12">
        <v>261.1286509343862</v>
      </c>
    </row>
    <row r="22" spans="1:14" x14ac:dyDescent="0.2">
      <c r="A22" s="21"/>
      <c r="B22" s="22" t="s">
        <v>24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0.63977039693999982</v>
      </c>
      <c r="I22" s="13">
        <v>0</v>
      </c>
      <c r="J22" s="13">
        <v>0</v>
      </c>
      <c r="K22" s="13">
        <v>1.3864094203334142E-20</v>
      </c>
      <c r="L22" s="12">
        <v>0.63977039693999982</v>
      </c>
      <c r="M22" s="13">
        <v>0</v>
      </c>
      <c r="N22" s="12">
        <v>0.63977039693999982</v>
      </c>
    </row>
    <row r="23" spans="1:14" x14ac:dyDescent="0.2">
      <c r="A23" s="21"/>
      <c r="B23" s="22" t="s">
        <v>25</v>
      </c>
      <c r="C23" s="13">
        <v>0</v>
      </c>
      <c r="D23" s="13">
        <v>0</v>
      </c>
      <c r="E23" s="13">
        <v>0</v>
      </c>
      <c r="F23" s="13">
        <v>0</v>
      </c>
      <c r="G23" s="13">
        <v>3.8032808701116361E-2</v>
      </c>
      <c r="H23" s="13">
        <v>6.9626172096406265</v>
      </c>
      <c r="I23" s="13">
        <v>4.8257250467197679</v>
      </c>
      <c r="J23" s="13">
        <v>0</v>
      </c>
      <c r="K23" s="13">
        <v>6.3136435096114829E-2</v>
      </c>
      <c r="L23" s="12">
        <v>11.889511500157626</v>
      </c>
      <c r="M23" s="13">
        <v>0</v>
      </c>
      <c r="N23" s="12">
        <v>11.889511500157626</v>
      </c>
    </row>
    <row r="24" spans="1:14" x14ac:dyDescent="0.2">
      <c r="A24" s="21"/>
      <c r="B24" s="22" t="s">
        <v>26</v>
      </c>
      <c r="C24" s="13">
        <v>0.11561238898130768</v>
      </c>
      <c r="D24" s="13">
        <v>8.0448545015793706E-3</v>
      </c>
      <c r="E24" s="13">
        <v>1.1649070464390801E-2</v>
      </c>
      <c r="F24" s="13">
        <v>8.1372855288769814E-3</v>
      </c>
      <c r="G24" s="13">
        <v>8.0000672291861891E-2</v>
      </c>
      <c r="H24" s="13">
        <v>1.029385662331332</v>
      </c>
      <c r="I24" s="13">
        <v>5.544069077620422E-2</v>
      </c>
      <c r="J24" s="13">
        <v>1.5075548954049403E-2</v>
      </c>
      <c r="K24" s="13">
        <v>1.588807200448251</v>
      </c>
      <c r="L24" s="12">
        <v>2.9121533742778531</v>
      </c>
      <c r="M24" s="13">
        <v>3.2804413839111666</v>
      </c>
      <c r="N24" s="12">
        <v>6.1925947581890197</v>
      </c>
    </row>
    <row r="25" spans="1:14" x14ac:dyDescent="0.2">
      <c r="A25" s="21"/>
      <c r="B25" s="22" t="s">
        <v>27</v>
      </c>
      <c r="C25" s="13">
        <v>0.39489657444655285</v>
      </c>
      <c r="D25" s="13">
        <v>0.19180949572859959</v>
      </c>
      <c r="E25" s="13">
        <v>8.7594745614266861E-2</v>
      </c>
      <c r="F25" s="13">
        <v>1.2577221558796982E-2</v>
      </c>
      <c r="G25" s="13">
        <v>8.2079082302004502E-2</v>
      </c>
      <c r="H25" s="13">
        <v>1.7439972434908388</v>
      </c>
      <c r="I25" s="13">
        <v>0.61854157953583511</v>
      </c>
      <c r="J25" s="13">
        <v>0.22264733910860365</v>
      </c>
      <c r="K25" s="13">
        <v>4.382815375116067</v>
      </c>
      <c r="L25" s="12">
        <v>7.7369586569015656</v>
      </c>
      <c r="M25" s="13">
        <v>0.26305927622729647</v>
      </c>
      <c r="N25" s="12">
        <v>8.0000179331288628</v>
      </c>
    </row>
    <row r="26" spans="1:14" x14ac:dyDescent="0.2">
      <c r="A26" s="21"/>
      <c r="B26" s="22" t="s">
        <v>28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2.0418102157493148</v>
      </c>
      <c r="I26" s="13">
        <v>3.9229466988333117</v>
      </c>
      <c r="J26" s="13">
        <v>0</v>
      </c>
      <c r="K26" s="13">
        <v>0.1593079429400317</v>
      </c>
      <c r="L26" s="12">
        <v>6.1240648575226579</v>
      </c>
      <c r="M26" s="13">
        <v>0</v>
      </c>
      <c r="N26" s="12">
        <v>6.1240648575226579</v>
      </c>
    </row>
    <row r="27" spans="1:14" x14ac:dyDescent="0.2">
      <c r="A27" s="21"/>
      <c r="B27" s="22" t="s">
        <v>29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0.20763138938889017</v>
      </c>
      <c r="J27" s="13">
        <v>0</v>
      </c>
      <c r="K27" s="13">
        <v>0.25410910426582234</v>
      </c>
      <c r="L27" s="12">
        <v>0.46174049365471248</v>
      </c>
      <c r="M27" s="13">
        <v>0.29692900796690913</v>
      </c>
      <c r="N27" s="12">
        <v>0.75866950162162161</v>
      </c>
    </row>
    <row r="28" spans="1:14" x14ac:dyDescent="0.2">
      <c r="A28" s="21"/>
      <c r="B28" s="22" t="s">
        <v>30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5.9819093741219694E-2</v>
      </c>
      <c r="I28" s="13">
        <v>0</v>
      </c>
      <c r="J28" s="13">
        <v>8.8546508702526919E-6</v>
      </c>
      <c r="K28" s="13">
        <v>1.9441898762564663E-2</v>
      </c>
      <c r="L28" s="12">
        <v>7.9269847154654613E-2</v>
      </c>
      <c r="M28" s="13">
        <v>0.17570406505135391</v>
      </c>
      <c r="N28" s="12">
        <v>0.25497391220600851</v>
      </c>
    </row>
    <row r="29" spans="1:14" x14ac:dyDescent="0.2">
      <c r="A29" s="21"/>
      <c r="B29" s="22" t="s">
        <v>31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20.766575871313673</v>
      </c>
      <c r="J29" s="13">
        <v>0</v>
      </c>
      <c r="K29" s="13">
        <v>0</v>
      </c>
      <c r="L29" s="12">
        <v>20.766575871313673</v>
      </c>
      <c r="M29" s="13">
        <v>0</v>
      </c>
      <c r="N29" s="12">
        <v>20.766575871313673</v>
      </c>
    </row>
    <row r="30" spans="1:14" s="9" customFormat="1" x14ac:dyDescent="0.2">
      <c r="A30" s="24"/>
      <c r="B30" s="24" t="s">
        <v>44</v>
      </c>
      <c r="C30" s="14">
        <v>0.51050896342786056</v>
      </c>
      <c r="D30" s="14">
        <v>0.19985435023017897</v>
      </c>
      <c r="E30" s="14">
        <v>9.9243816078657662E-2</v>
      </c>
      <c r="F30" s="14">
        <v>2.0714507087673965E-2</v>
      </c>
      <c r="G30" s="14">
        <v>0.20011256329498275</v>
      </c>
      <c r="H30" s="14">
        <v>52.76598269557978</v>
      </c>
      <c r="I30" s="14">
        <v>30.396861276567684</v>
      </c>
      <c r="J30" s="14">
        <v>0.23773174271352332</v>
      </c>
      <c r="K30" s="14">
        <v>7.6754633857585555</v>
      </c>
      <c r="L30" s="14">
        <v>92.106473300738898</v>
      </c>
      <c r="M30" s="14">
        <v>223.64835636472671</v>
      </c>
      <c r="N30" s="14">
        <v>315.75482966546571</v>
      </c>
    </row>
    <row r="31" spans="1:14" x14ac:dyDescent="0.2">
      <c r="A31" s="21"/>
      <c r="B31" s="22"/>
      <c r="C31" s="13"/>
      <c r="D31" s="13"/>
      <c r="E31" s="13"/>
      <c r="F31" s="13"/>
      <c r="G31" s="13"/>
      <c r="H31" s="13"/>
      <c r="I31" s="13"/>
      <c r="J31" s="13"/>
      <c r="K31" s="13"/>
      <c r="L31" s="12"/>
      <c r="M31" s="13"/>
      <c r="N31" s="12"/>
    </row>
    <row r="32" spans="1:14" x14ac:dyDescent="0.2">
      <c r="A32" s="24" t="s">
        <v>43</v>
      </c>
      <c r="B32" s="26"/>
      <c r="C32" s="15"/>
      <c r="D32" s="15"/>
      <c r="E32" s="15"/>
      <c r="F32" s="15"/>
      <c r="G32" s="15"/>
      <c r="H32" s="15"/>
      <c r="I32" s="15"/>
      <c r="J32" s="15"/>
      <c r="K32" s="15"/>
      <c r="L32" s="14"/>
      <c r="M32" s="15"/>
      <c r="N32" s="14"/>
    </row>
    <row r="33" spans="1:14" x14ac:dyDescent="0.2">
      <c r="A33" s="21"/>
      <c r="B33" s="22" t="s">
        <v>23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70.180112102550595</v>
      </c>
      <c r="I33" s="13">
        <v>0</v>
      </c>
      <c r="J33" s="13">
        <v>0</v>
      </c>
      <c r="K33" s="13">
        <v>21.03988812032388</v>
      </c>
      <c r="L33" s="12">
        <v>91.220000222874475</v>
      </c>
      <c r="M33" s="13">
        <v>3825.8516200337995</v>
      </c>
      <c r="N33" s="12">
        <v>3917.0716202566741</v>
      </c>
    </row>
    <row r="34" spans="1:14" x14ac:dyDescent="0.2">
      <c r="A34" s="21"/>
      <c r="B34" s="22" t="s">
        <v>24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0.74295917063999994</v>
      </c>
      <c r="I34" s="13">
        <v>0</v>
      </c>
      <c r="J34" s="13">
        <v>0</v>
      </c>
      <c r="K34" s="13">
        <v>5.3667461432261205E-20</v>
      </c>
      <c r="L34" s="12">
        <v>0.74295917063999994</v>
      </c>
      <c r="M34" s="13">
        <v>0</v>
      </c>
      <c r="N34" s="12">
        <v>0.74295917063999994</v>
      </c>
    </row>
    <row r="35" spans="1:14" x14ac:dyDescent="0.2">
      <c r="A35" s="21"/>
      <c r="B35" s="22" t="s">
        <v>25</v>
      </c>
      <c r="C35" s="13">
        <v>0</v>
      </c>
      <c r="D35" s="13">
        <v>0</v>
      </c>
      <c r="E35" s="13">
        <v>0</v>
      </c>
      <c r="F35" s="13">
        <v>0</v>
      </c>
      <c r="G35" s="13">
        <v>1.7666853074066957E-2</v>
      </c>
      <c r="H35" s="13">
        <v>3.2342479941556457</v>
      </c>
      <c r="I35" s="13">
        <v>2.2416271184762802</v>
      </c>
      <c r="J35" s="13">
        <v>2.1450640589514826E-2</v>
      </c>
      <c r="K35" s="13">
        <v>9.7759641439145548E-2</v>
      </c>
      <c r="L35" s="12">
        <v>5.6127522477346528</v>
      </c>
      <c r="M35" s="13">
        <v>0</v>
      </c>
      <c r="N35" s="12">
        <v>5.6127522477346528</v>
      </c>
    </row>
    <row r="36" spans="1:14" x14ac:dyDescent="0.2">
      <c r="A36" s="21"/>
      <c r="B36" s="22" t="s">
        <v>26</v>
      </c>
      <c r="C36" s="13">
        <v>0.44753182831473942</v>
      </c>
      <c r="D36" s="13">
        <v>3.1141372264178215E-2</v>
      </c>
      <c r="E36" s="13">
        <v>4.5093175991190206E-2</v>
      </c>
      <c r="F36" s="13">
        <v>3.1499169789201226E-2</v>
      </c>
      <c r="G36" s="13">
        <v>9.2904006532484776E-2</v>
      </c>
      <c r="H36" s="13">
        <v>1.1954156078686444</v>
      </c>
      <c r="I36" s="13">
        <v>7.3032863061751607E-2</v>
      </c>
      <c r="J36" s="13">
        <v>0.33623634960450433</v>
      </c>
      <c r="K36" s="13">
        <v>6.1502214210900048</v>
      </c>
      <c r="L36" s="12">
        <v>8.4030757945166989</v>
      </c>
      <c r="M36" s="13">
        <v>12.698482776430325</v>
      </c>
      <c r="N36" s="12">
        <v>21.101558570947024</v>
      </c>
    </row>
    <row r="37" spans="1:14" x14ac:dyDescent="0.2">
      <c r="A37" s="21"/>
      <c r="B37" s="22" t="s">
        <v>27</v>
      </c>
      <c r="C37" s="13">
        <v>1.5286319010834306</v>
      </c>
      <c r="D37" s="13">
        <v>0.74248837056232109</v>
      </c>
      <c r="E37" s="13">
        <v>0.33907643463587167</v>
      </c>
      <c r="F37" s="13">
        <v>4.8686018937278641E-2</v>
      </c>
      <c r="G37" s="13">
        <v>9.5317643963618137E-2</v>
      </c>
      <c r="H37" s="13">
        <v>2.0252871214732315</v>
      </c>
      <c r="I37" s="13">
        <v>1.1501715303322657</v>
      </c>
      <c r="J37" s="13">
        <v>0.86505844210066662</v>
      </c>
      <c r="K37" s="13">
        <v>16.965736935933165</v>
      </c>
      <c r="L37" s="12">
        <v>23.76045439902185</v>
      </c>
      <c r="M37" s="13">
        <v>1.0182939724927609</v>
      </c>
      <c r="N37" s="12">
        <v>24.77874837151461</v>
      </c>
    </row>
    <row r="38" spans="1:14" x14ac:dyDescent="0.2">
      <c r="A38" s="21"/>
      <c r="B38" s="22" t="s">
        <v>28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2.3711344440959783</v>
      </c>
      <c r="I38" s="13">
        <v>4.555940096012046</v>
      </c>
      <c r="J38" s="13">
        <v>0</v>
      </c>
      <c r="K38" s="13">
        <v>0.61667590815496143</v>
      </c>
      <c r="L38" s="12">
        <v>7.543750448262986</v>
      </c>
      <c r="M38" s="13">
        <v>0</v>
      </c>
      <c r="N38" s="12">
        <v>7.543750448262986</v>
      </c>
    </row>
    <row r="39" spans="1:14" x14ac:dyDescent="0.2">
      <c r="A39" s="21"/>
      <c r="B39" s="22" t="s">
        <v>29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0.24112032316129181</v>
      </c>
      <c r="J39" s="13">
        <v>0</v>
      </c>
      <c r="K39" s="13">
        <v>0.98364814554511892</v>
      </c>
      <c r="L39" s="12">
        <v>1.2247684687064107</v>
      </c>
      <c r="M39" s="13">
        <v>1.1494026114848097</v>
      </c>
      <c r="N39" s="12">
        <v>2.3741710801912204</v>
      </c>
    </row>
    <row r="40" spans="1:14" x14ac:dyDescent="0.2">
      <c r="A40" s="21"/>
      <c r="B40" s="22" t="s">
        <v>30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0.13893466933444576</v>
      </c>
      <c r="I40" s="13">
        <v>0</v>
      </c>
      <c r="J40" s="13">
        <v>1.0282820365454735E-4</v>
      </c>
      <c r="K40" s="13">
        <v>0.22577688885558961</v>
      </c>
      <c r="L40" s="12">
        <v>0.3648143863936899</v>
      </c>
      <c r="M40" s="13">
        <v>2.0404343038221744</v>
      </c>
      <c r="N40" s="12">
        <v>2.4052486902158643</v>
      </c>
    </row>
    <row r="41" spans="1:14" x14ac:dyDescent="0.2">
      <c r="A41" s="21"/>
      <c r="B41" s="22" t="s">
        <v>31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36.174035388739945</v>
      </c>
      <c r="J41" s="13">
        <v>0</v>
      </c>
      <c r="K41" s="13">
        <v>0</v>
      </c>
      <c r="L41" s="12">
        <v>36.174035388739945</v>
      </c>
      <c r="M41" s="13">
        <v>0</v>
      </c>
      <c r="N41" s="12">
        <v>36.174035388739945</v>
      </c>
    </row>
    <row r="42" spans="1:14" s="9" customFormat="1" x14ac:dyDescent="0.2">
      <c r="A42" s="24"/>
      <c r="B42" s="24" t="s">
        <v>45</v>
      </c>
      <c r="C42" s="14">
        <v>1.97616372939817</v>
      </c>
      <c r="D42" s="14">
        <v>0.77362974282649932</v>
      </c>
      <c r="E42" s="14">
        <v>0.3841696106270619</v>
      </c>
      <c r="F42" s="14">
        <v>8.0185188726479867E-2</v>
      </c>
      <c r="G42" s="14">
        <v>0.20588850357016986</v>
      </c>
      <c r="H42" s="14">
        <v>79.888091110118538</v>
      </c>
      <c r="I42" s="14">
        <v>44.43592731978358</v>
      </c>
      <c r="J42" s="14">
        <v>1.2228482604983404</v>
      </c>
      <c r="K42" s="14">
        <v>46.079707061341864</v>
      </c>
      <c r="L42" s="14">
        <v>175.0466105268907</v>
      </c>
      <c r="M42" s="14">
        <v>3842.7582336980295</v>
      </c>
      <c r="N42" s="14">
        <v>4017.8048442249205</v>
      </c>
    </row>
    <row r="43" spans="1:14" x14ac:dyDescent="0.2">
      <c r="A43" s="21"/>
      <c r="B43" s="22"/>
      <c r="C43" s="13"/>
      <c r="D43" s="13"/>
      <c r="E43" s="13"/>
      <c r="F43" s="13"/>
      <c r="G43" s="13"/>
      <c r="H43" s="13"/>
      <c r="I43" s="13"/>
      <c r="J43" s="13"/>
      <c r="K43" s="13"/>
      <c r="L43" s="12"/>
      <c r="M43" s="13"/>
      <c r="N43" s="12"/>
    </row>
    <row r="44" spans="1:14" s="9" customFormat="1" x14ac:dyDescent="0.2">
      <c r="A44" s="27" t="s">
        <v>50</v>
      </c>
      <c r="B44" s="27"/>
      <c r="C44" s="16">
        <v>202.88331098795609</v>
      </c>
      <c r="D44" s="16">
        <v>80.385269310522702</v>
      </c>
      <c r="E44" s="16">
        <v>39.720248013799569</v>
      </c>
      <c r="F44" s="16">
        <v>8.1432975703196959</v>
      </c>
      <c r="G44" s="16">
        <v>71.066511816354833</v>
      </c>
      <c r="H44" s="16">
        <v>7566.3249255570818</v>
      </c>
      <c r="I44" s="16">
        <v>4764.0225479191758</v>
      </c>
      <c r="J44" s="16">
        <v>125.84060135505541</v>
      </c>
      <c r="K44" s="16">
        <v>2718.4983144253506</v>
      </c>
      <c r="L44" s="16">
        <v>15576.885026955617</v>
      </c>
      <c r="M44" s="16">
        <v>25703.607531918275</v>
      </c>
      <c r="N44" s="16">
        <v>41280.492558873884</v>
      </c>
    </row>
    <row r="45" spans="1:14" x14ac:dyDescent="0.2">
      <c r="A45" s="7"/>
      <c r="B45" s="17"/>
      <c r="C45" s="4"/>
      <c r="D45" s="4"/>
      <c r="E45" s="4"/>
      <c r="F45" s="4"/>
      <c r="G45" s="4"/>
      <c r="H45" s="4"/>
      <c r="I45" s="4"/>
      <c r="J45" s="4"/>
      <c r="K45" s="4"/>
      <c r="L45" s="8"/>
      <c r="M45" s="4"/>
      <c r="N45" s="8"/>
    </row>
    <row r="46" spans="1:14" x14ac:dyDescent="0.2">
      <c r="A46" s="7"/>
      <c r="B46" s="17"/>
      <c r="C46" s="4"/>
      <c r="D46" s="4"/>
      <c r="E46" s="4"/>
      <c r="F46" s="4"/>
      <c r="G46" s="4"/>
      <c r="H46" s="4"/>
      <c r="I46" s="4"/>
      <c r="J46" s="4"/>
      <c r="K46" s="4"/>
      <c r="L46" s="8"/>
      <c r="M46" s="4"/>
      <c r="N46" s="8"/>
    </row>
    <row r="47" spans="1:14" x14ac:dyDescent="0.2">
      <c r="A47" s="7"/>
      <c r="B47" s="17"/>
      <c r="C47" s="4"/>
      <c r="D47" s="4"/>
      <c r="E47" s="4"/>
      <c r="F47" s="4"/>
      <c r="G47" s="4"/>
      <c r="H47" s="4"/>
      <c r="I47" s="4"/>
      <c r="J47" s="4"/>
      <c r="K47" s="4"/>
      <c r="L47" s="8"/>
      <c r="M47" s="4"/>
      <c r="N47" s="8"/>
    </row>
    <row r="48" spans="1:14" x14ac:dyDescent="0.2">
      <c r="A48" s="7"/>
      <c r="B48" s="17"/>
      <c r="C48" s="4"/>
      <c r="D48" s="4"/>
      <c r="E48" s="4"/>
      <c r="F48" s="4"/>
      <c r="G48" s="4"/>
      <c r="H48" s="4"/>
      <c r="I48" s="4"/>
      <c r="J48" s="4"/>
      <c r="K48" s="4"/>
      <c r="L48" s="8"/>
      <c r="M48" s="4"/>
      <c r="N48" s="8"/>
    </row>
    <row r="49" spans="1:14" x14ac:dyDescent="0.2">
      <c r="A49" s="7"/>
      <c r="B49" s="17"/>
      <c r="C49" s="4"/>
      <c r="D49" s="4"/>
      <c r="E49" s="4"/>
      <c r="F49" s="4"/>
      <c r="G49" s="4"/>
      <c r="H49" s="4"/>
      <c r="I49" s="4"/>
      <c r="J49" s="4"/>
      <c r="K49" s="4"/>
      <c r="L49" s="8"/>
      <c r="M49" s="4"/>
      <c r="N49" s="8"/>
    </row>
    <row r="50" spans="1:14" x14ac:dyDescent="0.2">
      <c r="A50" s="7"/>
      <c r="B50" s="17"/>
      <c r="C50" s="4"/>
      <c r="D50" s="4"/>
      <c r="E50" s="4"/>
      <c r="F50" s="4"/>
      <c r="G50" s="4"/>
      <c r="H50" s="4"/>
      <c r="I50" s="4"/>
      <c r="J50" s="4"/>
      <c r="K50" s="4"/>
      <c r="L50" s="8"/>
      <c r="M50" s="4"/>
      <c r="N50" s="8"/>
    </row>
    <row r="51" spans="1:14" x14ac:dyDescent="0.2">
      <c r="A51" s="7"/>
      <c r="B51" s="17"/>
      <c r="C51" s="4"/>
      <c r="D51" s="4"/>
      <c r="E51" s="4"/>
      <c r="F51" s="4"/>
      <c r="G51" s="4"/>
      <c r="H51" s="4"/>
      <c r="I51" s="4"/>
      <c r="J51" s="4"/>
      <c r="K51" s="4"/>
      <c r="L51" s="8"/>
      <c r="M51" s="4"/>
      <c r="N51" s="8"/>
    </row>
    <row r="52" spans="1:14" x14ac:dyDescent="0.2">
      <c r="A52" s="7"/>
      <c r="B52" s="17"/>
      <c r="C52" s="4"/>
      <c r="D52" s="4"/>
      <c r="E52" s="4"/>
      <c r="F52" s="4"/>
      <c r="G52" s="4"/>
      <c r="H52" s="4"/>
      <c r="I52" s="4"/>
      <c r="J52" s="4"/>
      <c r="K52" s="4"/>
      <c r="L52" s="8"/>
      <c r="M52" s="4"/>
      <c r="N52" s="8"/>
    </row>
  </sheetData>
  <mergeCells count="4">
    <mergeCell ref="A6:B7"/>
    <mergeCell ref="C6:L6"/>
    <mergeCell ref="M6:M7"/>
    <mergeCell ref="N6:N7"/>
  </mergeCells>
  <hyperlinks>
    <hyperlink ref="P1" location="Indice!A1" display="Regresar al índic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F24" sqref="F24"/>
    </sheetView>
  </sheetViews>
  <sheetFormatPr baseColWidth="10" defaultRowHeight="12.75" x14ac:dyDescent="0.2"/>
  <cols>
    <col min="1" max="1" width="5" style="28" customWidth="1"/>
    <col min="2" max="2" width="53.6640625" style="29" bestFit="1" customWidth="1"/>
    <col min="3" max="11" width="13.33203125" style="6" customWidth="1"/>
    <col min="12" max="12" width="13.33203125" style="9" customWidth="1"/>
    <col min="13" max="13" width="13.33203125" style="6" customWidth="1"/>
    <col min="14" max="14" width="13.33203125" style="9" customWidth="1"/>
    <col min="15" max="16384" width="12" style="6"/>
  </cols>
  <sheetData>
    <row r="1" spans="1:16" x14ac:dyDescent="0.2">
      <c r="A1" s="5" t="s">
        <v>48</v>
      </c>
      <c r="B1" s="17"/>
      <c r="C1" s="4"/>
      <c r="D1" s="4"/>
      <c r="E1" s="4"/>
      <c r="F1" s="4"/>
      <c r="G1" s="4"/>
      <c r="H1" s="4"/>
      <c r="I1" s="4"/>
      <c r="J1" s="4"/>
      <c r="K1" s="4"/>
      <c r="L1" s="8"/>
      <c r="M1" s="4"/>
      <c r="N1" s="8"/>
      <c r="P1" s="57" t="s">
        <v>133</v>
      </c>
    </row>
    <row r="2" spans="1:16" x14ac:dyDescent="0.2">
      <c r="A2" s="5" t="s">
        <v>49</v>
      </c>
      <c r="B2" s="17"/>
      <c r="C2" s="4"/>
      <c r="D2" s="4"/>
      <c r="E2" s="4"/>
      <c r="F2" s="4"/>
      <c r="G2" s="4"/>
      <c r="H2" s="4"/>
      <c r="I2" s="4"/>
      <c r="J2" s="4"/>
      <c r="K2" s="4"/>
      <c r="L2" s="8"/>
      <c r="M2" s="4"/>
      <c r="N2" s="8"/>
    </row>
    <row r="3" spans="1:16" ht="15.75" x14ac:dyDescent="0.2">
      <c r="A3" s="5" t="s">
        <v>52</v>
      </c>
      <c r="B3" s="17"/>
      <c r="C3" s="4"/>
      <c r="D3" s="4"/>
      <c r="E3" s="4"/>
      <c r="F3" s="4"/>
      <c r="G3" s="4"/>
      <c r="H3" s="4"/>
      <c r="I3" s="4"/>
      <c r="J3" s="4"/>
      <c r="K3" s="4"/>
      <c r="L3" s="8"/>
      <c r="M3" s="4"/>
      <c r="N3" s="8"/>
    </row>
    <row r="4" spans="1:16" x14ac:dyDescent="0.2">
      <c r="A4" s="7">
        <v>2002</v>
      </c>
      <c r="B4" s="17"/>
      <c r="C4" s="4"/>
      <c r="D4" s="4"/>
      <c r="E4" s="4"/>
      <c r="F4" s="4"/>
      <c r="G4" s="4"/>
      <c r="H4" s="4"/>
      <c r="I4" s="4"/>
      <c r="J4" s="4"/>
      <c r="K4" s="4"/>
      <c r="L4" s="8"/>
      <c r="M4" s="4"/>
      <c r="N4" s="8"/>
    </row>
    <row r="5" spans="1:16" x14ac:dyDescent="0.2">
      <c r="A5" s="7"/>
      <c r="B5" s="17"/>
      <c r="C5" s="4"/>
      <c r="D5" s="4"/>
      <c r="E5" s="4"/>
      <c r="F5" s="4"/>
      <c r="G5" s="4"/>
      <c r="H5" s="4"/>
      <c r="I5" s="4"/>
      <c r="J5" s="4"/>
      <c r="K5" s="4"/>
      <c r="L5" s="8"/>
      <c r="M5" s="4"/>
      <c r="N5" s="8"/>
    </row>
    <row r="6" spans="1:16" s="1" customFormat="1" x14ac:dyDescent="0.2">
      <c r="A6" s="50" t="s">
        <v>51</v>
      </c>
      <c r="B6" s="50"/>
      <c r="C6" s="54" t="s">
        <v>39</v>
      </c>
      <c r="D6" s="54"/>
      <c r="E6" s="54"/>
      <c r="F6" s="54"/>
      <c r="G6" s="54"/>
      <c r="H6" s="54"/>
      <c r="I6" s="54"/>
      <c r="J6" s="54"/>
      <c r="K6" s="54"/>
      <c r="L6" s="54"/>
      <c r="M6" s="52" t="s">
        <v>38</v>
      </c>
      <c r="N6" s="52" t="s">
        <v>40</v>
      </c>
    </row>
    <row r="7" spans="1:16" s="3" customFormat="1" ht="51" x14ac:dyDescent="0.2">
      <c r="A7" s="51"/>
      <c r="B7" s="51"/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2" t="s">
        <v>15</v>
      </c>
      <c r="J7" s="2" t="s">
        <v>16</v>
      </c>
      <c r="K7" s="2" t="s">
        <v>17</v>
      </c>
      <c r="L7" s="2" t="s">
        <v>46</v>
      </c>
      <c r="M7" s="53"/>
      <c r="N7" s="53"/>
    </row>
    <row r="8" spans="1:16" x14ac:dyDescent="0.2">
      <c r="A8" s="19" t="s">
        <v>41</v>
      </c>
      <c r="B8" s="20"/>
      <c r="C8" s="11"/>
      <c r="D8" s="11"/>
      <c r="E8" s="11"/>
      <c r="F8" s="11"/>
      <c r="G8" s="11"/>
      <c r="H8" s="11"/>
      <c r="I8" s="11"/>
      <c r="J8" s="11"/>
      <c r="K8" s="11"/>
      <c r="L8" s="10"/>
      <c r="M8" s="11"/>
      <c r="N8" s="10"/>
    </row>
    <row r="9" spans="1:16" x14ac:dyDescent="0.2">
      <c r="A9" s="21"/>
      <c r="B9" s="22" t="s">
        <v>23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3691.15644662772</v>
      </c>
      <c r="I9" s="13">
        <v>0</v>
      </c>
      <c r="J9" s="13">
        <v>0</v>
      </c>
      <c r="K9" s="13">
        <v>105.06332744596297</v>
      </c>
      <c r="L9" s="12">
        <v>3796.2197740736829</v>
      </c>
      <c r="M9" s="13">
        <v>20092.625333759999</v>
      </c>
      <c r="N9" s="12">
        <v>23888.84510783368</v>
      </c>
    </row>
    <row r="10" spans="1:16" x14ac:dyDescent="0.2">
      <c r="A10" s="21"/>
      <c r="B10" s="22" t="s">
        <v>24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240.26133007650267</v>
      </c>
      <c r="I10" s="13">
        <v>0</v>
      </c>
      <c r="J10" s="13">
        <v>0</v>
      </c>
      <c r="K10" s="13">
        <v>7.6942963824119514E-18</v>
      </c>
      <c r="L10" s="12">
        <v>240.26133007650267</v>
      </c>
      <c r="M10" s="13">
        <v>0</v>
      </c>
      <c r="N10" s="12">
        <v>240.26133007650267</v>
      </c>
    </row>
    <row r="11" spans="1:16" x14ac:dyDescent="0.2">
      <c r="A11" s="21"/>
      <c r="B11" s="22" t="s">
        <v>25</v>
      </c>
      <c r="C11" s="13">
        <v>0</v>
      </c>
      <c r="D11" s="13">
        <v>0</v>
      </c>
      <c r="E11" s="13">
        <v>0</v>
      </c>
      <c r="F11" s="13">
        <v>0</v>
      </c>
      <c r="G11" s="13">
        <v>7.8533655988736895</v>
      </c>
      <c r="H11" s="13">
        <v>1670.656853891194</v>
      </c>
      <c r="I11" s="13">
        <v>1150.9710501851282</v>
      </c>
      <c r="J11" s="13">
        <v>3.0459712977241225</v>
      </c>
      <c r="K11" s="13">
        <v>6.5131989377196851</v>
      </c>
      <c r="L11" s="12">
        <v>2839.0404399106396</v>
      </c>
      <c r="M11" s="13">
        <v>0</v>
      </c>
      <c r="N11" s="12">
        <v>2839.0404399106396</v>
      </c>
    </row>
    <row r="12" spans="1:16" x14ac:dyDescent="0.2">
      <c r="A12" s="21"/>
      <c r="B12" s="22" t="s">
        <v>26</v>
      </c>
      <c r="C12" s="13">
        <v>46.232483730429017</v>
      </c>
      <c r="D12" s="13">
        <v>3.1764336684102363</v>
      </c>
      <c r="E12" s="13">
        <v>4.7503910004925931</v>
      </c>
      <c r="F12" s="13">
        <v>3.777740622250481</v>
      </c>
      <c r="G12" s="13">
        <v>35.997643016247032</v>
      </c>
      <c r="H12" s="13">
        <v>409.35856245629532</v>
      </c>
      <c r="I12" s="13">
        <v>14.469842546643298</v>
      </c>
      <c r="J12" s="13">
        <v>27.26764197265442</v>
      </c>
      <c r="K12" s="13">
        <v>605.73874916296825</v>
      </c>
      <c r="L12" s="12">
        <v>1150.7694881763907</v>
      </c>
      <c r="M12" s="13">
        <v>1335.8953905212088</v>
      </c>
      <c r="N12" s="12">
        <v>2486.6648786975993</v>
      </c>
    </row>
    <row r="13" spans="1:16" x14ac:dyDescent="0.2">
      <c r="A13" s="21"/>
      <c r="B13" s="22" t="s">
        <v>27</v>
      </c>
      <c r="C13" s="13">
        <v>177.12062127584326</v>
      </c>
      <c r="D13" s="13">
        <v>83.685740261551473</v>
      </c>
      <c r="E13" s="13">
        <v>40.478482225776133</v>
      </c>
      <c r="F13" s="13">
        <v>6.6538230081115568</v>
      </c>
      <c r="G13" s="13">
        <v>42.088350309663198</v>
      </c>
      <c r="H13" s="13">
        <v>790.1496057785065</v>
      </c>
      <c r="I13" s="13">
        <v>284.8626566574606</v>
      </c>
      <c r="J13" s="13">
        <v>119.2986008509708</v>
      </c>
      <c r="K13" s="13">
        <v>1865.3343597321975</v>
      </c>
      <c r="L13" s="12">
        <v>3409.6722401000811</v>
      </c>
      <c r="M13" s="13">
        <v>120.36259392481291</v>
      </c>
      <c r="N13" s="12">
        <v>3530.0348340248938</v>
      </c>
    </row>
    <row r="14" spans="1:16" x14ac:dyDescent="0.2">
      <c r="A14" s="21"/>
      <c r="B14" s="22" t="s">
        <v>28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923.65389425081798</v>
      </c>
      <c r="I14" s="13">
        <v>1658.7274861392179</v>
      </c>
      <c r="J14" s="13">
        <v>0</v>
      </c>
      <c r="K14" s="13">
        <v>70.777937135645018</v>
      </c>
      <c r="L14" s="12">
        <v>2653.1593175256808</v>
      </c>
      <c r="M14" s="13">
        <v>0</v>
      </c>
      <c r="N14" s="12">
        <v>2653.1593175256808</v>
      </c>
    </row>
    <row r="15" spans="1:16" x14ac:dyDescent="0.2">
      <c r="A15" s="21"/>
      <c r="B15" s="22" t="s">
        <v>29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42.446530984595796</v>
      </c>
      <c r="J15" s="13">
        <v>0</v>
      </c>
      <c r="K15" s="13">
        <v>98.702319856447531</v>
      </c>
      <c r="L15" s="12">
        <v>141.14885084104333</v>
      </c>
      <c r="M15" s="13">
        <v>108.0987971177727</v>
      </c>
      <c r="N15" s="12">
        <v>249.24764795881603</v>
      </c>
    </row>
    <row r="16" spans="1:16" x14ac:dyDescent="0.2">
      <c r="A16" s="21"/>
      <c r="B16" s="22" t="s">
        <v>30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119.7896616702447</v>
      </c>
      <c r="I16" s="13">
        <v>0</v>
      </c>
      <c r="J16" s="13">
        <v>2.1589263500923713E-2</v>
      </c>
      <c r="K16" s="13">
        <v>36.96058763054711</v>
      </c>
      <c r="L16" s="12">
        <v>156.77183856429275</v>
      </c>
      <c r="M16" s="13">
        <v>403.76135288635123</v>
      </c>
      <c r="N16" s="12">
        <v>560.53319145064393</v>
      </c>
    </row>
    <row r="17" spans="1:14" x14ac:dyDescent="0.2">
      <c r="A17" s="21"/>
      <c r="B17" s="22" t="s">
        <v>31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1992.4182305630025</v>
      </c>
      <c r="J17" s="13">
        <v>0</v>
      </c>
      <c r="K17" s="13">
        <v>0</v>
      </c>
      <c r="L17" s="12">
        <v>1992.4182305630025</v>
      </c>
      <c r="M17" s="13">
        <v>0</v>
      </c>
      <c r="N17" s="12">
        <v>1992.4182305630025</v>
      </c>
    </row>
    <row r="18" spans="1:14" s="9" customFormat="1" x14ac:dyDescent="0.2">
      <c r="A18" s="23"/>
      <c r="B18" s="24" t="s">
        <v>47</v>
      </c>
      <c r="C18" s="14">
        <v>223.35310500627227</v>
      </c>
      <c r="D18" s="14">
        <v>86.862173929961713</v>
      </c>
      <c r="E18" s="14">
        <v>45.228873226268725</v>
      </c>
      <c r="F18" s="14">
        <v>10.431563630362039</v>
      </c>
      <c r="G18" s="14">
        <v>85.939358924783917</v>
      </c>
      <c r="H18" s="14">
        <v>7845.0263547512814</v>
      </c>
      <c r="I18" s="14">
        <v>5143.8957970760484</v>
      </c>
      <c r="J18" s="14">
        <v>149.63380338485027</v>
      </c>
      <c r="K18" s="14">
        <v>2789.0904799014884</v>
      </c>
      <c r="L18" s="14">
        <v>16379.461509831317</v>
      </c>
      <c r="M18" s="14">
        <v>22060.743468210141</v>
      </c>
      <c r="N18" s="14">
        <v>38440.20497804146</v>
      </c>
    </row>
    <row r="19" spans="1:14" x14ac:dyDescent="0.2">
      <c r="A19" s="25"/>
      <c r="B19" s="22"/>
      <c r="C19" s="13"/>
      <c r="D19" s="13"/>
      <c r="E19" s="13"/>
      <c r="F19" s="13"/>
      <c r="G19" s="13"/>
      <c r="H19" s="13"/>
      <c r="I19" s="13"/>
      <c r="J19" s="13"/>
      <c r="K19" s="13"/>
      <c r="L19" s="12"/>
      <c r="M19" s="13"/>
      <c r="N19" s="12"/>
    </row>
    <row r="20" spans="1:14" x14ac:dyDescent="0.2">
      <c r="A20" s="24" t="s">
        <v>42</v>
      </c>
      <c r="B20" s="26"/>
      <c r="C20" s="15"/>
      <c r="D20" s="15"/>
      <c r="E20" s="15"/>
      <c r="F20" s="15"/>
      <c r="G20" s="15"/>
      <c r="H20" s="15"/>
      <c r="I20" s="15"/>
      <c r="J20" s="15"/>
      <c r="K20" s="15"/>
      <c r="L20" s="14"/>
      <c r="M20" s="15"/>
      <c r="N20" s="14"/>
    </row>
    <row r="21" spans="1:14" x14ac:dyDescent="0.2">
      <c r="A21" s="21"/>
      <c r="B21" s="22" t="s">
        <v>23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40.8663749448069</v>
      </c>
      <c r="I21" s="13">
        <v>0</v>
      </c>
      <c r="J21" s="13">
        <v>0</v>
      </c>
      <c r="K21" s="13">
        <v>1.1632011252945902</v>
      </c>
      <c r="L21" s="12">
        <v>42.029576070101491</v>
      </c>
      <c r="M21" s="13">
        <v>222.45406619520006</v>
      </c>
      <c r="N21" s="12">
        <v>264.48364226530157</v>
      </c>
    </row>
    <row r="22" spans="1:14" x14ac:dyDescent="0.2">
      <c r="A22" s="21"/>
      <c r="B22" s="22" t="s">
        <v>24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0.60966722229508175</v>
      </c>
      <c r="I22" s="13">
        <v>0</v>
      </c>
      <c r="J22" s="13">
        <v>0</v>
      </c>
      <c r="K22" s="13">
        <v>1.9524408282791578E-20</v>
      </c>
      <c r="L22" s="12">
        <v>0.60966722229508175</v>
      </c>
      <c r="M22" s="13">
        <v>0</v>
      </c>
      <c r="N22" s="12">
        <v>0.60966722229508175</v>
      </c>
    </row>
    <row r="23" spans="1:14" x14ac:dyDescent="0.2">
      <c r="A23" s="21"/>
      <c r="B23" s="22" t="s">
        <v>25</v>
      </c>
      <c r="C23" s="13">
        <v>0</v>
      </c>
      <c r="D23" s="13">
        <v>0</v>
      </c>
      <c r="E23" s="13">
        <v>0</v>
      </c>
      <c r="F23" s="13">
        <v>0</v>
      </c>
      <c r="G23" s="13">
        <v>3.6628034137174179E-2</v>
      </c>
      <c r="H23" s="13">
        <v>7.7919301610772838</v>
      </c>
      <c r="I23" s="13">
        <v>5.3681197425886111</v>
      </c>
      <c r="J23" s="13">
        <v>0</v>
      </c>
      <c r="K23" s="13">
        <v>3.0377507583145971E-2</v>
      </c>
      <c r="L23" s="12">
        <v>13.227055445386217</v>
      </c>
      <c r="M23" s="13">
        <v>0</v>
      </c>
      <c r="N23" s="12">
        <v>13.227055445386217</v>
      </c>
    </row>
    <row r="24" spans="1:14" x14ac:dyDescent="0.2">
      <c r="A24" s="21"/>
      <c r="B24" s="22" t="s">
        <v>26</v>
      </c>
      <c r="C24" s="13">
        <v>0.12408718576998265</v>
      </c>
      <c r="D24" s="13">
        <v>8.5254929628326686E-3</v>
      </c>
      <c r="E24" s="13">
        <v>1.2749967187469294E-2</v>
      </c>
      <c r="F24" s="13">
        <v>1.013939041469826E-2</v>
      </c>
      <c r="G24" s="13">
        <v>9.6617050519797215E-2</v>
      </c>
      <c r="H24" s="13">
        <v>1.098711293172741</v>
      </c>
      <c r="I24" s="13">
        <v>3.8836806835146516E-2</v>
      </c>
      <c r="J24" s="13">
        <v>1.9052152883297108E-2</v>
      </c>
      <c r="K24" s="13">
        <v>1.6257923137707375</v>
      </c>
      <c r="L24" s="12">
        <v>3.0345116535167023</v>
      </c>
      <c r="M24" s="13">
        <v>3.5855200957712094</v>
      </c>
      <c r="N24" s="12">
        <v>6.6200317492879117</v>
      </c>
    </row>
    <row r="25" spans="1:14" x14ac:dyDescent="0.2">
      <c r="A25" s="21"/>
      <c r="B25" s="22" t="s">
        <v>27</v>
      </c>
      <c r="C25" s="13">
        <v>0.44459427202843249</v>
      </c>
      <c r="D25" s="13">
        <v>0.21006137231644495</v>
      </c>
      <c r="E25" s="13">
        <v>0.10160590680154333</v>
      </c>
      <c r="F25" s="13">
        <v>1.670190390700067E-2</v>
      </c>
      <c r="G25" s="13">
        <v>0.10564687122263636</v>
      </c>
      <c r="H25" s="13">
        <v>1.9833714800917976</v>
      </c>
      <c r="I25" s="13">
        <v>0.715039866913464</v>
      </c>
      <c r="J25" s="13">
        <v>0.29945397784454214</v>
      </c>
      <c r="K25" s="13">
        <v>4.6822158017569349</v>
      </c>
      <c r="L25" s="12">
        <v>8.5586914528827958</v>
      </c>
      <c r="M25" s="13">
        <v>0.30212472968981374</v>
      </c>
      <c r="N25" s="12">
        <v>8.8608161825726093</v>
      </c>
    </row>
    <row r="26" spans="1:14" x14ac:dyDescent="0.2">
      <c r="A26" s="21"/>
      <c r="B26" s="22" t="s">
        <v>28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2.2196333892849109</v>
      </c>
      <c r="I26" s="13">
        <v>3.9860893077764135</v>
      </c>
      <c r="J26" s="13">
        <v>0</v>
      </c>
      <c r="K26" s="13">
        <v>0.17008651559728644</v>
      </c>
      <c r="L26" s="12">
        <v>6.3758092126586101</v>
      </c>
      <c r="M26" s="13">
        <v>0</v>
      </c>
      <c r="N26" s="12">
        <v>6.3758092126586101</v>
      </c>
    </row>
    <row r="27" spans="1:14" x14ac:dyDescent="0.2">
      <c r="A27" s="21"/>
      <c r="B27" s="22" t="s">
        <v>29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0.10980604677517126</v>
      </c>
      <c r="J27" s="13">
        <v>0</v>
      </c>
      <c r="K27" s="13">
        <v>0.25533562577606728</v>
      </c>
      <c r="L27" s="12">
        <v>0.36514167255123853</v>
      </c>
      <c r="M27" s="13">
        <v>0.27964361980397384</v>
      </c>
      <c r="N27" s="12">
        <v>0.64478529235521242</v>
      </c>
    </row>
    <row r="28" spans="1:14" x14ac:dyDescent="0.2">
      <c r="A28" s="21"/>
      <c r="B28" s="22" t="s">
        <v>30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5.8850705416443508E-2</v>
      </c>
      <c r="I28" s="13">
        <v>0</v>
      </c>
      <c r="J28" s="13">
        <v>1.0606452750057608E-5</v>
      </c>
      <c r="K28" s="13">
        <v>1.8158133384262448E-2</v>
      </c>
      <c r="L28" s="12">
        <v>7.7019445253456012E-2</v>
      </c>
      <c r="M28" s="13">
        <v>0.19836136195684451</v>
      </c>
      <c r="N28" s="12">
        <v>0.2753808072103005</v>
      </c>
    </row>
    <row r="29" spans="1:14" x14ac:dyDescent="0.2">
      <c r="A29" s="21"/>
      <c r="B29" s="22" t="s">
        <v>31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24.705986058981228</v>
      </c>
      <c r="J29" s="13">
        <v>0</v>
      </c>
      <c r="K29" s="13">
        <v>0</v>
      </c>
      <c r="L29" s="12">
        <v>24.705986058981228</v>
      </c>
      <c r="M29" s="13">
        <v>0</v>
      </c>
      <c r="N29" s="12">
        <v>24.705986058981228</v>
      </c>
    </row>
    <row r="30" spans="1:14" s="9" customFormat="1" x14ac:dyDescent="0.2">
      <c r="A30" s="24"/>
      <c r="B30" s="24" t="s">
        <v>44</v>
      </c>
      <c r="C30" s="14">
        <v>0.56868145779841517</v>
      </c>
      <c r="D30" s="14">
        <v>0.21858686527927762</v>
      </c>
      <c r="E30" s="14">
        <v>0.11435587398901262</v>
      </c>
      <c r="F30" s="14">
        <v>2.684129432169893E-2</v>
      </c>
      <c r="G30" s="14">
        <v>0.23889195587960774</v>
      </c>
      <c r="H30" s="14">
        <v>54.628539196145155</v>
      </c>
      <c r="I30" s="14">
        <v>34.923877829870037</v>
      </c>
      <c r="J30" s="14">
        <v>0.31851673718058932</v>
      </c>
      <c r="K30" s="14">
        <v>7.945167023163024</v>
      </c>
      <c r="L30" s="14">
        <v>98.983458233626806</v>
      </c>
      <c r="M30" s="14">
        <v>226.8197160024219</v>
      </c>
      <c r="N30" s="14">
        <v>325.80317423604873</v>
      </c>
    </row>
    <row r="31" spans="1:14" x14ac:dyDescent="0.2">
      <c r="A31" s="21"/>
      <c r="B31" s="22"/>
      <c r="C31" s="13"/>
      <c r="D31" s="13"/>
      <c r="E31" s="13"/>
      <c r="F31" s="13"/>
      <c r="G31" s="13"/>
      <c r="H31" s="13"/>
      <c r="I31" s="13"/>
      <c r="J31" s="13"/>
      <c r="K31" s="13"/>
      <c r="L31" s="12"/>
      <c r="M31" s="13"/>
      <c r="N31" s="12"/>
    </row>
    <row r="32" spans="1:14" x14ac:dyDescent="0.2">
      <c r="A32" s="24" t="s">
        <v>43</v>
      </c>
      <c r="B32" s="26"/>
      <c r="C32" s="15"/>
      <c r="D32" s="15"/>
      <c r="E32" s="15"/>
      <c r="F32" s="15"/>
      <c r="G32" s="15"/>
      <c r="H32" s="15"/>
      <c r="I32" s="15"/>
      <c r="J32" s="15"/>
      <c r="K32" s="15"/>
      <c r="L32" s="14"/>
      <c r="M32" s="15"/>
      <c r="N32" s="14"/>
    </row>
    <row r="33" spans="1:14" x14ac:dyDescent="0.2">
      <c r="A33" s="21"/>
      <c r="B33" s="22" t="s">
        <v>23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71.18658861353461</v>
      </c>
      <c r="I33" s="13">
        <v>0</v>
      </c>
      <c r="J33" s="13">
        <v>0</v>
      </c>
      <c r="K33" s="13">
        <v>20.262213150292858</v>
      </c>
      <c r="L33" s="12">
        <v>91.448801763827475</v>
      </c>
      <c r="M33" s="13">
        <v>3875.0063143680004</v>
      </c>
      <c r="N33" s="12">
        <v>3966.4551161318277</v>
      </c>
    </row>
    <row r="34" spans="1:14" x14ac:dyDescent="0.2">
      <c r="A34" s="21"/>
      <c r="B34" s="22" t="s">
        <v>24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0.70800064524590145</v>
      </c>
      <c r="I34" s="13">
        <v>0</v>
      </c>
      <c r="J34" s="13">
        <v>0</v>
      </c>
      <c r="K34" s="13">
        <v>7.5578354643064181E-20</v>
      </c>
      <c r="L34" s="12">
        <v>0.70800064524590145</v>
      </c>
      <c r="M34" s="13">
        <v>0</v>
      </c>
      <c r="N34" s="12">
        <v>0.70800064524590145</v>
      </c>
    </row>
    <row r="35" spans="1:14" x14ac:dyDescent="0.2">
      <c r="A35" s="21"/>
      <c r="B35" s="22" t="s">
        <v>25</v>
      </c>
      <c r="C35" s="13">
        <v>0</v>
      </c>
      <c r="D35" s="13">
        <v>0</v>
      </c>
      <c r="E35" s="13">
        <v>0</v>
      </c>
      <c r="F35" s="13">
        <v>0</v>
      </c>
      <c r="G35" s="13">
        <v>1.701431263146155E-2</v>
      </c>
      <c r="H35" s="13">
        <v>3.6194772361133185</v>
      </c>
      <c r="I35" s="13">
        <v>2.4935782030089029</v>
      </c>
      <c r="J35" s="13">
        <v>2.1996984296503194E-2</v>
      </c>
      <c r="K35" s="13">
        <v>4.7036140773903438E-2</v>
      </c>
      <c r="L35" s="12">
        <v>6.1991028768240897</v>
      </c>
      <c r="M35" s="13">
        <v>0</v>
      </c>
      <c r="N35" s="12">
        <v>6.1991028768240897</v>
      </c>
    </row>
    <row r="36" spans="1:14" x14ac:dyDescent="0.2">
      <c r="A36" s="21"/>
      <c r="B36" s="22" t="s">
        <v>26</v>
      </c>
      <c r="C36" s="13">
        <v>0.48033749330315867</v>
      </c>
      <c r="D36" s="13">
        <v>3.3001908243223237E-2</v>
      </c>
      <c r="E36" s="13">
        <v>4.9354711693429539E-2</v>
      </c>
      <c r="F36" s="13">
        <v>3.9249253218186814E-2</v>
      </c>
      <c r="G36" s="13">
        <v>0.11220044576492583</v>
      </c>
      <c r="H36" s="13">
        <v>1.2759227920715701</v>
      </c>
      <c r="I36" s="13">
        <v>5.2345211604824068E-2</v>
      </c>
      <c r="J36" s="13">
        <v>0.28330017633926668</v>
      </c>
      <c r="K36" s="13">
        <v>6.2933896016931765</v>
      </c>
      <c r="L36" s="12">
        <v>8.6191015939317612</v>
      </c>
      <c r="M36" s="13">
        <v>13.879432628791779</v>
      </c>
      <c r="N36" s="12">
        <v>22.498534222723542</v>
      </c>
    </row>
    <row r="37" spans="1:14" x14ac:dyDescent="0.2">
      <c r="A37" s="21"/>
      <c r="B37" s="22" t="s">
        <v>27</v>
      </c>
      <c r="C37" s="13">
        <v>1.7210100852713519</v>
      </c>
      <c r="D37" s="13">
        <v>0.81314079606365797</v>
      </c>
      <c r="E37" s="13">
        <v>0.39331318761887746</v>
      </c>
      <c r="F37" s="13">
        <v>6.4652531252905834E-2</v>
      </c>
      <c r="G37" s="13">
        <v>0.12268668916177128</v>
      </c>
      <c r="H37" s="13">
        <v>2.3032701059130556</v>
      </c>
      <c r="I37" s="13">
        <v>1.3452808764826365</v>
      </c>
      <c r="J37" s="13">
        <v>1.1591766884304857</v>
      </c>
      <c r="K37" s="13">
        <v>18.124706329381681</v>
      </c>
      <c r="L37" s="12">
        <v>26.047237289576422</v>
      </c>
      <c r="M37" s="13">
        <v>1.169515082670247</v>
      </c>
      <c r="N37" s="12">
        <v>27.21675237224667</v>
      </c>
    </row>
    <row r="38" spans="1:14" x14ac:dyDescent="0.2">
      <c r="A38" s="21"/>
      <c r="B38" s="22" t="s">
        <v>28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2.5776387746534457</v>
      </c>
      <c r="I38" s="13">
        <v>4.6293109911439636</v>
      </c>
      <c r="J38" s="13">
        <v>0</v>
      </c>
      <c r="K38" s="13">
        <v>0.65839941521530254</v>
      </c>
      <c r="L38" s="12">
        <v>7.8653491810127116</v>
      </c>
      <c r="M38" s="13">
        <v>0</v>
      </c>
      <c r="N38" s="12">
        <v>7.8653491810127116</v>
      </c>
    </row>
    <row r="39" spans="1:14" x14ac:dyDescent="0.2">
      <c r="A39" s="21"/>
      <c r="B39" s="22" t="s">
        <v>29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0.1275166994808441</v>
      </c>
      <c r="J39" s="13">
        <v>0</v>
      </c>
      <c r="K39" s="13">
        <v>0.98839597074606711</v>
      </c>
      <c r="L39" s="12">
        <v>1.1159126702269111</v>
      </c>
      <c r="M39" s="13">
        <v>1.0824914314992535</v>
      </c>
      <c r="N39" s="12">
        <v>2.1984041017261644</v>
      </c>
    </row>
    <row r="40" spans="1:14" x14ac:dyDescent="0.2">
      <c r="A40" s="21"/>
      <c r="B40" s="22" t="s">
        <v>30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0.13668550935432039</v>
      </c>
      <c r="I40" s="13">
        <v>0</v>
      </c>
      <c r="J40" s="13">
        <v>1.231717093555077E-4</v>
      </c>
      <c r="K40" s="13">
        <v>0.21086864575272521</v>
      </c>
      <c r="L40" s="12">
        <v>0.34767732681640107</v>
      </c>
      <c r="M40" s="13">
        <v>2.3035513001440004</v>
      </c>
      <c r="N40" s="12">
        <v>2.6512286269604015</v>
      </c>
    </row>
    <row r="41" spans="1:14" x14ac:dyDescent="0.2">
      <c r="A41" s="21"/>
      <c r="B41" s="22" t="s">
        <v>31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43.036233780160842</v>
      </c>
      <c r="J41" s="13">
        <v>0</v>
      </c>
      <c r="K41" s="13">
        <v>0</v>
      </c>
      <c r="L41" s="12">
        <v>43.036233780160842</v>
      </c>
      <c r="M41" s="13">
        <v>0</v>
      </c>
      <c r="N41" s="12">
        <v>43.036233780160842</v>
      </c>
    </row>
    <row r="42" spans="1:14" s="9" customFormat="1" x14ac:dyDescent="0.2">
      <c r="A42" s="24"/>
      <c r="B42" s="24" t="s">
        <v>45</v>
      </c>
      <c r="C42" s="14">
        <v>2.2013475785745107</v>
      </c>
      <c r="D42" s="14">
        <v>0.84614270430688121</v>
      </c>
      <c r="E42" s="14">
        <v>0.44266789931230699</v>
      </c>
      <c r="F42" s="14">
        <v>0.10390178447109265</v>
      </c>
      <c r="G42" s="14">
        <v>0.25190144755815869</v>
      </c>
      <c r="H42" s="14">
        <v>81.807583676886225</v>
      </c>
      <c r="I42" s="14">
        <v>51.684265761882017</v>
      </c>
      <c r="J42" s="14">
        <v>1.4645970207756112</v>
      </c>
      <c r="K42" s="14">
        <v>46.585009253855716</v>
      </c>
      <c r="L42" s="14">
        <v>185.38741712762251</v>
      </c>
      <c r="M42" s="14">
        <v>3893.441304811106</v>
      </c>
      <c r="N42" s="14">
        <v>4078.828721938728</v>
      </c>
    </row>
    <row r="43" spans="1:14" x14ac:dyDescent="0.2">
      <c r="A43" s="21"/>
      <c r="B43" s="22"/>
      <c r="C43" s="13"/>
      <c r="D43" s="13"/>
      <c r="E43" s="13"/>
      <c r="F43" s="13"/>
      <c r="G43" s="13"/>
      <c r="H43" s="13"/>
      <c r="I43" s="13"/>
      <c r="J43" s="13"/>
      <c r="K43" s="13"/>
      <c r="L43" s="12"/>
      <c r="M43" s="13"/>
      <c r="N43" s="12"/>
    </row>
    <row r="44" spans="1:14" s="9" customFormat="1" x14ac:dyDescent="0.2">
      <c r="A44" s="27" t="s">
        <v>50</v>
      </c>
      <c r="B44" s="27"/>
      <c r="C44" s="16">
        <v>226.1231340426452</v>
      </c>
      <c r="D44" s="16">
        <v>87.926903499547876</v>
      </c>
      <c r="E44" s="16">
        <v>45.785896999570049</v>
      </c>
      <c r="F44" s="16">
        <v>10.56230670915483</v>
      </c>
      <c r="G44" s="16">
        <v>86.430152328221681</v>
      </c>
      <c r="H44" s="16">
        <v>7981.4624776243127</v>
      </c>
      <c r="I44" s="16">
        <v>5230.5039406678006</v>
      </c>
      <c r="J44" s="16">
        <v>151.41691714280643</v>
      </c>
      <c r="K44" s="16">
        <v>2843.6206561785066</v>
      </c>
      <c r="L44" s="16">
        <v>16663.832385192563</v>
      </c>
      <c r="M44" s="16">
        <v>26181.004489023671</v>
      </c>
      <c r="N44" s="16">
        <v>42844.836874216235</v>
      </c>
    </row>
    <row r="45" spans="1:14" x14ac:dyDescent="0.2">
      <c r="A45" s="7"/>
      <c r="B45" s="17"/>
      <c r="C45" s="4"/>
      <c r="D45" s="4"/>
      <c r="E45" s="4"/>
      <c r="F45" s="4"/>
      <c r="G45" s="4"/>
      <c r="H45" s="4"/>
      <c r="I45" s="4"/>
      <c r="J45" s="4"/>
      <c r="K45" s="4"/>
      <c r="L45" s="8"/>
      <c r="M45" s="4"/>
      <c r="N45" s="8"/>
    </row>
    <row r="46" spans="1:14" x14ac:dyDescent="0.2">
      <c r="A46" s="7"/>
      <c r="B46" s="17"/>
      <c r="C46" s="4"/>
      <c r="D46" s="4"/>
      <c r="E46" s="4"/>
      <c r="F46" s="4"/>
      <c r="G46" s="4"/>
      <c r="H46" s="4"/>
      <c r="I46" s="4"/>
      <c r="J46" s="4"/>
      <c r="K46" s="4"/>
      <c r="L46" s="8"/>
      <c r="M46" s="4"/>
      <c r="N46" s="8"/>
    </row>
    <row r="47" spans="1:14" x14ac:dyDescent="0.2">
      <c r="A47" s="7"/>
      <c r="B47" s="17"/>
      <c r="C47" s="4"/>
      <c r="D47" s="4"/>
      <c r="E47" s="4"/>
      <c r="F47" s="4"/>
      <c r="G47" s="4"/>
      <c r="H47" s="4"/>
      <c r="I47" s="4"/>
      <c r="J47" s="4"/>
      <c r="K47" s="4"/>
      <c r="L47" s="8"/>
      <c r="M47" s="4"/>
      <c r="N47" s="8"/>
    </row>
    <row r="48" spans="1:14" x14ac:dyDescent="0.2">
      <c r="A48" s="7"/>
      <c r="B48" s="17"/>
      <c r="C48" s="4"/>
      <c r="D48" s="4"/>
      <c r="E48" s="4"/>
      <c r="F48" s="4"/>
      <c r="G48" s="4"/>
      <c r="H48" s="4"/>
      <c r="I48" s="4"/>
      <c r="J48" s="4"/>
      <c r="K48" s="4"/>
      <c r="L48" s="8"/>
      <c r="M48" s="4"/>
      <c r="N48" s="8"/>
    </row>
    <row r="49" spans="1:14" x14ac:dyDescent="0.2">
      <c r="A49" s="7"/>
      <c r="B49" s="17"/>
      <c r="C49" s="4"/>
      <c r="D49" s="4"/>
      <c r="E49" s="4"/>
      <c r="F49" s="4"/>
      <c r="G49" s="4"/>
      <c r="H49" s="4"/>
      <c r="I49" s="4"/>
      <c r="J49" s="4"/>
      <c r="K49" s="4"/>
      <c r="L49" s="8"/>
      <c r="M49" s="4"/>
      <c r="N49" s="8"/>
    </row>
    <row r="50" spans="1:14" x14ac:dyDescent="0.2">
      <c r="A50" s="7"/>
      <c r="B50" s="17"/>
      <c r="C50" s="4"/>
      <c r="D50" s="4"/>
      <c r="E50" s="4"/>
      <c r="F50" s="4"/>
      <c r="G50" s="4"/>
      <c r="H50" s="4"/>
      <c r="I50" s="4"/>
      <c r="J50" s="4"/>
      <c r="K50" s="4"/>
      <c r="L50" s="8"/>
      <c r="M50" s="4"/>
      <c r="N50" s="8"/>
    </row>
    <row r="51" spans="1:14" x14ac:dyDescent="0.2">
      <c r="A51" s="7"/>
      <c r="B51" s="17"/>
      <c r="C51" s="4"/>
      <c r="D51" s="4"/>
      <c r="E51" s="4"/>
      <c r="F51" s="4"/>
      <c r="G51" s="4"/>
      <c r="H51" s="4"/>
      <c r="I51" s="4"/>
      <c r="J51" s="4"/>
      <c r="K51" s="4"/>
      <c r="L51" s="8"/>
      <c r="M51" s="4"/>
      <c r="N51" s="8"/>
    </row>
    <row r="52" spans="1:14" x14ac:dyDescent="0.2">
      <c r="A52" s="7"/>
      <c r="B52" s="17"/>
      <c r="C52" s="4"/>
      <c r="D52" s="4"/>
      <c r="E52" s="4"/>
      <c r="F52" s="4"/>
      <c r="G52" s="4"/>
      <c r="H52" s="4"/>
      <c r="I52" s="4"/>
      <c r="J52" s="4"/>
      <c r="K52" s="4"/>
      <c r="L52" s="8"/>
      <c r="M52" s="4"/>
      <c r="N52" s="8"/>
    </row>
  </sheetData>
  <mergeCells count="4">
    <mergeCell ref="A6:B7"/>
    <mergeCell ref="C6:L6"/>
    <mergeCell ref="M6:M7"/>
    <mergeCell ref="N6:N7"/>
  </mergeCells>
  <hyperlinks>
    <hyperlink ref="P1" location="Indice!A1" display="Regresar al índic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F24" sqref="F24"/>
    </sheetView>
  </sheetViews>
  <sheetFormatPr baseColWidth="10" defaultRowHeight="12.75" x14ac:dyDescent="0.2"/>
  <cols>
    <col min="1" max="1" width="5" style="28" customWidth="1"/>
    <col min="2" max="2" width="53.6640625" style="29" bestFit="1" customWidth="1"/>
    <col min="3" max="11" width="13.33203125" style="6" customWidth="1"/>
    <col min="12" max="12" width="13.33203125" style="9" customWidth="1"/>
    <col min="13" max="13" width="13.33203125" style="6" customWidth="1"/>
    <col min="14" max="14" width="13.33203125" style="9" customWidth="1"/>
    <col min="15" max="16384" width="12" style="6"/>
  </cols>
  <sheetData>
    <row r="1" spans="1:16" x14ac:dyDescent="0.2">
      <c r="A1" s="5" t="s">
        <v>48</v>
      </c>
      <c r="B1" s="17"/>
      <c r="C1" s="4"/>
      <c r="D1" s="4"/>
      <c r="E1" s="4"/>
      <c r="F1" s="4"/>
      <c r="G1" s="4"/>
      <c r="H1" s="4"/>
      <c r="I1" s="4"/>
      <c r="J1" s="4"/>
      <c r="K1" s="4"/>
      <c r="L1" s="8"/>
      <c r="M1" s="4"/>
      <c r="N1" s="8"/>
      <c r="P1" s="57" t="s">
        <v>133</v>
      </c>
    </row>
    <row r="2" spans="1:16" x14ac:dyDescent="0.2">
      <c r="A2" s="5" t="s">
        <v>49</v>
      </c>
      <c r="B2" s="17"/>
      <c r="C2" s="4"/>
      <c r="D2" s="4"/>
      <c r="E2" s="4"/>
      <c r="F2" s="4"/>
      <c r="G2" s="4"/>
      <c r="H2" s="4"/>
      <c r="I2" s="4"/>
      <c r="J2" s="4"/>
      <c r="K2" s="4"/>
      <c r="L2" s="8"/>
      <c r="M2" s="4"/>
      <c r="N2" s="8"/>
    </row>
    <row r="3" spans="1:16" ht="15.75" x14ac:dyDescent="0.2">
      <c r="A3" s="5" t="s">
        <v>52</v>
      </c>
      <c r="B3" s="17"/>
      <c r="C3" s="4"/>
      <c r="D3" s="4"/>
      <c r="E3" s="4"/>
      <c r="F3" s="4"/>
      <c r="G3" s="4"/>
      <c r="H3" s="4"/>
      <c r="I3" s="4"/>
      <c r="J3" s="4"/>
      <c r="K3" s="4"/>
      <c r="L3" s="8"/>
      <c r="M3" s="4"/>
      <c r="N3" s="8"/>
    </row>
    <row r="4" spans="1:16" x14ac:dyDescent="0.2">
      <c r="A4" s="7">
        <v>2003</v>
      </c>
      <c r="B4" s="17"/>
      <c r="C4" s="4"/>
      <c r="D4" s="4"/>
      <c r="E4" s="4"/>
      <c r="F4" s="4"/>
      <c r="G4" s="4"/>
      <c r="H4" s="4"/>
      <c r="I4" s="4"/>
      <c r="J4" s="4"/>
      <c r="K4" s="4"/>
      <c r="L4" s="8"/>
      <c r="M4" s="4"/>
      <c r="N4" s="8"/>
    </row>
    <row r="5" spans="1:16" x14ac:dyDescent="0.2">
      <c r="A5" s="7"/>
      <c r="B5" s="17"/>
      <c r="C5" s="4"/>
      <c r="D5" s="4"/>
      <c r="E5" s="4"/>
      <c r="F5" s="4"/>
      <c r="G5" s="4"/>
      <c r="H5" s="4"/>
      <c r="I5" s="4"/>
      <c r="J5" s="4"/>
      <c r="K5" s="4"/>
      <c r="L5" s="8"/>
      <c r="M5" s="4"/>
      <c r="N5" s="8"/>
    </row>
    <row r="6" spans="1:16" s="1" customFormat="1" x14ac:dyDescent="0.2">
      <c r="A6" s="50" t="s">
        <v>51</v>
      </c>
      <c r="B6" s="50"/>
      <c r="C6" s="54" t="s">
        <v>39</v>
      </c>
      <c r="D6" s="54"/>
      <c r="E6" s="54"/>
      <c r="F6" s="54"/>
      <c r="G6" s="54"/>
      <c r="H6" s="54"/>
      <c r="I6" s="54"/>
      <c r="J6" s="54"/>
      <c r="K6" s="54"/>
      <c r="L6" s="54"/>
      <c r="M6" s="52" t="s">
        <v>38</v>
      </c>
      <c r="N6" s="52" t="s">
        <v>40</v>
      </c>
    </row>
    <row r="7" spans="1:16" s="3" customFormat="1" ht="51" x14ac:dyDescent="0.2">
      <c r="A7" s="51"/>
      <c r="B7" s="51"/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2" t="s">
        <v>15</v>
      </c>
      <c r="J7" s="2" t="s">
        <v>16</v>
      </c>
      <c r="K7" s="2" t="s">
        <v>17</v>
      </c>
      <c r="L7" s="2" t="s">
        <v>46</v>
      </c>
      <c r="M7" s="53"/>
      <c r="N7" s="53"/>
    </row>
    <row r="8" spans="1:16" x14ac:dyDescent="0.2">
      <c r="A8" s="19" t="s">
        <v>41</v>
      </c>
      <c r="B8" s="20"/>
      <c r="C8" s="11"/>
      <c r="D8" s="11"/>
      <c r="E8" s="11"/>
      <c r="F8" s="11"/>
      <c r="G8" s="11"/>
      <c r="H8" s="11"/>
      <c r="I8" s="11"/>
      <c r="J8" s="11"/>
      <c r="K8" s="11"/>
      <c r="L8" s="10"/>
      <c r="M8" s="11"/>
      <c r="N8" s="10"/>
    </row>
    <row r="9" spans="1:16" x14ac:dyDescent="0.2">
      <c r="A9" s="21"/>
      <c r="B9" s="22" t="s">
        <v>23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3727.5991709276232</v>
      </c>
      <c r="I9" s="13">
        <v>0</v>
      </c>
      <c r="J9" s="13">
        <v>0</v>
      </c>
      <c r="K9" s="13">
        <v>116.77588535247637</v>
      </c>
      <c r="L9" s="12">
        <v>3844.3750562800997</v>
      </c>
      <c r="M9" s="13">
        <v>20347.501526603995</v>
      </c>
      <c r="N9" s="12">
        <v>24191.876582884095</v>
      </c>
    </row>
    <row r="10" spans="1:16" x14ac:dyDescent="0.2">
      <c r="A10" s="21"/>
      <c r="B10" s="22" t="s">
        <v>24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308.06076939393569</v>
      </c>
      <c r="I10" s="13">
        <v>0</v>
      </c>
      <c r="J10" s="13">
        <v>0</v>
      </c>
      <c r="K10" s="13">
        <v>1.1990865627067741E-2</v>
      </c>
      <c r="L10" s="12">
        <v>308.07276025956276</v>
      </c>
      <c r="M10" s="13">
        <v>0</v>
      </c>
      <c r="N10" s="12">
        <v>308.07276025956276</v>
      </c>
    </row>
    <row r="11" spans="1:16" x14ac:dyDescent="0.2">
      <c r="A11" s="21"/>
      <c r="B11" s="22" t="s">
        <v>25</v>
      </c>
      <c r="C11" s="13">
        <v>0</v>
      </c>
      <c r="D11" s="13">
        <v>0</v>
      </c>
      <c r="E11" s="13">
        <v>0</v>
      </c>
      <c r="F11" s="13">
        <v>0</v>
      </c>
      <c r="G11" s="13">
        <v>7.7453111573007529</v>
      </c>
      <c r="H11" s="13">
        <v>1581.3682851581789</v>
      </c>
      <c r="I11" s="13">
        <v>1088.4619099408933</v>
      </c>
      <c r="J11" s="13">
        <v>2.9685148600206381</v>
      </c>
      <c r="K11" s="13">
        <v>4.3083729794675962</v>
      </c>
      <c r="L11" s="12">
        <v>2684.8523940958612</v>
      </c>
      <c r="M11" s="13">
        <v>0</v>
      </c>
      <c r="N11" s="12">
        <v>2684.8523940958612</v>
      </c>
    </row>
    <row r="12" spans="1:16" x14ac:dyDescent="0.2">
      <c r="A12" s="21"/>
      <c r="B12" s="22" t="s">
        <v>26</v>
      </c>
      <c r="C12" s="13">
        <v>45.082719665456523</v>
      </c>
      <c r="D12" s="13">
        <v>3.081438137892651</v>
      </c>
      <c r="E12" s="13">
        <v>4.8090376777687585</v>
      </c>
      <c r="F12" s="13">
        <v>3.2365875871920906</v>
      </c>
      <c r="G12" s="13">
        <v>32.837900583110532</v>
      </c>
      <c r="H12" s="13">
        <v>394.79106697924601</v>
      </c>
      <c r="I12" s="13">
        <v>5.4207218243409869</v>
      </c>
      <c r="J12" s="13">
        <v>22.176276140565079</v>
      </c>
      <c r="K12" s="13">
        <v>594.33295710496054</v>
      </c>
      <c r="L12" s="12">
        <v>1105.7687057005332</v>
      </c>
      <c r="M12" s="13">
        <v>1289.8997411470309</v>
      </c>
      <c r="N12" s="12">
        <v>2395.6684468475642</v>
      </c>
    </row>
    <row r="13" spans="1:16" x14ac:dyDescent="0.2">
      <c r="A13" s="21"/>
      <c r="B13" s="22" t="s">
        <v>27</v>
      </c>
      <c r="C13" s="13">
        <v>184.59410675464437</v>
      </c>
      <c r="D13" s="13">
        <v>86.590276027242581</v>
      </c>
      <c r="E13" s="13">
        <v>43.460584158355722</v>
      </c>
      <c r="F13" s="13">
        <v>6.0191004879671066</v>
      </c>
      <c r="G13" s="13">
        <v>40.489221600752053</v>
      </c>
      <c r="H13" s="13">
        <v>823.88769934173934</v>
      </c>
      <c r="I13" s="13">
        <v>309.44066899573215</v>
      </c>
      <c r="J13" s="13">
        <v>116.77284789125511</v>
      </c>
      <c r="K13" s="13">
        <v>1844.5365440398805</v>
      </c>
      <c r="L13" s="12">
        <v>3455.7910492975689</v>
      </c>
      <c r="M13" s="13">
        <v>123.31197456135116</v>
      </c>
      <c r="N13" s="12">
        <v>3579.1030238589201</v>
      </c>
    </row>
    <row r="14" spans="1:16" x14ac:dyDescent="0.2">
      <c r="A14" s="21"/>
      <c r="B14" s="22" t="s">
        <v>28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952.68258789138122</v>
      </c>
      <c r="I14" s="13">
        <v>1751.6758090678291</v>
      </c>
      <c r="J14" s="13">
        <v>0</v>
      </c>
      <c r="K14" s="13">
        <v>84.159010989429646</v>
      </c>
      <c r="L14" s="12">
        <v>2788.5174079486396</v>
      </c>
      <c r="M14" s="13">
        <v>0</v>
      </c>
      <c r="N14" s="12">
        <v>2788.5174079486396</v>
      </c>
    </row>
    <row r="15" spans="1:16" x14ac:dyDescent="0.2">
      <c r="A15" s="21"/>
      <c r="B15" s="22" t="s">
        <v>29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46.091608391533853</v>
      </c>
      <c r="J15" s="13">
        <v>0</v>
      </c>
      <c r="K15" s="13">
        <v>105.47351667089741</v>
      </c>
      <c r="L15" s="12">
        <v>151.56512506243126</v>
      </c>
      <c r="M15" s="13">
        <v>105.72741297103082</v>
      </c>
      <c r="N15" s="12">
        <v>257.29253803346205</v>
      </c>
    </row>
    <row r="16" spans="1:16" x14ac:dyDescent="0.2">
      <c r="A16" s="21"/>
      <c r="B16" s="22" t="s">
        <v>30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152.57801631242728</v>
      </c>
      <c r="I16" s="13">
        <v>0</v>
      </c>
      <c r="J16" s="13">
        <v>1.798644950683535E-2</v>
      </c>
      <c r="K16" s="13">
        <v>31.768339185814341</v>
      </c>
      <c r="L16" s="12">
        <v>184.36434194774844</v>
      </c>
      <c r="M16" s="13">
        <v>430.93637263594246</v>
      </c>
      <c r="N16" s="12">
        <v>615.30071458369093</v>
      </c>
    </row>
    <row r="17" spans="1:14" x14ac:dyDescent="0.2">
      <c r="A17" s="21"/>
      <c r="B17" s="22" t="s">
        <v>31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1872.9008042895443</v>
      </c>
      <c r="J17" s="13">
        <v>0</v>
      </c>
      <c r="K17" s="13">
        <v>0</v>
      </c>
      <c r="L17" s="12">
        <v>1872.9008042895443</v>
      </c>
      <c r="M17" s="13">
        <v>0</v>
      </c>
      <c r="N17" s="12">
        <v>1872.9008042895443</v>
      </c>
    </row>
    <row r="18" spans="1:14" s="9" customFormat="1" x14ac:dyDescent="0.2">
      <c r="A18" s="23"/>
      <c r="B18" s="24" t="s">
        <v>47</v>
      </c>
      <c r="C18" s="14">
        <v>229.67682642010089</v>
      </c>
      <c r="D18" s="14">
        <v>89.671714165135228</v>
      </c>
      <c r="E18" s="14">
        <v>48.269621836124479</v>
      </c>
      <c r="F18" s="14">
        <v>9.2556880751591972</v>
      </c>
      <c r="G18" s="14">
        <v>81.072433341163332</v>
      </c>
      <c r="H18" s="14">
        <v>7940.9675960045324</v>
      </c>
      <c r="I18" s="14">
        <v>5073.9915225098739</v>
      </c>
      <c r="J18" s="14">
        <v>141.93562534134765</v>
      </c>
      <c r="K18" s="14">
        <v>2781.3666171885538</v>
      </c>
      <c r="L18" s="14">
        <v>16396.20764488199</v>
      </c>
      <c r="M18" s="14">
        <v>22297.377027919349</v>
      </c>
      <c r="N18" s="14">
        <v>38693.584672801342</v>
      </c>
    </row>
    <row r="19" spans="1:14" x14ac:dyDescent="0.2">
      <c r="A19" s="25"/>
      <c r="B19" s="22"/>
      <c r="C19" s="13"/>
      <c r="D19" s="13"/>
      <c r="E19" s="13"/>
      <c r="F19" s="13"/>
      <c r="G19" s="13"/>
      <c r="H19" s="13"/>
      <c r="I19" s="13"/>
      <c r="J19" s="13"/>
      <c r="K19" s="13"/>
      <c r="L19" s="12"/>
      <c r="M19" s="13"/>
      <c r="N19" s="12"/>
    </row>
    <row r="20" spans="1:14" x14ac:dyDescent="0.2">
      <c r="A20" s="24" t="s">
        <v>42</v>
      </c>
      <c r="B20" s="26"/>
      <c r="C20" s="15"/>
      <c r="D20" s="15"/>
      <c r="E20" s="15"/>
      <c r="F20" s="15"/>
      <c r="G20" s="15"/>
      <c r="H20" s="15"/>
      <c r="I20" s="15"/>
      <c r="J20" s="15"/>
      <c r="K20" s="15"/>
      <c r="L20" s="14"/>
      <c r="M20" s="15"/>
      <c r="N20" s="14"/>
    </row>
    <row r="21" spans="1:14" x14ac:dyDescent="0.2">
      <c r="A21" s="21"/>
      <c r="B21" s="22" t="s">
        <v>23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41.269847963841535</v>
      </c>
      <c r="I21" s="13">
        <v>0</v>
      </c>
      <c r="J21" s="13">
        <v>0</v>
      </c>
      <c r="K21" s="13">
        <v>1.2928758735452743</v>
      </c>
      <c r="L21" s="12">
        <v>42.562723837386812</v>
      </c>
      <c r="M21" s="13">
        <v>225.27590975882995</v>
      </c>
      <c r="N21" s="12">
        <v>267.83863359621677</v>
      </c>
    </row>
    <row r="22" spans="1:14" x14ac:dyDescent="0.2">
      <c r="A22" s="21"/>
      <c r="B22" s="22" t="s">
        <v>24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0.78170945576087358</v>
      </c>
      <c r="I22" s="13">
        <v>0</v>
      </c>
      <c r="J22" s="13">
        <v>0</v>
      </c>
      <c r="K22" s="13">
        <v>3.0427026011386084E-5</v>
      </c>
      <c r="L22" s="12">
        <v>0.781739882786885</v>
      </c>
      <c r="M22" s="13">
        <v>0</v>
      </c>
      <c r="N22" s="12">
        <v>0.781739882786885</v>
      </c>
    </row>
    <row r="23" spans="1:14" x14ac:dyDescent="0.2">
      <c r="A23" s="21"/>
      <c r="B23" s="22" t="s">
        <v>25</v>
      </c>
      <c r="C23" s="13">
        <v>0</v>
      </c>
      <c r="D23" s="13">
        <v>0</v>
      </c>
      <c r="E23" s="13">
        <v>0</v>
      </c>
      <c r="F23" s="13">
        <v>0</v>
      </c>
      <c r="G23" s="13">
        <v>3.6124069088714642E-2</v>
      </c>
      <c r="H23" s="13">
        <v>7.3754889929644225</v>
      </c>
      <c r="I23" s="13">
        <v>5.0765776140673555</v>
      </c>
      <c r="J23" s="13">
        <v>0</v>
      </c>
      <c r="K23" s="13">
        <v>2.0094217005540947E-2</v>
      </c>
      <c r="L23" s="12">
        <v>12.508284893126033</v>
      </c>
      <c r="M23" s="13">
        <v>0</v>
      </c>
      <c r="N23" s="12">
        <v>12.508284893126033</v>
      </c>
    </row>
    <row r="24" spans="1:14" x14ac:dyDescent="0.2">
      <c r="A24" s="21"/>
      <c r="B24" s="22" t="s">
        <v>26</v>
      </c>
      <c r="C24" s="13">
        <v>0.12100123892893092</v>
      </c>
      <c r="D24" s="13">
        <v>8.27052660386772E-3</v>
      </c>
      <c r="E24" s="13">
        <v>1.2907373853751647E-2</v>
      </c>
      <c r="F24" s="13">
        <v>8.6869450392168656E-3</v>
      </c>
      <c r="G24" s="13">
        <v>8.8136356543413535E-2</v>
      </c>
      <c r="H24" s="13">
        <v>1.0596123875633443</v>
      </c>
      <c r="I24" s="13">
        <v>1.4549123511218233E-2</v>
      </c>
      <c r="J24" s="13">
        <v>1.7403325792261459E-2</v>
      </c>
      <c r="K24" s="13">
        <v>1.5951793653899371</v>
      </c>
      <c r="L24" s="12">
        <v>2.925746643225942</v>
      </c>
      <c r="M24" s="13">
        <v>3.4620685693123767</v>
      </c>
      <c r="N24" s="12">
        <v>6.3878152125383192</v>
      </c>
    </row>
    <row r="25" spans="1:14" x14ac:dyDescent="0.2">
      <c r="A25" s="21"/>
      <c r="B25" s="22" t="s">
        <v>27</v>
      </c>
      <c r="C25" s="13">
        <v>0.46335362829101018</v>
      </c>
      <c r="D25" s="13">
        <v>0.21735210986595305</v>
      </c>
      <c r="E25" s="13">
        <v>0.10909134485093339</v>
      </c>
      <c r="F25" s="13">
        <v>1.5108673289634032E-2</v>
      </c>
      <c r="G25" s="13">
        <v>0.10163286393711042</v>
      </c>
      <c r="H25" s="13">
        <v>2.0680581926796697</v>
      </c>
      <c r="I25" s="13">
        <v>0.77673366306621028</v>
      </c>
      <c r="J25" s="13">
        <v>0.29311403114404111</v>
      </c>
      <c r="K25" s="13">
        <v>4.6300107583187273</v>
      </c>
      <c r="L25" s="12">
        <v>8.6744552654432887</v>
      </c>
      <c r="M25" s="13">
        <v>0.3095280333118936</v>
      </c>
      <c r="N25" s="12">
        <v>8.9839832987551826</v>
      </c>
    </row>
    <row r="26" spans="1:14" x14ac:dyDescent="0.2">
      <c r="A26" s="21"/>
      <c r="B26" s="22" t="s">
        <v>28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2.2893922654754122</v>
      </c>
      <c r="I26" s="13">
        <v>4.2094534946591242</v>
      </c>
      <c r="J26" s="13">
        <v>0</v>
      </c>
      <c r="K26" s="13">
        <v>0.20224258454824173</v>
      </c>
      <c r="L26" s="12">
        <v>6.7010883446827778</v>
      </c>
      <c r="M26" s="13">
        <v>0</v>
      </c>
      <c r="N26" s="12">
        <v>6.7010883446827778</v>
      </c>
    </row>
    <row r="27" spans="1:14" x14ac:dyDescent="0.2">
      <c r="A27" s="21"/>
      <c r="B27" s="22" t="s">
        <v>29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0.11923559333553956</v>
      </c>
      <c r="J27" s="13">
        <v>0</v>
      </c>
      <c r="K27" s="13">
        <v>0.27285221280649397</v>
      </c>
      <c r="L27" s="12">
        <v>0.39208780614203353</v>
      </c>
      <c r="M27" s="13">
        <v>0.27350902381935643</v>
      </c>
      <c r="N27" s="12">
        <v>0.66559682996138991</v>
      </c>
    </row>
    <row r="28" spans="1:14" x14ac:dyDescent="0.2">
      <c r="A28" s="21"/>
      <c r="B28" s="22" t="s">
        <v>30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7.4959088838118013E-2</v>
      </c>
      <c r="I28" s="13">
        <v>0</v>
      </c>
      <c r="J28" s="13">
        <v>8.8364490445625318E-6</v>
      </c>
      <c r="K28" s="13">
        <v>1.5607266477975352E-2</v>
      </c>
      <c r="L28" s="12">
        <v>9.0575191765137925E-2</v>
      </c>
      <c r="M28" s="13">
        <v>0.21171200557391784</v>
      </c>
      <c r="N28" s="12">
        <v>0.30228719733905574</v>
      </c>
    </row>
    <row r="29" spans="1:14" x14ac:dyDescent="0.2">
      <c r="A29" s="21"/>
      <c r="B29" s="22" t="s">
        <v>31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23.22396997319035</v>
      </c>
      <c r="J29" s="13">
        <v>0</v>
      </c>
      <c r="K29" s="13">
        <v>0</v>
      </c>
      <c r="L29" s="12">
        <v>23.22396997319035</v>
      </c>
      <c r="M29" s="13">
        <v>0</v>
      </c>
      <c r="N29" s="12">
        <v>23.22396997319035</v>
      </c>
    </row>
    <row r="30" spans="1:14" s="9" customFormat="1" x14ac:dyDescent="0.2">
      <c r="A30" s="24"/>
      <c r="B30" s="24" t="s">
        <v>44</v>
      </c>
      <c r="C30" s="14">
        <v>0.58435486721994112</v>
      </c>
      <c r="D30" s="14">
        <v>0.22562263646982078</v>
      </c>
      <c r="E30" s="14">
        <v>0.12199871870468504</v>
      </c>
      <c r="F30" s="14">
        <v>2.3795618328850895E-2</v>
      </c>
      <c r="G30" s="14">
        <v>0.2258932895692386</v>
      </c>
      <c r="H30" s="14">
        <v>54.919068347123378</v>
      </c>
      <c r="I30" s="14">
        <v>33.420519461829798</v>
      </c>
      <c r="J30" s="14">
        <v>0.31052619338534709</v>
      </c>
      <c r="K30" s="14">
        <v>8.0288927051182011</v>
      </c>
      <c r="L30" s="14">
        <v>97.860671837749251</v>
      </c>
      <c r="M30" s="14">
        <v>229.5327273908475</v>
      </c>
      <c r="N30" s="14">
        <v>327.39339922859676</v>
      </c>
    </row>
    <row r="31" spans="1:14" x14ac:dyDescent="0.2">
      <c r="A31" s="21"/>
      <c r="B31" s="22"/>
      <c r="C31" s="13"/>
      <c r="D31" s="13"/>
      <c r="E31" s="13"/>
      <c r="F31" s="13"/>
      <c r="G31" s="13"/>
      <c r="H31" s="13"/>
      <c r="I31" s="13"/>
      <c r="J31" s="13"/>
      <c r="K31" s="13"/>
      <c r="L31" s="12"/>
      <c r="M31" s="13"/>
      <c r="N31" s="12"/>
    </row>
    <row r="32" spans="1:14" x14ac:dyDescent="0.2">
      <c r="A32" s="24" t="s">
        <v>43</v>
      </c>
      <c r="B32" s="26"/>
      <c r="C32" s="15"/>
      <c r="D32" s="15"/>
      <c r="E32" s="15"/>
      <c r="F32" s="15"/>
      <c r="G32" s="15"/>
      <c r="H32" s="15"/>
      <c r="I32" s="15"/>
      <c r="J32" s="15"/>
      <c r="K32" s="15"/>
      <c r="L32" s="14"/>
      <c r="M32" s="15"/>
      <c r="N32" s="14"/>
    </row>
    <row r="33" spans="1:14" x14ac:dyDescent="0.2">
      <c r="A33" s="21"/>
      <c r="B33" s="22" t="s">
        <v>23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71.889412582175581</v>
      </c>
      <c r="I33" s="13">
        <v>0</v>
      </c>
      <c r="J33" s="13">
        <v>0</v>
      </c>
      <c r="K33" s="13">
        <v>22.521063603691871</v>
      </c>
      <c r="L33" s="12">
        <v>94.410476185867452</v>
      </c>
      <c r="M33" s="13">
        <v>3924.1610087021991</v>
      </c>
      <c r="N33" s="12">
        <v>4018.5714848880666</v>
      </c>
    </row>
    <row r="34" spans="1:14" x14ac:dyDescent="0.2">
      <c r="A34" s="21"/>
      <c r="B34" s="22" t="s">
        <v>24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0.90779162604488561</v>
      </c>
      <c r="I34" s="13">
        <v>0</v>
      </c>
      <c r="J34" s="13">
        <v>0</v>
      </c>
      <c r="K34" s="13">
        <v>1.1778203617310743E-4</v>
      </c>
      <c r="L34" s="12">
        <v>0.90790940808105869</v>
      </c>
      <c r="M34" s="13">
        <v>0</v>
      </c>
      <c r="N34" s="12">
        <v>0.90790940808105869</v>
      </c>
    </row>
    <row r="35" spans="1:14" x14ac:dyDescent="0.2">
      <c r="A35" s="21"/>
      <c r="B35" s="22" t="s">
        <v>25</v>
      </c>
      <c r="C35" s="13">
        <v>0</v>
      </c>
      <c r="D35" s="13">
        <v>0</v>
      </c>
      <c r="E35" s="13">
        <v>0</v>
      </c>
      <c r="F35" s="13">
        <v>0</v>
      </c>
      <c r="G35" s="13">
        <v>1.6780212737983576E-2</v>
      </c>
      <c r="H35" s="13">
        <v>3.4260335967318616</v>
      </c>
      <c r="I35" s="13">
        <v>2.3581521820183844</v>
      </c>
      <c r="J35" s="13">
        <v>2.1437619851703709E-2</v>
      </c>
      <c r="K35" s="13">
        <v>3.1113626331160181E-2</v>
      </c>
      <c r="L35" s="12">
        <v>5.8535172376710936</v>
      </c>
      <c r="M35" s="13">
        <v>0</v>
      </c>
      <c r="N35" s="12">
        <v>5.8535172376710936</v>
      </c>
    </row>
    <row r="36" spans="1:14" x14ac:dyDescent="0.2">
      <c r="A36" s="21"/>
      <c r="B36" s="22" t="s">
        <v>26</v>
      </c>
      <c r="C36" s="13">
        <v>0.46839189262811975</v>
      </c>
      <c r="D36" s="13">
        <v>3.201494169239117E-2</v>
      </c>
      <c r="E36" s="13">
        <v>4.9964027820974123E-2</v>
      </c>
      <c r="F36" s="13">
        <v>3.3626884022774972E-2</v>
      </c>
      <c r="G36" s="13">
        <v>0.10235189792138347</v>
      </c>
      <c r="H36" s="13">
        <v>1.230517611363884</v>
      </c>
      <c r="I36" s="13">
        <v>2.5015331496750386E-2</v>
      </c>
      <c r="J36" s="13">
        <v>0.23040286899288395</v>
      </c>
      <c r="K36" s="13">
        <v>6.1748878660255642</v>
      </c>
      <c r="L36" s="12">
        <v>8.3471733219647266</v>
      </c>
      <c r="M36" s="13">
        <v>13.401555752176945</v>
      </c>
      <c r="N36" s="12">
        <v>21.748729074141671</v>
      </c>
    </row>
    <row r="37" spans="1:14" x14ac:dyDescent="0.2">
      <c r="A37" s="21"/>
      <c r="B37" s="22" t="s">
        <v>27</v>
      </c>
      <c r="C37" s="13">
        <v>1.793626948223265</v>
      </c>
      <c r="D37" s="13">
        <v>0.84136300593272151</v>
      </c>
      <c r="E37" s="13">
        <v>0.42228907684232286</v>
      </c>
      <c r="F37" s="13">
        <v>5.8485186927615618E-2</v>
      </c>
      <c r="G37" s="13">
        <v>0.1180252613463218</v>
      </c>
      <c r="H37" s="13">
        <v>2.4016159656925193</v>
      </c>
      <c r="I37" s="13">
        <v>1.4585170495171735</v>
      </c>
      <c r="J37" s="13">
        <v>1.1346349592672562</v>
      </c>
      <c r="K37" s="13">
        <v>17.922622290266045</v>
      </c>
      <c r="L37" s="12">
        <v>26.151179744015238</v>
      </c>
      <c r="M37" s="13">
        <v>1.1981730321750721</v>
      </c>
      <c r="N37" s="12">
        <v>27.349352776190308</v>
      </c>
    </row>
    <row r="38" spans="1:14" x14ac:dyDescent="0.2">
      <c r="A38" s="21"/>
      <c r="B38" s="22" t="s">
        <v>28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2.658649082487575</v>
      </c>
      <c r="I38" s="13">
        <v>4.8887293040649178</v>
      </c>
      <c r="J38" s="13">
        <v>0</v>
      </c>
      <c r="K38" s="13">
        <v>0.78287452083190356</v>
      </c>
      <c r="L38" s="12">
        <v>8.3302529073843967</v>
      </c>
      <c r="M38" s="13">
        <v>0</v>
      </c>
      <c r="N38" s="12">
        <v>8.3302529073843967</v>
      </c>
    </row>
    <row r="39" spans="1:14" x14ac:dyDescent="0.2">
      <c r="A39" s="21"/>
      <c r="B39" s="22" t="s">
        <v>29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0.13846714064772339</v>
      </c>
      <c r="J39" s="13">
        <v>0</v>
      </c>
      <c r="K39" s="13">
        <v>1.056202114089654</v>
      </c>
      <c r="L39" s="12">
        <v>1.1946692547373774</v>
      </c>
      <c r="M39" s="13">
        <v>1.0587446083329928</v>
      </c>
      <c r="N39" s="12">
        <v>2.2534138630703699</v>
      </c>
    </row>
    <row r="40" spans="1:14" x14ac:dyDescent="0.2">
      <c r="A40" s="21"/>
      <c r="B40" s="22" t="s">
        <v>30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0.17409852891433858</v>
      </c>
      <c r="I40" s="13">
        <v>0</v>
      </c>
      <c r="J40" s="13">
        <v>1.0261682761427457E-4</v>
      </c>
      <c r="K40" s="13">
        <v>0.18124567522810087</v>
      </c>
      <c r="L40" s="12">
        <v>0.35544682097005376</v>
      </c>
      <c r="M40" s="13">
        <v>2.4585910324713041</v>
      </c>
      <c r="N40" s="12">
        <v>2.8140378534413579</v>
      </c>
    </row>
    <row r="41" spans="1:14" x14ac:dyDescent="0.2">
      <c r="A41" s="21"/>
      <c r="B41" s="22" t="s">
        <v>31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40.454657372654154</v>
      </c>
      <c r="J41" s="13">
        <v>0</v>
      </c>
      <c r="K41" s="13">
        <v>0</v>
      </c>
      <c r="L41" s="12">
        <v>40.454657372654154</v>
      </c>
      <c r="M41" s="13">
        <v>0</v>
      </c>
      <c r="N41" s="12">
        <v>40.454657372654154</v>
      </c>
    </row>
    <row r="42" spans="1:14" s="9" customFormat="1" x14ac:dyDescent="0.2">
      <c r="A42" s="24"/>
      <c r="B42" s="24" t="s">
        <v>45</v>
      </c>
      <c r="C42" s="14">
        <v>2.2620188408513848</v>
      </c>
      <c r="D42" s="14">
        <v>0.87337794762511267</v>
      </c>
      <c r="E42" s="14">
        <v>0.47225310466329701</v>
      </c>
      <c r="F42" s="14">
        <v>9.211207095039059E-2</v>
      </c>
      <c r="G42" s="14">
        <v>0.23715737200568884</v>
      </c>
      <c r="H42" s="14">
        <v>82.688118993410626</v>
      </c>
      <c r="I42" s="14">
        <v>49.3235383803991</v>
      </c>
      <c r="J42" s="14">
        <v>1.3865780649394583</v>
      </c>
      <c r="K42" s="14">
        <v>48.670127478500461</v>
      </c>
      <c r="L42" s="14">
        <v>186.00528225334557</v>
      </c>
      <c r="M42" s="14">
        <v>3942.2780731273556</v>
      </c>
      <c r="N42" s="14">
        <v>4128.2833553807004</v>
      </c>
    </row>
    <row r="43" spans="1:14" x14ac:dyDescent="0.2">
      <c r="A43" s="21"/>
      <c r="B43" s="22"/>
      <c r="C43" s="13"/>
      <c r="D43" s="13"/>
      <c r="E43" s="13"/>
      <c r="F43" s="13"/>
      <c r="G43" s="13"/>
      <c r="H43" s="13"/>
      <c r="I43" s="13"/>
      <c r="J43" s="13"/>
      <c r="K43" s="13"/>
      <c r="L43" s="12"/>
      <c r="M43" s="13"/>
      <c r="N43" s="12"/>
    </row>
    <row r="44" spans="1:14" s="9" customFormat="1" x14ac:dyDescent="0.2">
      <c r="A44" s="27" t="s">
        <v>50</v>
      </c>
      <c r="B44" s="27"/>
      <c r="C44" s="16">
        <v>232.52320012817222</v>
      </c>
      <c r="D44" s="16">
        <v>90.770714749230166</v>
      </c>
      <c r="E44" s="16">
        <v>48.863873659492462</v>
      </c>
      <c r="F44" s="16">
        <v>9.3715957644384389</v>
      </c>
      <c r="G44" s="16">
        <v>81.535484002738258</v>
      </c>
      <c r="H44" s="16">
        <v>8078.574783345066</v>
      </c>
      <c r="I44" s="16">
        <v>5156.7355803521023</v>
      </c>
      <c r="J44" s="16">
        <v>143.63272959967242</v>
      </c>
      <c r="K44" s="16">
        <v>2838.0656373721727</v>
      </c>
      <c r="L44" s="16">
        <v>16680.073598973086</v>
      </c>
      <c r="M44" s="16">
        <v>26469.187828437553</v>
      </c>
      <c r="N44" s="16">
        <v>43149.261427410645</v>
      </c>
    </row>
    <row r="45" spans="1:14" x14ac:dyDescent="0.2">
      <c r="A45" s="7"/>
      <c r="B45" s="17"/>
      <c r="C45" s="4"/>
      <c r="D45" s="4"/>
      <c r="E45" s="4"/>
      <c r="F45" s="4"/>
      <c r="G45" s="4"/>
      <c r="H45" s="4"/>
      <c r="I45" s="4"/>
      <c r="J45" s="4"/>
      <c r="K45" s="4"/>
      <c r="L45" s="8"/>
      <c r="M45" s="4"/>
      <c r="N45" s="8"/>
    </row>
    <row r="46" spans="1:14" x14ac:dyDescent="0.2">
      <c r="A46" s="7"/>
      <c r="B46" s="17"/>
      <c r="C46" s="4"/>
      <c r="D46" s="4"/>
      <c r="E46" s="4"/>
      <c r="F46" s="4"/>
      <c r="G46" s="4"/>
      <c r="H46" s="4"/>
      <c r="I46" s="4"/>
      <c r="J46" s="4"/>
      <c r="K46" s="4"/>
      <c r="L46" s="8"/>
      <c r="M46" s="4"/>
      <c r="N46" s="8"/>
    </row>
    <row r="47" spans="1:14" x14ac:dyDescent="0.2">
      <c r="A47" s="7"/>
      <c r="B47" s="17"/>
      <c r="C47" s="4"/>
      <c r="D47" s="4"/>
      <c r="E47" s="4"/>
      <c r="F47" s="4"/>
      <c r="G47" s="4"/>
      <c r="H47" s="4"/>
      <c r="I47" s="4"/>
      <c r="J47" s="4"/>
      <c r="K47" s="4"/>
      <c r="L47" s="8"/>
      <c r="M47" s="4"/>
      <c r="N47" s="8"/>
    </row>
    <row r="48" spans="1:14" x14ac:dyDescent="0.2">
      <c r="A48" s="7"/>
      <c r="B48" s="17"/>
      <c r="C48" s="4"/>
      <c r="D48" s="4"/>
      <c r="E48" s="4"/>
      <c r="F48" s="4"/>
      <c r="G48" s="4"/>
      <c r="H48" s="4"/>
      <c r="I48" s="4"/>
      <c r="J48" s="4"/>
      <c r="K48" s="4"/>
      <c r="L48" s="8"/>
      <c r="M48" s="4"/>
      <c r="N48" s="8"/>
    </row>
    <row r="49" spans="1:14" x14ac:dyDescent="0.2">
      <c r="A49" s="7"/>
      <c r="B49" s="17"/>
      <c r="C49" s="4"/>
      <c r="D49" s="4"/>
      <c r="E49" s="4"/>
      <c r="F49" s="4"/>
      <c r="G49" s="4"/>
      <c r="H49" s="4"/>
      <c r="I49" s="4"/>
      <c r="J49" s="4"/>
      <c r="K49" s="4"/>
      <c r="L49" s="8"/>
      <c r="M49" s="4"/>
      <c r="N49" s="8"/>
    </row>
    <row r="50" spans="1:14" x14ac:dyDescent="0.2">
      <c r="A50" s="7"/>
      <c r="B50" s="17"/>
      <c r="C50" s="4"/>
      <c r="D50" s="4"/>
      <c r="E50" s="4"/>
      <c r="F50" s="4"/>
      <c r="G50" s="4"/>
      <c r="H50" s="4"/>
      <c r="I50" s="4"/>
      <c r="J50" s="4"/>
      <c r="K50" s="4"/>
      <c r="L50" s="8"/>
      <c r="M50" s="4"/>
      <c r="N50" s="8"/>
    </row>
    <row r="51" spans="1:14" x14ac:dyDescent="0.2">
      <c r="A51" s="7"/>
      <c r="B51" s="17"/>
      <c r="C51" s="4"/>
      <c r="D51" s="4"/>
      <c r="E51" s="4"/>
      <c r="F51" s="4"/>
      <c r="G51" s="4"/>
      <c r="H51" s="4"/>
      <c r="I51" s="4"/>
      <c r="J51" s="4"/>
      <c r="K51" s="4"/>
      <c r="L51" s="8"/>
      <c r="M51" s="4"/>
      <c r="N51" s="8"/>
    </row>
    <row r="52" spans="1:14" x14ac:dyDescent="0.2">
      <c r="A52" s="7"/>
      <c r="B52" s="17"/>
      <c r="C52" s="4"/>
      <c r="D52" s="4"/>
      <c r="E52" s="4"/>
      <c r="F52" s="4"/>
      <c r="G52" s="4"/>
      <c r="H52" s="4"/>
      <c r="I52" s="4"/>
      <c r="J52" s="4"/>
      <c r="K52" s="4"/>
      <c r="L52" s="8"/>
      <c r="M52" s="4"/>
      <c r="N52" s="8"/>
    </row>
  </sheetData>
  <mergeCells count="4">
    <mergeCell ref="A6:B7"/>
    <mergeCell ref="C6:L6"/>
    <mergeCell ref="M6:M7"/>
    <mergeCell ref="N6:N7"/>
  </mergeCells>
  <hyperlinks>
    <hyperlink ref="P1" location="Indice!A1" display="Regresar al í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workbookViewId="0">
      <selection activeCell="F24" sqref="F24"/>
    </sheetView>
  </sheetViews>
  <sheetFormatPr baseColWidth="10" defaultRowHeight="12.75" x14ac:dyDescent="0.2"/>
  <cols>
    <col min="1" max="1" width="5" style="28" customWidth="1"/>
    <col min="2" max="2" width="53.6640625" style="29" bestFit="1" customWidth="1"/>
    <col min="3" max="11" width="13.33203125" style="6" customWidth="1"/>
    <col min="12" max="12" width="13.33203125" style="9" customWidth="1"/>
    <col min="13" max="13" width="13.33203125" style="6" customWidth="1"/>
    <col min="14" max="14" width="13.33203125" style="9" customWidth="1"/>
    <col min="15" max="16384" width="12" style="6"/>
  </cols>
  <sheetData>
    <row r="1" spans="1:16" x14ac:dyDescent="0.2">
      <c r="A1" s="5" t="s">
        <v>48</v>
      </c>
      <c r="B1" s="17"/>
      <c r="C1" s="4"/>
      <c r="D1" s="4"/>
      <c r="E1" s="4"/>
      <c r="F1" s="4"/>
      <c r="G1" s="4"/>
      <c r="H1" s="4"/>
      <c r="I1" s="4"/>
      <c r="J1" s="4"/>
      <c r="K1" s="4"/>
      <c r="L1" s="8"/>
      <c r="M1" s="4"/>
      <c r="N1" s="8"/>
      <c r="P1" s="57" t="s">
        <v>133</v>
      </c>
    </row>
    <row r="2" spans="1:16" x14ac:dyDescent="0.2">
      <c r="A2" s="5" t="s">
        <v>49</v>
      </c>
      <c r="B2" s="17"/>
      <c r="C2" s="4"/>
      <c r="D2" s="4"/>
      <c r="E2" s="4"/>
      <c r="F2" s="4"/>
      <c r="G2" s="4"/>
      <c r="H2" s="4"/>
      <c r="I2" s="4"/>
      <c r="J2" s="4"/>
      <c r="K2" s="4"/>
      <c r="L2" s="8"/>
      <c r="M2" s="4"/>
      <c r="N2" s="8"/>
    </row>
    <row r="3" spans="1:16" ht="15.75" x14ac:dyDescent="0.2">
      <c r="A3" s="5" t="s">
        <v>52</v>
      </c>
      <c r="B3" s="17"/>
      <c r="C3" s="4"/>
      <c r="D3" s="4"/>
      <c r="E3" s="4"/>
      <c r="F3" s="4"/>
      <c r="G3" s="4"/>
      <c r="H3" s="4"/>
      <c r="I3" s="4"/>
      <c r="J3" s="4"/>
      <c r="K3" s="4"/>
      <c r="L3" s="8"/>
      <c r="M3" s="4"/>
      <c r="N3" s="8"/>
    </row>
    <row r="4" spans="1:16" x14ac:dyDescent="0.2">
      <c r="A4" s="7">
        <v>2004</v>
      </c>
      <c r="B4" s="17"/>
      <c r="C4" s="4"/>
      <c r="D4" s="4"/>
      <c r="E4" s="4"/>
      <c r="F4" s="4"/>
      <c r="G4" s="4"/>
      <c r="H4" s="4"/>
      <c r="I4" s="4"/>
      <c r="J4" s="4"/>
      <c r="K4" s="4"/>
      <c r="L4" s="8"/>
      <c r="M4" s="4"/>
      <c r="N4" s="8"/>
    </row>
    <row r="5" spans="1:16" x14ac:dyDescent="0.2">
      <c r="A5" s="7"/>
      <c r="B5" s="17"/>
      <c r="C5" s="4"/>
      <c r="D5" s="4"/>
      <c r="E5" s="4"/>
      <c r="F5" s="4"/>
      <c r="G5" s="4"/>
      <c r="H5" s="4"/>
      <c r="I5" s="4"/>
      <c r="J5" s="4"/>
      <c r="K5" s="4"/>
      <c r="L5" s="8"/>
      <c r="M5" s="4"/>
      <c r="N5" s="8"/>
    </row>
    <row r="6" spans="1:16" s="1" customFormat="1" x14ac:dyDescent="0.2">
      <c r="A6" s="50" t="s">
        <v>51</v>
      </c>
      <c r="B6" s="50"/>
      <c r="C6" s="54" t="s">
        <v>39</v>
      </c>
      <c r="D6" s="54"/>
      <c r="E6" s="54"/>
      <c r="F6" s="54"/>
      <c r="G6" s="54"/>
      <c r="H6" s="54"/>
      <c r="I6" s="54"/>
      <c r="J6" s="54"/>
      <c r="K6" s="54"/>
      <c r="L6" s="54"/>
      <c r="M6" s="52" t="s">
        <v>38</v>
      </c>
      <c r="N6" s="52" t="s">
        <v>40</v>
      </c>
    </row>
    <row r="7" spans="1:16" s="3" customFormat="1" ht="51" x14ac:dyDescent="0.2">
      <c r="A7" s="51"/>
      <c r="B7" s="51"/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2" t="s">
        <v>15</v>
      </c>
      <c r="J7" s="2" t="s">
        <v>16</v>
      </c>
      <c r="K7" s="2" t="s">
        <v>17</v>
      </c>
      <c r="L7" s="2" t="s">
        <v>46</v>
      </c>
      <c r="M7" s="53"/>
      <c r="N7" s="53"/>
    </row>
    <row r="8" spans="1:16" x14ac:dyDescent="0.2">
      <c r="A8" s="19" t="s">
        <v>41</v>
      </c>
      <c r="B8" s="20"/>
      <c r="C8" s="11"/>
      <c r="D8" s="11"/>
      <c r="E8" s="11"/>
      <c r="F8" s="11"/>
      <c r="G8" s="11"/>
      <c r="H8" s="11"/>
      <c r="I8" s="11"/>
      <c r="J8" s="11"/>
      <c r="K8" s="11"/>
      <c r="L8" s="10"/>
      <c r="M8" s="11"/>
      <c r="N8" s="10"/>
    </row>
    <row r="9" spans="1:16" x14ac:dyDescent="0.2">
      <c r="A9" s="21"/>
      <c r="B9" s="22" t="s">
        <v>23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3771.2974341127629</v>
      </c>
      <c r="I9" s="13">
        <v>0</v>
      </c>
      <c r="J9" s="13">
        <v>0</v>
      </c>
      <c r="K9" s="13">
        <v>121.232904373753</v>
      </c>
      <c r="L9" s="12">
        <v>3892.530338486516</v>
      </c>
      <c r="M9" s="13">
        <v>20602.377719447999</v>
      </c>
      <c r="N9" s="12">
        <v>24494.908057934514</v>
      </c>
    </row>
    <row r="10" spans="1:16" x14ac:dyDescent="0.2">
      <c r="A10" s="21"/>
      <c r="B10" s="22" t="s">
        <v>24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92.151671158209155</v>
      </c>
      <c r="I10" s="13">
        <v>162.64159420517873</v>
      </c>
      <c r="J10" s="13">
        <v>0</v>
      </c>
      <c r="K10" s="13">
        <v>3.8250766138425452E-17</v>
      </c>
      <c r="L10" s="12">
        <v>254.79326536338789</v>
      </c>
      <c r="M10" s="13">
        <v>0</v>
      </c>
      <c r="N10" s="12">
        <v>254.79326536338789</v>
      </c>
    </row>
    <row r="11" spans="1:16" x14ac:dyDescent="0.2">
      <c r="A11" s="21"/>
      <c r="B11" s="22" t="s">
        <v>25</v>
      </c>
      <c r="C11" s="13">
        <v>0</v>
      </c>
      <c r="D11" s="13">
        <v>0</v>
      </c>
      <c r="E11" s="13">
        <v>0</v>
      </c>
      <c r="F11" s="13">
        <v>0</v>
      </c>
      <c r="G11" s="13">
        <v>9.287327156407871</v>
      </c>
      <c r="H11" s="13">
        <v>1822.037046003059</v>
      </c>
      <c r="I11" s="13">
        <v>1254.9170516960858</v>
      </c>
      <c r="J11" s="13">
        <v>3.6021683356629248</v>
      </c>
      <c r="K11" s="13">
        <v>5.5950435369323426</v>
      </c>
      <c r="L11" s="12">
        <v>3095.4386367281477</v>
      </c>
      <c r="M11" s="13">
        <v>0</v>
      </c>
      <c r="N11" s="12">
        <v>3095.4386367281477</v>
      </c>
    </row>
    <row r="12" spans="1:16" x14ac:dyDescent="0.2">
      <c r="A12" s="21"/>
      <c r="B12" s="22" t="s">
        <v>26</v>
      </c>
      <c r="C12" s="13">
        <v>46.187518361196197</v>
      </c>
      <c r="D12" s="13">
        <v>3.0636205566578649</v>
      </c>
      <c r="E12" s="13">
        <v>5.3951783331462408</v>
      </c>
      <c r="F12" s="13">
        <v>3.6255593775348971</v>
      </c>
      <c r="G12" s="13">
        <v>32.276096009750489</v>
      </c>
      <c r="H12" s="13">
        <v>393.20092309160628</v>
      </c>
      <c r="I12" s="13">
        <v>5.3847533765566151</v>
      </c>
      <c r="J12" s="13">
        <v>17.381115903280794</v>
      </c>
      <c r="K12" s="13">
        <v>588.63061131722952</v>
      </c>
      <c r="L12" s="12">
        <v>1095.1453763269587</v>
      </c>
      <c r="M12" s="13">
        <v>1321.1593450384785</v>
      </c>
      <c r="N12" s="12">
        <v>2416.3047213654372</v>
      </c>
    </row>
    <row r="13" spans="1:16" x14ac:dyDescent="0.2">
      <c r="A13" s="21"/>
      <c r="B13" s="22" t="s">
        <v>27</v>
      </c>
      <c r="C13" s="13">
        <v>176.50506013454603</v>
      </c>
      <c r="D13" s="13">
        <v>80.267291811313612</v>
      </c>
      <c r="E13" s="13">
        <v>43.994111461054288</v>
      </c>
      <c r="F13" s="13">
        <v>5.3642945639666264</v>
      </c>
      <c r="G13" s="13">
        <v>35.529233540647319</v>
      </c>
      <c r="H13" s="13">
        <v>769.85824785944044</v>
      </c>
      <c r="I13" s="13">
        <v>278.66598528329183</v>
      </c>
      <c r="J13" s="13">
        <v>93.860434728121263</v>
      </c>
      <c r="K13" s="13">
        <v>1778.8779899137587</v>
      </c>
      <c r="L13" s="12">
        <v>3262.9226492961398</v>
      </c>
      <c r="M13" s="13">
        <v>132.38265257107815</v>
      </c>
      <c r="N13" s="12">
        <v>3395.3053018672181</v>
      </c>
    </row>
    <row r="14" spans="1:16" x14ac:dyDescent="0.2">
      <c r="A14" s="21"/>
      <c r="B14" s="22" t="s">
        <v>28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787.32182954351072</v>
      </c>
      <c r="I14" s="13">
        <v>1243.822509488793</v>
      </c>
      <c r="J14" s="13">
        <v>0</v>
      </c>
      <c r="K14" s="13">
        <v>63.751427931442848</v>
      </c>
      <c r="L14" s="12">
        <v>2094.8957669637466</v>
      </c>
      <c r="M14" s="13">
        <v>0</v>
      </c>
      <c r="N14" s="12">
        <v>2094.8957669637466</v>
      </c>
    </row>
    <row r="15" spans="1:16" x14ac:dyDescent="0.2">
      <c r="A15" s="21"/>
      <c r="B15" s="22" t="s">
        <v>29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64.598709626039366</v>
      </c>
      <c r="J15" s="13">
        <v>0</v>
      </c>
      <c r="K15" s="13">
        <v>139.7688214456451</v>
      </c>
      <c r="L15" s="12">
        <v>204.36753107168448</v>
      </c>
      <c r="M15" s="13">
        <v>76.447913676063251</v>
      </c>
      <c r="N15" s="12">
        <v>280.81544474774773</v>
      </c>
    </row>
    <row r="16" spans="1:16" x14ac:dyDescent="0.2">
      <c r="A16" s="21"/>
      <c r="B16" s="22" t="s">
        <v>30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167.79633460782381</v>
      </c>
      <c r="I16" s="13">
        <v>0</v>
      </c>
      <c r="J16" s="13">
        <v>1.7034218915938471E-2</v>
      </c>
      <c r="K16" s="13">
        <v>37.399034688455771</v>
      </c>
      <c r="L16" s="12">
        <v>205.21240351519552</v>
      </c>
      <c r="M16" s="13">
        <v>430.27323086935394</v>
      </c>
      <c r="N16" s="12">
        <v>635.48563438454948</v>
      </c>
    </row>
    <row r="17" spans="1:14" x14ac:dyDescent="0.2">
      <c r="A17" s="21"/>
      <c r="B17" s="22" t="s">
        <v>59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170.04873974430913</v>
      </c>
      <c r="I17" s="13">
        <v>99.426980633139962</v>
      </c>
      <c r="J17" s="13">
        <v>104.39990120131927</v>
      </c>
      <c r="K17" s="13">
        <v>3.8880800830956201</v>
      </c>
      <c r="L17" s="12">
        <v>377.76370166186399</v>
      </c>
      <c r="M17" s="13">
        <v>6.6195861642230094</v>
      </c>
      <c r="N17" s="12">
        <v>384.38328782608698</v>
      </c>
    </row>
    <row r="18" spans="1:14" x14ac:dyDescent="0.2">
      <c r="A18" s="21"/>
      <c r="B18" s="22" t="s">
        <v>31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2589.6193029490619</v>
      </c>
      <c r="J18" s="13">
        <v>0</v>
      </c>
      <c r="K18" s="13">
        <v>0</v>
      </c>
      <c r="L18" s="12">
        <v>2589.6193029490619</v>
      </c>
      <c r="M18" s="13">
        <v>0</v>
      </c>
      <c r="N18" s="12">
        <v>2589.6193029490619</v>
      </c>
    </row>
    <row r="19" spans="1:14" s="9" customFormat="1" x14ac:dyDescent="0.2">
      <c r="A19" s="23"/>
      <c r="B19" s="24" t="s">
        <v>47</v>
      </c>
      <c r="C19" s="14">
        <v>222.69257849574223</v>
      </c>
      <c r="D19" s="14">
        <v>83.330912367971479</v>
      </c>
      <c r="E19" s="14">
        <v>49.389289794200529</v>
      </c>
      <c r="F19" s="14">
        <v>8.9898539415015239</v>
      </c>
      <c r="G19" s="14">
        <v>77.092656706805684</v>
      </c>
      <c r="H19" s="14">
        <v>7973.7122261207223</v>
      </c>
      <c r="I19" s="14">
        <v>5699.0768872581466</v>
      </c>
      <c r="J19" s="14">
        <v>219.26065438730018</v>
      </c>
      <c r="K19" s="14">
        <v>2739.1439132903129</v>
      </c>
      <c r="L19" s="14">
        <v>17072.688972362699</v>
      </c>
      <c r="M19" s="14">
        <v>22569.260447767196</v>
      </c>
      <c r="N19" s="14">
        <v>39641.949420129902</v>
      </c>
    </row>
    <row r="20" spans="1:14" x14ac:dyDescent="0.2">
      <c r="A20" s="25"/>
      <c r="B20" s="22"/>
      <c r="C20" s="13"/>
      <c r="D20" s="13"/>
      <c r="E20" s="13"/>
      <c r="F20" s="13"/>
      <c r="G20" s="13"/>
      <c r="H20" s="13"/>
      <c r="I20" s="13"/>
      <c r="J20" s="13"/>
      <c r="K20" s="13"/>
      <c r="L20" s="12"/>
      <c r="M20" s="13"/>
      <c r="N20" s="12"/>
    </row>
    <row r="21" spans="1:14" x14ac:dyDescent="0.2">
      <c r="A21" s="24" t="s">
        <v>42</v>
      </c>
      <c r="B21" s="26"/>
      <c r="C21" s="15"/>
      <c r="D21" s="15"/>
      <c r="E21" s="15"/>
      <c r="F21" s="15"/>
      <c r="G21" s="15"/>
      <c r="H21" s="15"/>
      <c r="I21" s="15"/>
      <c r="J21" s="15"/>
      <c r="K21" s="15"/>
      <c r="L21" s="14"/>
      <c r="M21" s="15"/>
      <c r="N21" s="14"/>
    </row>
    <row r="22" spans="1:14" x14ac:dyDescent="0.2">
      <c r="A22" s="21"/>
      <c r="B22" s="22" t="s">
        <v>23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41.753650163391306</v>
      </c>
      <c r="I22" s="13">
        <v>0</v>
      </c>
      <c r="J22" s="13">
        <v>0</v>
      </c>
      <c r="K22" s="13">
        <v>1.3422214412808371</v>
      </c>
      <c r="L22" s="12">
        <v>43.095871604672141</v>
      </c>
      <c r="M22" s="13">
        <v>228.09775332245999</v>
      </c>
      <c r="N22" s="12">
        <v>271.19362492713213</v>
      </c>
    </row>
    <row r="23" spans="1:14" x14ac:dyDescent="0.2">
      <c r="A23" s="21"/>
      <c r="B23" s="22" t="s">
        <v>24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0.23383643704538748</v>
      </c>
      <c r="I23" s="13">
        <v>0.41270581885625152</v>
      </c>
      <c r="J23" s="13">
        <v>0</v>
      </c>
      <c r="K23" s="13">
        <v>9.7061971374449295E-20</v>
      </c>
      <c r="L23" s="12">
        <v>0.64654225590163894</v>
      </c>
      <c r="M23" s="13">
        <v>0</v>
      </c>
      <c r="N23" s="12">
        <v>0.64654225590163894</v>
      </c>
    </row>
    <row r="24" spans="1:14" x14ac:dyDescent="0.2">
      <c r="A24" s="21"/>
      <c r="B24" s="22" t="s">
        <v>25</v>
      </c>
      <c r="C24" s="13">
        <v>0</v>
      </c>
      <c r="D24" s="13">
        <v>0</v>
      </c>
      <c r="E24" s="13">
        <v>0</v>
      </c>
      <c r="F24" s="13">
        <v>0</v>
      </c>
      <c r="G24" s="13">
        <v>4.3316019335302505E-2</v>
      </c>
      <c r="H24" s="13">
        <v>8.4979661624014309</v>
      </c>
      <c r="I24" s="13">
        <v>5.8529230595654953</v>
      </c>
      <c r="J24" s="13">
        <v>0</v>
      </c>
      <c r="K24" s="13">
        <v>2.6095238161219048E-2</v>
      </c>
      <c r="L24" s="12">
        <v>14.420300479463446</v>
      </c>
      <c r="M24" s="13">
        <v>0</v>
      </c>
      <c r="N24" s="12">
        <v>14.420300479463446</v>
      </c>
    </row>
    <row r="25" spans="1:14" x14ac:dyDescent="0.2">
      <c r="A25" s="21"/>
      <c r="B25" s="22" t="s">
        <v>26</v>
      </c>
      <c r="C25" s="13">
        <v>0.12396649949758284</v>
      </c>
      <c r="D25" s="13">
        <v>8.2227045243630989E-3</v>
      </c>
      <c r="E25" s="13">
        <v>1.4480565223163069E-2</v>
      </c>
      <c r="F25" s="13">
        <v>9.7309385890547023E-3</v>
      </c>
      <c r="G25" s="13">
        <v>8.6628482796732895E-2</v>
      </c>
      <c r="H25" s="13">
        <v>1.0553444689038789</v>
      </c>
      <c r="I25" s="13">
        <v>1.4452584820195243E-2</v>
      </c>
      <c r="J25" s="13">
        <v>1.5019901294624508E-2</v>
      </c>
      <c r="K25" s="13">
        <v>1.5798743680375857</v>
      </c>
      <c r="L25" s="12">
        <v>2.9077205136871811</v>
      </c>
      <c r="M25" s="13">
        <v>3.5459688048651796</v>
      </c>
      <c r="N25" s="12">
        <v>6.4536893185523603</v>
      </c>
    </row>
    <row r="26" spans="1:14" x14ac:dyDescent="0.2">
      <c r="A26" s="21"/>
      <c r="B26" s="22" t="s">
        <v>27</v>
      </c>
      <c r="C26" s="13">
        <v>0.44304913879926533</v>
      </c>
      <c r="D26" s="13">
        <v>0.20148065151017994</v>
      </c>
      <c r="E26" s="13">
        <v>0.11043056318159372</v>
      </c>
      <c r="F26" s="13">
        <v>1.346503088930894E-2</v>
      </c>
      <c r="G26" s="13">
        <v>8.9182691478547932E-2</v>
      </c>
      <c r="H26" s="13">
        <v>1.9324377071775427</v>
      </c>
      <c r="I26" s="13">
        <v>0.6994854691321496</v>
      </c>
      <c r="J26" s="13">
        <v>0.23560109122038539</v>
      </c>
      <c r="K26" s="13">
        <v>4.4651998127389891</v>
      </c>
      <c r="L26" s="12">
        <v>8.1903321561279618</v>
      </c>
      <c r="M26" s="13">
        <v>0.3322965368180909</v>
      </c>
      <c r="N26" s="12">
        <v>8.5226286929460535</v>
      </c>
    </row>
    <row r="27" spans="1:14" x14ac:dyDescent="0.2">
      <c r="A27" s="21"/>
      <c r="B27" s="22" t="s">
        <v>28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1.8920136989030094</v>
      </c>
      <c r="I27" s="13">
        <v>2.9890308367560139</v>
      </c>
      <c r="J27" s="13">
        <v>0</v>
      </c>
      <c r="K27" s="13">
        <v>0.15320110588176186</v>
      </c>
      <c r="L27" s="12">
        <v>5.0342456415407852</v>
      </c>
      <c r="M27" s="13">
        <v>0</v>
      </c>
      <c r="N27" s="12">
        <v>5.0342456415407852</v>
      </c>
    </row>
    <row r="28" spans="1:14" x14ac:dyDescent="0.2">
      <c r="A28" s="21"/>
      <c r="B28" s="22" t="s">
        <v>29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0.16711210000616578</v>
      </c>
      <c r="J28" s="13">
        <v>0</v>
      </c>
      <c r="K28" s="13">
        <v>0.36157163823212779</v>
      </c>
      <c r="L28" s="12">
        <v>0.52868373823829362</v>
      </c>
      <c r="M28" s="13">
        <v>0.19776511743738198</v>
      </c>
      <c r="N28" s="12">
        <v>0.72644885567567563</v>
      </c>
    </row>
    <row r="29" spans="1:14" x14ac:dyDescent="0.2">
      <c r="A29" s="21"/>
      <c r="B29" s="22" t="s">
        <v>30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8.2435600203526749E-2</v>
      </c>
      <c r="I29" s="13">
        <v>0</v>
      </c>
      <c r="J29" s="13">
        <v>8.3686336987970299E-6</v>
      </c>
      <c r="K29" s="13">
        <v>1.8373535266911711E-2</v>
      </c>
      <c r="L29" s="12">
        <v>0.10081750410413726</v>
      </c>
      <c r="M29" s="13">
        <v>0.21138621484865253</v>
      </c>
      <c r="N29" s="12">
        <v>0.31220371895278975</v>
      </c>
    </row>
    <row r="30" spans="1:14" x14ac:dyDescent="0.2">
      <c r="A30" s="21"/>
      <c r="B30" s="22" t="s">
        <v>59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0.43150157697737374</v>
      </c>
      <c r="I30" s="13">
        <v>0.25229765890537559</v>
      </c>
      <c r="J30" s="13">
        <v>0.25076900608868591</v>
      </c>
      <c r="K30" s="13">
        <v>9.8660695150857482E-3</v>
      </c>
      <c r="L30" s="12">
        <v>0.94443431148652102</v>
      </c>
      <c r="M30" s="13">
        <v>1.6797312776882397E-2</v>
      </c>
      <c r="N30" s="12">
        <v>0.96123162426340336</v>
      </c>
    </row>
    <row r="31" spans="1:14" x14ac:dyDescent="0.2">
      <c r="A31" s="21"/>
      <c r="B31" s="22" t="s">
        <v>31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32.111279356568375</v>
      </c>
      <c r="J31" s="13">
        <v>0</v>
      </c>
      <c r="K31" s="13">
        <v>0</v>
      </c>
      <c r="L31" s="12">
        <v>32.111279356568375</v>
      </c>
      <c r="M31" s="13">
        <v>0</v>
      </c>
      <c r="N31" s="12">
        <v>32.111279356568375</v>
      </c>
    </row>
    <row r="32" spans="1:14" s="9" customFormat="1" x14ac:dyDescent="0.2">
      <c r="A32" s="24"/>
      <c r="B32" s="24" t="s">
        <v>44</v>
      </c>
      <c r="C32" s="14">
        <v>0.5670156382968482</v>
      </c>
      <c r="D32" s="14">
        <v>0.20970335603454304</v>
      </c>
      <c r="E32" s="14">
        <v>0.12491112840475679</v>
      </c>
      <c r="F32" s="14">
        <v>2.3195969478363644E-2</v>
      </c>
      <c r="G32" s="14">
        <v>0.21912719361058333</v>
      </c>
      <c r="H32" s="14">
        <v>55.879185815003453</v>
      </c>
      <c r="I32" s="14">
        <v>42.499286884610022</v>
      </c>
      <c r="J32" s="14">
        <v>0.50139836723739462</v>
      </c>
      <c r="K32" s="14">
        <v>7.9564032091145194</v>
      </c>
      <c r="L32" s="14">
        <v>107.9802275617905</v>
      </c>
      <c r="M32" s="14">
        <v>232.40196730920616</v>
      </c>
      <c r="N32" s="14">
        <v>340.38219487099667</v>
      </c>
    </row>
    <row r="33" spans="1:14" x14ac:dyDescent="0.2">
      <c r="A33" s="21"/>
      <c r="B33" s="22"/>
      <c r="C33" s="13"/>
      <c r="D33" s="13"/>
      <c r="E33" s="13"/>
      <c r="F33" s="13"/>
      <c r="G33" s="13"/>
      <c r="H33" s="13"/>
      <c r="I33" s="13"/>
      <c r="J33" s="13"/>
      <c r="K33" s="13"/>
      <c r="L33" s="12"/>
      <c r="M33" s="13"/>
      <c r="N33" s="12"/>
    </row>
    <row r="34" spans="1:14" x14ac:dyDescent="0.2">
      <c r="A34" s="24" t="s">
        <v>43</v>
      </c>
      <c r="B34" s="26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5"/>
      <c r="N34" s="14"/>
    </row>
    <row r="35" spans="1:14" x14ac:dyDescent="0.2">
      <c r="A35" s="21"/>
      <c r="B35" s="22" t="s">
        <v>23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72.732164800746148</v>
      </c>
      <c r="I35" s="13">
        <v>0</v>
      </c>
      <c r="J35" s="13">
        <v>0</v>
      </c>
      <c r="K35" s="13">
        <v>23.380631557795223</v>
      </c>
      <c r="L35" s="12">
        <v>96.112796358541374</v>
      </c>
      <c r="M35" s="13">
        <v>3973.3157030363996</v>
      </c>
      <c r="N35" s="12">
        <v>4069.4284993949409</v>
      </c>
    </row>
    <row r="36" spans="1:14" x14ac:dyDescent="0.2">
      <c r="A36" s="21"/>
      <c r="B36" s="22" t="s">
        <v>24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0.27155199140754677</v>
      </c>
      <c r="I36" s="13">
        <v>0.47927127351048576</v>
      </c>
      <c r="J36" s="13">
        <v>0</v>
      </c>
      <c r="K36" s="13">
        <v>3.757237601591586E-19</v>
      </c>
      <c r="L36" s="12">
        <v>0.75082326491803253</v>
      </c>
      <c r="M36" s="13">
        <v>0</v>
      </c>
      <c r="N36" s="12">
        <v>0.75082326491803253</v>
      </c>
    </row>
    <row r="37" spans="1:14" x14ac:dyDescent="0.2">
      <c r="A37" s="21"/>
      <c r="B37" s="22" t="s">
        <v>25</v>
      </c>
      <c r="C37" s="13">
        <v>0</v>
      </c>
      <c r="D37" s="13">
        <v>0</v>
      </c>
      <c r="E37" s="13">
        <v>0</v>
      </c>
      <c r="F37" s="13">
        <v>0</v>
      </c>
      <c r="G37" s="13">
        <v>2.0120989626721163E-2</v>
      </c>
      <c r="H37" s="13">
        <v>3.9474423464058255</v>
      </c>
      <c r="I37" s="13">
        <v>2.7187771631530042</v>
      </c>
      <c r="J37" s="13">
        <v>2.6013652975700161E-2</v>
      </c>
      <c r="K37" s="13">
        <v>4.0405530056081107E-2</v>
      </c>
      <c r="L37" s="12">
        <v>6.7527596822173326</v>
      </c>
      <c r="M37" s="13">
        <v>0</v>
      </c>
      <c r="N37" s="12">
        <v>6.7527596822173326</v>
      </c>
    </row>
    <row r="38" spans="1:14" x14ac:dyDescent="0.2">
      <c r="A38" s="21"/>
      <c r="B38" s="22" t="s">
        <v>26</v>
      </c>
      <c r="C38" s="13">
        <v>0.47987032063580465</v>
      </c>
      <c r="D38" s="13">
        <v>3.1829823965276519E-2</v>
      </c>
      <c r="E38" s="13">
        <v>5.6053800863857056E-2</v>
      </c>
      <c r="F38" s="13">
        <v>3.7668149376985954E-2</v>
      </c>
      <c r="G38" s="13">
        <v>0.10060081873168983</v>
      </c>
      <c r="H38" s="13">
        <v>1.2255613187270855</v>
      </c>
      <c r="I38" s="13">
        <v>2.568582757974739E-2</v>
      </c>
      <c r="J38" s="13">
        <v>0.18058302237174853</v>
      </c>
      <c r="K38" s="13">
        <v>6.1156427149842045</v>
      </c>
      <c r="L38" s="12">
        <v>8.2534957972364005</v>
      </c>
      <c r="M38" s="13">
        <v>13.726330857542633</v>
      </c>
      <c r="N38" s="12">
        <v>21.979826654779032</v>
      </c>
    </row>
    <row r="39" spans="1:14" x14ac:dyDescent="0.2">
      <c r="A39" s="21"/>
      <c r="B39" s="22" t="s">
        <v>27</v>
      </c>
      <c r="C39" s="13">
        <v>1.7150289243842531</v>
      </c>
      <c r="D39" s="13">
        <v>0.77992510262005132</v>
      </c>
      <c r="E39" s="13">
        <v>0.42747314779971785</v>
      </c>
      <c r="F39" s="13">
        <v>5.2122700216679765E-2</v>
      </c>
      <c r="G39" s="13">
        <v>0.10356699655573309</v>
      </c>
      <c r="H39" s="13">
        <v>2.2441212083352116</v>
      </c>
      <c r="I39" s="13">
        <v>1.3171985274798426</v>
      </c>
      <c r="J39" s="13">
        <v>0.91200422407891124</v>
      </c>
      <c r="K39" s="13">
        <v>17.284644436408993</v>
      </c>
      <c r="L39" s="12">
        <v>24.836085267879394</v>
      </c>
      <c r="M39" s="13">
        <v>1.2863091747797069</v>
      </c>
      <c r="N39" s="12">
        <v>26.1223944426591</v>
      </c>
    </row>
    <row r="40" spans="1:14" x14ac:dyDescent="0.2">
      <c r="A40" s="21"/>
      <c r="B40" s="22" t="s">
        <v>28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2.1971771987260764</v>
      </c>
      <c r="I40" s="13">
        <v>3.4713956978711487</v>
      </c>
      <c r="J40" s="13">
        <v>0</v>
      </c>
      <c r="K40" s="13">
        <v>0.5930365388971427</v>
      </c>
      <c r="L40" s="12">
        <v>6.2616094354943677</v>
      </c>
      <c r="M40" s="13">
        <v>0</v>
      </c>
      <c r="N40" s="12">
        <v>6.2616094354943677</v>
      </c>
    </row>
    <row r="41" spans="1:14" x14ac:dyDescent="0.2">
      <c r="A41" s="21"/>
      <c r="B41" s="22" t="s">
        <v>29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0.19406566452328927</v>
      </c>
      <c r="J41" s="13">
        <v>0</v>
      </c>
      <c r="K41" s="13">
        <v>1.3996321479953335</v>
      </c>
      <c r="L41" s="12">
        <v>1.5936978125186227</v>
      </c>
      <c r="M41" s="13">
        <v>0.76554239008018832</v>
      </c>
      <c r="N41" s="12">
        <v>2.3592402025988113</v>
      </c>
    </row>
    <row r="42" spans="1:14" x14ac:dyDescent="0.2">
      <c r="A42" s="21"/>
      <c r="B42" s="22" t="s">
        <v>30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0.19146332950496533</v>
      </c>
      <c r="I42" s="13">
        <v>0</v>
      </c>
      <c r="J42" s="13">
        <v>9.7184133276352597E-5</v>
      </c>
      <c r="K42" s="13">
        <v>0.21337008697058757</v>
      </c>
      <c r="L42" s="12">
        <v>0.40493060060882924</v>
      </c>
      <c r="M42" s="13">
        <v>2.4548076563069325</v>
      </c>
      <c r="N42" s="12">
        <v>2.8597382569157617</v>
      </c>
    </row>
    <row r="43" spans="1:14" x14ac:dyDescent="0.2">
      <c r="A43" s="21"/>
      <c r="B43" s="22" t="s">
        <v>59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0.50109860552211161</v>
      </c>
      <c r="I43" s="13">
        <v>0.29299082969656526</v>
      </c>
      <c r="J43" s="13">
        <v>1.0254833405859467</v>
      </c>
      <c r="K43" s="13">
        <v>3.819123683259E-2</v>
      </c>
      <c r="L43" s="12">
        <v>1.8577640126372137</v>
      </c>
      <c r="M43" s="13">
        <v>6.5021855910512516E-2</v>
      </c>
      <c r="N43" s="12">
        <v>1.9227858685477262</v>
      </c>
    </row>
    <row r="44" spans="1:14" x14ac:dyDescent="0.2">
      <c r="A44" s="21"/>
      <c r="B44" s="22" t="s">
        <v>31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55.935776943699736</v>
      </c>
      <c r="J44" s="13">
        <v>0</v>
      </c>
      <c r="K44" s="13">
        <v>0</v>
      </c>
      <c r="L44" s="12">
        <v>55.935776943699736</v>
      </c>
      <c r="M44" s="13">
        <v>0</v>
      </c>
      <c r="N44" s="12">
        <v>55.935776943699736</v>
      </c>
    </row>
    <row r="45" spans="1:14" s="9" customFormat="1" x14ac:dyDescent="0.2">
      <c r="A45" s="24"/>
      <c r="B45" s="24" t="s">
        <v>45</v>
      </c>
      <c r="C45" s="14">
        <v>2.194899245020058</v>
      </c>
      <c r="D45" s="14">
        <v>0.81175492658532789</v>
      </c>
      <c r="E45" s="14">
        <v>0.48352694866357493</v>
      </c>
      <c r="F45" s="14">
        <v>8.979084959366572E-2</v>
      </c>
      <c r="G45" s="14">
        <v>0.2242888049141441</v>
      </c>
      <c r="H45" s="14">
        <v>83.310580799374989</v>
      </c>
      <c r="I45" s="14">
        <v>64.435161927513818</v>
      </c>
      <c r="J45" s="14">
        <v>2.1441814241455832</v>
      </c>
      <c r="K45" s="14">
        <v>49.065554249940156</v>
      </c>
      <c r="L45" s="14">
        <v>202.75973917575129</v>
      </c>
      <c r="M45" s="14">
        <v>3991.6137149710189</v>
      </c>
      <c r="N45" s="14">
        <v>4194.373454146772</v>
      </c>
    </row>
    <row r="46" spans="1:14" x14ac:dyDescent="0.2">
      <c r="A46" s="21"/>
      <c r="B46" s="22"/>
      <c r="C46" s="13"/>
      <c r="D46" s="13"/>
      <c r="E46" s="13"/>
      <c r="F46" s="13"/>
      <c r="G46" s="13"/>
      <c r="H46" s="13"/>
      <c r="I46" s="13"/>
      <c r="J46" s="13"/>
      <c r="K46" s="13"/>
      <c r="L46" s="12"/>
      <c r="M46" s="13"/>
      <c r="N46" s="12"/>
    </row>
    <row r="47" spans="1:14" s="9" customFormat="1" x14ac:dyDescent="0.2">
      <c r="A47" s="27" t="s">
        <v>50</v>
      </c>
      <c r="B47" s="27"/>
      <c r="C47" s="16">
        <v>225.45449337905913</v>
      </c>
      <c r="D47" s="16">
        <v>84.352370650591354</v>
      </c>
      <c r="E47" s="16">
        <v>49.997727871268864</v>
      </c>
      <c r="F47" s="16">
        <v>9.1028407605735531</v>
      </c>
      <c r="G47" s="16">
        <v>77.536072705330412</v>
      </c>
      <c r="H47" s="16">
        <v>8112.901992735101</v>
      </c>
      <c r="I47" s="16">
        <v>5806.0113360702708</v>
      </c>
      <c r="J47" s="16">
        <v>221.90623417868315</v>
      </c>
      <c r="K47" s="16">
        <v>2796.1658707493675</v>
      </c>
      <c r="L47" s="16">
        <v>17383.428939100242</v>
      </c>
      <c r="M47" s="16">
        <v>26793.276130047423</v>
      </c>
      <c r="N47" s="16">
        <v>44176.705069147669</v>
      </c>
    </row>
    <row r="48" spans="1:14" x14ac:dyDescent="0.2">
      <c r="A48" s="7"/>
      <c r="B48" s="17"/>
      <c r="C48" s="4"/>
      <c r="D48" s="4"/>
      <c r="E48" s="4"/>
      <c r="F48" s="4"/>
      <c r="G48" s="4"/>
      <c r="H48" s="4"/>
      <c r="I48" s="4"/>
      <c r="J48" s="4"/>
      <c r="K48" s="4"/>
      <c r="L48" s="8"/>
      <c r="M48" s="4"/>
      <c r="N48" s="8"/>
    </row>
    <row r="49" spans="1:14" x14ac:dyDescent="0.2">
      <c r="A49" s="7"/>
      <c r="B49" s="17"/>
      <c r="C49" s="4"/>
      <c r="D49" s="4"/>
      <c r="E49" s="4"/>
      <c r="F49" s="4"/>
      <c r="G49" s="4"/>
      <c r="H49" s="4"/>
      <c r="I49" s="4"/>
      <c r="J49" s="4"/>
      <c r="K49" s="4"/>
      <c r="L49" s="8"/>
      <c r="M49" s="4"/>
      <c r="N49" s="8"/>
    </row>
    <row r="50" spans="1:14" x14ac:dyDescent="0.2">
      <c r="A50" s="7"/>
      <c r="B50" s="17"/>
      <c r="C50" s="4"/>
      <c r="D50" s="4"/>
      <c r="E50" s="4"/>
      <c r="F50" s="4"/>
      <c r="G50" s="4"/>
      <c r="H50" s="4"/>
      <c r="I50" s="4"/>
      <c r="J50" s="4"/>
      <c r="K50" s="4"/>
      <c r="L50" s="8"/>
      <c r="M50" s="4"/>
      <c r="N50" s="8"/>
    </row>
    <row r="51" spans="1:14" x14ac:dyDescent="0.2">
      <c r="A51" s="7"/>
      <c r="B51" s="17"/>
      <c r="C51" s="4"/>
      <c r="D51" s="4"/>
      <c r="E51" s="4"/>
      <c r="F51" s="4"/>
      <c r="G51" s="4"/>
      <c r="H51" s="4"/>
      <c r="I51" s="4"/>
      <c r="J51" s="4"/>
      <c r="K51" s="4"/>
      <c r="L51" s="8"/>
      <c r="M51" s="4"/>
      <c r="N51" s="8"/>
    </row>
    <row r="52" spans="1:14" x14ac:dyDescent="0.2">
      <c r="A52" s="7"/>
      <c r="B52" s="17"/>
      <c r="C52" s="4"/>
      <c r="D52" s="4"/>
      <c r="E52" s="4"/>
      <c r="F52" s="4"/>
      <c r="G52" s="4"/>
      <c r="H52" s="4"/>
      <c r="I52" s="4"/>
      <c r="J52" s="4"/>
      <c r="K52" s="4"/>
      <c r="L52" s="8"/>
      <c r="M52" s="4"/>
      <c r="N52" s="8"/>
    </row>
    <row r="53" spans="1:14" x14ac:dyDescent="0.2">
      <c r="A53" s="7"/>
      <c r="B53" s="17"/>
      <c r="C53" s="4"/>
      <c r="D53" s="4"/>
      <c r="E53" s="4"/>
      <c r="F53" s="4"/>
      <c r="G53" s="4"/>
      <c r="H53" s="4"/>
      <c r="I53" s="4"/>
      <c r="J53" s="4"/>
      <c r="K53" s="4"/>
      <c r="L53" s="8"/>
      <c r="M53" s="4"/>
      <c r="N53" s="8"/>
    </row>
    <row r="54" spans="1:14" x14ac:dyDescent="0.2">
      <c r="A54" s="7"/>
      <c r="B54" s="17"/>
      <c r="C54" s="4"/>
      <c r="D54" s="4"/>
      <c r="E54" s="4"/>
      <c r="F54" s="4"/>
      <c r="G54" s="4"/>
      <c r="H54" s="4"/>
      <c r="I54" s="4"/>
      <c r="J54" s="4"/>
      <c r="K54" s="4"/>
      <c r="L54" s="8"/>
      <c r="M54" s="4"/>
      <c r="N54" s="8"/>
    </row>
    <row r="55" spans="1:14" x14ac:dyDescent="0.2">
      <c r="A55" s="7"/>
      <c r="B55" s="17"/>
      <c r="C55" s="4"/>
      <c r="D55" s="4"/>
      <c r="E55" s="4"/>
      <c r="F55" s="4"/>
      <c r="G55" s="4"/>
      <c r="H55" s="4"/>
      <c r="I55" s="4"/>
      <c r="J55" s="4"/>
      <c r="K55" s="4"/>
      <c r="L55" s="8"/>
      <c r="M55" s="4"/>
      <c r="N55" s="8"/>
    </row>
  </sheetData>
  <mergeCells count="4">
    <mergeCell ref="A6:B7"/>
    <mergeCell ref="C6:L6"/>
    <mergeCell ref="M6:M7"/>
    <mergeCell ref="N6:N7"/>
  </mergeCells>
  <hyperlinks>
    <hyperlink ref="P1" location="Indice!A1" display="Regresar al índic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workbookViewId="0">
      <selection activeCell="F24" sqref="F24"/>
    </sheetView>
  </sheetViews>
  <sheetFormatPr baseColWidth="10" defaultRowHeight="12.75" x14ac:dyDescent="0.2"/>
  <cols>
    <col min="1" max="1" width="5" style="28" customWidth="1"/>
    <col min="2" max="2" width="53.6640625" style="29" bestFit="1" customWidth="1"/>
    <col min="3" max="11" width="13.33203125" style="6" customWidth="1"/>
    <col min="12" max="12" width="13.33203125" style="9" customWidth="1"/>
    <col min="13" max="13" width="13.33203125" style="6" customWidth="1"/>
    <col min="14" max="14" width="13.33203125" style="9" customWidth="1"/>
    <col min="15" max="16384" width="12" style="6"/>
  </cols>
  <sheetData>
    <row r="1" spans="1:16" x14ac:dyDescent="0.2">
      <c r="A1" s="5" t="s">
        <v>48</v>
      </c>
      <c r="B1" s="17"/>
      <c r="C1" s="4"/>
      <c r="D1" s="4"/>
      <c r="E1" s="4"/>
      <c r="F1" s="4"/>
      <c r="G1" s="4"/>
      <c r="H1" s="4"/>
      <c r="I1" s="4"/>
      <c r="J1" s="4"/>
      <c r="K1" s="4"/>
      <c r="L1" s="8"/>
      <c r="M1" s="4"/>
      <c r="N1" s="8"/>
      <c r="P1" s="57" t="s">
        <v>133</v>
      </c>
    </row>
    <row r="2" spans="1:16" x14ac:dyDescent="0.2">
      <c r="A2" s="5" t="s">
        <v>49</v>
      </c>
      <c r="B2" s="17"/>
      <c r="C2" s="4"/>
      <c r="D2" s="4"/>
      <c r="E2" s="4"/>
      <c r="F2" s="4"/>
      <c r="G2" s="4"/>
      <c r="H2" s="4"/>
      <c r="I2" s="4"/>
      <c r="J2" s="4"/>
      <c r="K2" s="4"/>
      <c r="L2" s="8"/>
      <c r="M2" s="4"/>
      <c r="N2" s="8"/>
    </row>
    <row r="3" spans="1:16" ht="15.75" x14ac:dyDescent="0.2">
      <c r="A3" s="5" t="s">
        <v>52</v>
      </c>
      <c r="B3" s="17"/>
      <c r="C3" s="4"/>
      <c r="D3" s="4"/>
      <c r="E3" s="4"/>
      <c r="F3" s="4"/>
      <c r="G3" s="4"/>
      <c r="H3" s="4"/>
      <c r="I3" s="4"/>
      <c r="J3" s="4"/>
      <c r="K3" s="4"/>
      <c r="L3" s="8"/>
      <c r="M3" s="4"/>
      <c r="N3" s="8"/>
    </row>
    <row r="4" spans="1:16" x14ac:dyDescent="0.2">
      <c r="A4" s="7">
        <v>2005</v>
      </c>
      <c r="B4" s="17"/>
      <c r="C4" s="4"/>
      <c r="D4" s="4"/>
      <c r="E4" s="4"/>
      <c r="F4" s="4"/>
      <c r="G4" s="4"/>
      <c r="H4" s="4"/>
      <c r="I4" s="4"/>
      <c r="J4" s="4"/>
      <c r="K4" s="4"/>
      <c r="L4" s="8"/>
      <c r="M4" s="4"/>
      <c r="N4" s="8"/>
    </row>
    <row r="5" spans="1:16" x14ac:dyDescent="0.2">
      <c r="A5" s="7"/>
      <c r="B5" s="17"/>
      <c r="C5" s="4"/>
      <c r="D5" s="4"/>
      <c r="E5" s="4"/>
      <c r="F5" s="4"/>
      <c r="G5" s="4"/>
      <c r="H5" s="4"/>
      <c r="I5" s="4"/>
      <c r="J5" s="4"/>
      <c r="K5" s="4"/>
      <c r="L5" s="8"/>
      <c r="M5" s="4"/>
      <c r="N5" s="8"/>
    </row>
    <row r="6" spans="1:16" s="1" customFormat="1" x14ac:dyDescent="0.2">
      <c r="A6" s="50" t="s">
        <v>51</v>
      </c>
      <c r="B6" s="50"/>
      <c r="C6" s="54" t="s">
        <v>39</v>
      </c>
      <c r="D6" s="54"/>
      <c r="E6" s="54"/>
      <c r="F6" s="54"/>
      <c r="G6" s="54"/>
      <c r="H6" s="54"/>
      <c r="I6" s="54"/>
      <c r="J6" s="54"/>
      <c r="K6" s="54"/>
      <c r="L6" s="54"/>
      <c r="M6" s="52" t="s">
        <v>38</v>
      </c>
      <c r="N6" s="52" t="s">
        <v>40</v>
      </c>
    </row>
    <row r="7" spans="1:16" s="3" customFormat="1" ht="51" x14ac:dyDescent="0.2">
      <c r="A7" s="51"/>
      <c r="B7" s="51"/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2" t="s">
        <v>15</v>
      </c>
      <c r="J7" s="2" t="s">
        <v>16</v>
      </c>
      <c r="K7" s="2" t="s">
        <v>17</v>
      </c>
      <c r="L7" s="2" t="s">
        <v>46</v>
      </c>
      <c r="M7" s="53"/>
      <c r="N7" s="53"/>
    </row>
    <row r="8" spans="1:16" x14ac:dyDescent="0.2">
      <c r="A8" s="19" t="s">
        <v>41</v>
      </c>
      <c r="B8" s="20"/>
      <c r="C8" s="11"/>
      <c r="D8" s="11"/>
      <c r="E8" s="11"/>
      <c r="F8" s="11"/>
      <c r="G8" s="11"/>
      <c r="H8" s="11"/>
      <c r="I8" s="11"/>
      <c r="J8" s="11"/>
      <c r="K8" s="11"/>
      <c r="L8" s="10"/>
      <c r="M8" s="11"/>
      <c r="N8" s="10"/>
    </row>
    <row r="9" spans="1:16" x14ac:dyDescent="0.2">
      <c r="A9" s="21"/>
      <c r="B9" s="22" t="s">
        <v>23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3816.8054768920065</v>
      </c>
      <c r="I9" s="13">
        <v>0</v>
      </c>
      <c r="J9" s="13">
        <v>0</v>
      </c>
      <c r="K9" s="13">
        <v>123.88014380092383</v>
      </c>
      <c r="L9" s="12">
        <v>3940.6856206929301</v>
      </c>
      <c r="M9" s="13">
        <v>20857.253912291999</v>
      </c>
      <c r="N9" s="12">
        <v>24797.939532984929</v>
      </c>
    </row>
    <row r="10" spans="1:16" x14ac:dyDescent="0.2">
      <c r="A10" s="21"/>
      <c r="B10" s="22" t="s">
        <v>24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42.129311832962706</v>
      </c>
      <c r="I10" s="13">
        <v>155.65011403042524</v>
      </c>
      <c r="J10" s="13">
        <v>0</v>
      </c>
      <c r="K10" s="13">
        <v>2.5166972443063127E-17</v>
      </c>
      <c r="L10" s="12">
        <v>197.77942586338796</v>
      </c>
      <c r="M10" s="13">
        <v>0</v>
      </c>
      <c r="N10" s="12">
        <v>197.77942586338796</v>
      </c>
    </row>
    <row r="11" spans="1:16" x14ac:dyDescent="0.2">
      <c r="A11" s="21"/>
      <c r="B11" s="22" t="s">
        <v>25</v>
      </c>
      <c r="C11" s="13">
        <v>0</v>
      </c>
      <c r="D11" s="13">
        <v>0</v>
      </c>
      <c r="E11" s="13">
        <v>0</v>
      </c>
      <c r="F11" s="13">
        <v>0</v>
      </c>
      <c r="G11" s="13">
        <v>7.7037566236338577</v>
      </c>
      <c r="H11" s="13">
        <v>1736.8989929810518</v>
      </c>
      <c r="I11" s="13">
        <v>1194.6652198541901</v>
      </c>
      <c r="J11" s="13">
        <v>3.4435065454769669</v>
      </c>
      <c r="K11" s="13">
        <v>4.1071001668220033</v>
      </c>
      <c r="L11" s="12">
        <v>2946.8185761711748</v>
      </c>
      <c r="M11" s="13">
        <v>0</v>
      </c>
      <c r="N11" s="12">
        <v>2946.8185761711748</v>
      </c>
    </row>
    <row r="12" spans="1:16" x14ac:dyDescent="0.2">
      <c r="A12" s="21"/>
      <c r="B12" s="22" t="s">
        <v>26</v>
      </c>
      <c r="C12" s="13">
        <v>44.806927828846739</v>
      </c>
      <c r="D12" s="13">
        <v>3.039598023445218</v>
      </c>
      <c r="E12" s="13">
        <v>5.4727309876573287</v>
      </c>
      <c r="F12" s="13">
        <v>3.2651070476851949</v>
      </c>
      <c r="G12" s="13">
        <v>30.661491332711876</v>
      </c>
      <c r="H12" s="13">
        <v>381.6341279217944</v>
      </c>
      <c r="I12" s="13">
        <v>9.7196401007403548</v>
      </c>
      <c r="J12" s="13">
        <v>21.603737689878237</v>
      </c>
      <c r="K12" s="13">
        <v>596.65232150462589</v>
      </c>
      <c r="L12" s="12">
        <v>1096.8556824373852</v>
      </c>
      <c r="M12" s="13">
        <v>1420.8702759864304</v>
      </c>
      <c r="N12" s="12">
        <v>2517.7259584238154</v>
      </c>
    </row>
    <row r="13" spans="1:16" x14ac:dyDescent="0.2">
      <c r="A13" s="21"/>
      <c r="B13" s="22" t="s">
        <v>27</v>
      </c>
      <c r="C13" s="13">
        <v>192.14729383575207</v>
      </c>
      <c r="D13" s="13">
        <v>88.229368861776493</v>
      </c>
      <c r="E13" s="13">
        <v>49.322438291434914</v>
      </c>
      <c r="F13" s="13">
        <v>5.9088967258375868</v>
      </c>
      <c r="G13" s="13">
        <v>37.000169777213564</v>
      </c>
      <c r="H13" s="13">
        <v>823.23280862348872</v>
      </c>
      <c r="I13" s="13">
        <v>309.66806220458767</v>
      </c>
      <c r="J13" s="13">
        <v>103.9299202043742</v>
      </c>
      <c r="K13" s="13">
        <v>1978.750782981977</v>
      </c>
      <c r="L13" s="12">
        <v>3588.1897415064423</v>
      </c>
      <c r="M13" s="13">
        <v>138.72330932343206</v>
      </c>
      <c r="N13" s="12">
        <v>3726.9130508298745</v>
      </c>
    </row>
    <row r="14" spans="1:16" x14ac:dyDescent="0.2">
      <c r="A14" s="21"/>
      <c r="B14" s="22" t="s">
        <v>28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824.37550972550639</v>
      </c>
      <c r="I14" s="13">
        <v>1144.4346244234398</v>
      </c>
      <c r="J14" s="13">
        <v>0</v>
      </c>
      <c r="K14" s="13">
        <v>65.108972790630929</v>
      </c>
      <c r="L14" s="12">
        <v>2033.9191069395772</v>
      </c>
      <c r="M14" s="13">
        <v>0</v>
      </c>
      <c r="N14" s="12">
        <v>2033.9191069395772</v>
      </c>
    </row>
    <row r="15" spans="1:16" x14ac:dyDescent="0.2">
      <c r="A15" s="21"/>
      <c r="B15" s="22" t="s">
        <v>29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60.307599133342322</v>
      </c>
      <c r="J15" s="13">
        <v>0</v>
      </c>
      <c r="K15" s="13">
        <v>136.17605139249113</v>
      </c>
      <c r="L15" s="12">
        <v>196.48365052583347</v>
      </c>
      <c r="M15" s="13">
        <v>49.16938700698514</v>
      </c>
      <c r="N15" s="12">
        <v>245.65303753281862</v>
      </c>
    </row>
    <row r="16" spans="1:16" x14ac:dyDescent="0.2">
      <c r="A16" s="21"/>
      <c r="B16" s="22" t="s">
        <v>30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183.01783256549899</v>
      </c>
      <c r="I16" s="13">
        <v>0</v>
      </c>
      <c r="J16" s="13">
        <v>1.8449941429060788E-2</v>
      </c>
      <c r="K16" s="13">
        <v>41.847181777379816</v>
      </c>
      <c r="L16" s="12">
        <v>224.88346428430788</v>
      </c>
      <c r="M16" s="13">
        <v>398.05815658264487</v>
      </c>
      <c r="N16" s="12">
        <v>622.94162086695269</v>
      </c>
    </row>
    <row r="17" spans="1:14" x14ac:dyDescent="0.2">
      <c r="A17" s="21"/>
      <c r="B17" s="22" t="s">
        <v>59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208.81024432507996</v>
      </c>
      <c r="I17" s="13">
        <v>146.40965198802377</v>
      </c>
      <c r="J17" s="13">
        <v>156.66640811763236</v>
      </c>
      <c r="K17" s="13">
        <v>4.4149153000750561</v>
      </c>
      <c r="L17" s="12">
        <v>516.30121973081123</v>
      </c>
      <c r="M17" s="13">
        <v>8.8350651967248908</v>
      </c>
      <c r="N17" s="12">
        <v>525.13628492753617</v>
      </c>
    </row>
    <row r="18" spans="1:14" x14ac:dyDescent="0.2">
      <c r="A18" s="21"/>
      <c r="B18" s="22" t="s">
        <v>31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2305.2868632707773</v>
      </c>
      <c r="J18" s="13">
        <v>0</v>
      </c>
      <c r="K18" s="13">
        <v>0</v>
      </c>
      <c r="L18" s="12">
        <v>2305.2868632707773</v>
      </c>
      <c r="M18" s="13">
        <v>0</v>
      </c>
      <c r="N18" s="12">
        <v>2305.2868632707773</v>
      </c>
    </row>
    <row r="19" spans="1:14" s="9" customFormat="1" x14ac:dyDescent="0.2">
      <c r="A19" s="23"/>
      <c r="B19" s="24" t="s">
        <v>47</v>
      </c>
      <c r="C19" s="14">
        <v>236.9542216645988</v>
      </c>
      <c r="D19" s="14">
        <v>91.268966885221715</v>
      </c>
      <c r="E19" s="14">
        <v>54.795169279092242</v>
      </c>
      <c r="F19" s="14">
        <v>9.1740037735227808</v>
      </c>
      <c r="G19" s="14">
        <v>75.365417733559298</v>
      </c>
      <c r="H19" s="14">
        <v>8016.9043048673884</v>
      </c>
      <c r="I19" s="14">
        <v>5326.1417750055261</v>
      </c>
      <c r="J19" s="14">
        <v>285.6620224987908</v>
      </c>
      <c r="K19" s="14">
        <v>2950.9374697149256</v>
      </c>
      <c r="L19" s="14">
        <v>17047.203351422628</v>
      </c>
      <c r="M19" s="14">
        <v>22872.910106388219</v>
      </c>
      <c r="N19" s="14">
        <v>39920.113457810847</v>
      </c>
    </row>
    <row r="20" spans="1:14" x14ac:dyDescent="0.2">
      <c r="A20" s="25"/>
      <c r="B20" s="22"/>
      <c r="C20" s="13"/>
      <c r="D20" s="13"/>
      <c r="E20" s="13"/>
      <c r="F20" s="13"/>
      <c r="G20" s="13"/>
      <c r="H20" s="13"/>
      <c r="I20" s="13"/>
      <c r="J20" s="13"/>
      <c r="K20" s="13"/>
      <c r="L20" s="12"/>
      <c r="M20" s="13"/>
      <c r="N20" s="12"/>
    </row>
    <row r="21" spans="1:14" x14ac:dyDescent="0.2">
      <c r="A21" s="24" t="s">
        <v>42</v>
      </c>
      <c r="B21" s="26"/>
      <c r="C21" s="15"/>
      <c r="D21" s="15"/>
      <c r="E21" s="15"/>
      <c r="F21" s="15"/>
      <c r="G21" s="15"/>
      <c r="H21" s="15"/>
      <c r="I21" s="15"/>
      <c r="J21" s="15"/>
      <c r="K21" s="15"/>
      <c r="L21" s="14"/>
      <c r="M21" s="15"/>
      <c r="N21" s="14"/>
    </row>
    <row r="22" spans="1:14" x14ac:dyDescent="0.2">
      <c r="A22" s="21"/>
      <c r="B22" s="22" t="s">
        <v>23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42.257489208447218</v>
      </c>
      <c r="I22" s="13">
        <v>0</v>
      </c>
      <c r="J22" s="13">
        <v>0</v>
      </c>
      <c r="K22" s="13">
        <v>1.3715301635102279</v>
      </c>
      <c r="L22" s="12">
        <v>43.629019371957448</v>
      </c>
      <c r="M22" s="13">
        <v>230.91959688609001</v>
      </c>
      <c r="N22" s="12">
        <v>274.54861625804745</v>
      </c>
    </row>
    <row r="23" spans="1:14" x14ac:dyDescent="0.2">
      <c r="A23" s="21"/>
      <c r="B23" s="22" t="s">
        <v>24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0.1069038472159763</v>
      </c>
      <c r="I23" s="13">
        <v>0.39496481868566286</v>
      </c>
      <c r="J23" s="13">
        <v>0</v>
      </c>
      <c r="K23" s="13">
        <v>6.3861621751838219E-20</v>
      </c>
      <c r="L23" s="12">
        <v>0.50186866590163914</v>
      </c>
      <c r="M23" s="13">
        <v>0</v>
      </c>
      <c r="N23" s="12">
        <v>0.50186866590163914</v>
      </c>
    </row>
    <row r="24" spans="1:14" x14ac:dyDescent="0.2">
      <c r="A24" s="21"/>
      <c r="B24" s="22" t="s">
        <v>25</v>
      </c>
      <c r="C24" s="13">
        <v>0</v>
      </c>
      <c r="D24" s="13">
        <v>0</v>
      </c>
      <c r="E24" s="13">
        <v>0</v>
      </c>
      <c r="F24" s="13">
        <v>0</v>
      </c>
      <c r="G24" s="13">
        <v>3.5930259077128823E-2</v>
      </c>
      <c r="H24" s="13">
        <v>8.1008829662606718</v>
      </c>
      <c r="I24" s="13">
        <v>5.5719089993199438</v>
      </c>
      <c r="J24" s="13">
        <v>0</v>
      </c>
      <c r="K24" s="13">
        <v>1.915548222238948E-2</v>
      </c>
      <c r="L24" s="12">
        <v>13.727877706880134</v>
      </c>
      <c r="M24" s="13">
        <v>0</v>
      </c>
      <c r="N24" s="12">
        <v>13.727877706880134</v>
      </c>
    </row>
    <row r="25" spans="1:14" x14ac:dyDescent="0.2">
      <c r="A25" s="21"/>
      <c r="B25" s="22" t="s">
        <v>26</v>
      </c>
      <c r="C25" s="13">
        <v>0.12026101841508648</v>
      </c>
      <c r="D25" s="13">
        <v>8.1582284611949572E-3</v>
      </c>
      <c r="E25" s="13">
        <v>1.4688715204967721E-2</v>
      </c>
      <c r="F25" s="13">
        <v>8.7634907773368863E-3</v>
      </c>
      <c r="G25" s="13">
        <v>8.2294911802083842E-2</v>
      </c>
      <c r="H25" s="13">
        <v>1.0242993909589286</v>
      </c>
      <c r="I25" s="13">
        <v>2.6087345724930832E-2</v>
      </c>
      <c r="J25" s="13">
        <v>1.4875431659308647E-2</v>
      </c>
      <c r="K25" s="13">
        <v>1.6014044992764849</v>
      </c>
      <c r="L25" s="12">
        <v>2.9008330322803229</v>
      </c>
      <c r="M25" s="13">
        <v>3.8135912169332764</v>
      </c>
      <c r="N25" s="12">
        <v>6.7144242492135993</v>
      </c>
    </row>
    <row r="26" spans="1:14" x14ac:dyDescent="0.2">
      <c r="A26" s="21"/>
      <c r="B26" s="22" t="s">
        <v>27</v>
      </c>
      <c r="C26" s="13">
        <v>0.48231304525573393</v>
      </c>
      <c r="D26" s="13">
        <v>0.22146643196073451</v>
      </c>
      <c r="E26" s="13">
        <v>0.1238053106910512</v>
      </c>
      <c r="F26" s="13">
        <v>1.4832048461616613E-2</v>
      </c>
      <c r="G26" s="13">
        <v>9.2874920088552276E-2</v>
      </c>
      <c r="H26" s="13">
        <v>2.0664143374354795</v>
      </c>
      <c r="I26" s="13">
        <v>0.77730444763904594</v>
      </c>
      <c r="J26" s="13">
        <v>0.26087672278021057</v>
      </c>
      <c r="K26" s="13">
        <v>4.966904799387958</v>
      </c>
      <c r="L26" s="12">
        <v>9.0067920637003827</v>
      </c>
      <c r="M26" s="13">
        <v>0.3482123553867526</v>
      </c>
      <c r="N26" s="12">
        <v>9.3550044190871358</v>
      </c>
    </row>
    <row r="27" spans="1:14" x14ac:dyDescent="0.2">
      <c r="A27" s="21"/>
      <c r="B27" s="22" t="s">
        <v>28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1.9810574264721468</v>
      </c>
      <c r="I27" s="13">
        <v>2.750191733110591</v>
      </c>
      <c r="J27" s="13">
        <v>0</v>
      </c>
      <c r="K27" s="13">
        <v>0.15646342298523711</v>
      </c>
      <c r="L27" s="12">
        <v>4.8877125825679757</v>
      </c>
      <c r="M27" s="13">
        <v>0</v>
      </c>
      <c r="N27" s="12">
        <v>4.8877125825679757</v>
      </c>
    </row>
    <row r="28" spans="1:14" x14ac:dyDescent="0.2">
      <c r="A28" s="21"/>
      <c r="B28" s="22" t="s">
        <v>29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0.15601131347429303</v>
      </c>
      <c r="J28" s="13">
        <v>0</v>
      </c>
      <c r="K28" s="13">
        <v>0.35227740694024134</v>
      </c>
      <c r="L28" s="12">
        <v>0.50828872041453432</v>
      </c>
      <c r="M28" s="13">
        <v>0.12719757973990592</v>
      </c>
      <c r="N28" s="12">
        <v>0.63548630015444019</v>
      </c>
    </row>
    <row r="29" spans="1:14" x14ac:dyDescent="0.2">
      <c r="A29" s="21"/>
      <c r="B29" s="22" t="s">
        <v>30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8.9913673685110426E-2</v>
      </c>
      <c r="I29" s="13">
        <v>0</v>
      </c>
      <c r="J29" s="13">
        <v>9.0641550602358864E-6</v>
      </c>
      <c r="K29" s="13">
        <v>2.0558837323276933E-2</v>
      </c>
      <c r="L29" s="12">
        <v>0.11048157516344759</v>
      </c>
      <c r="M29" s="13">
        <v>0.19555947470779703</v>
      </c>
      <c r="N29" s="12">
        <v>0.30604104987124459</v>
      </c>
    </row>
    <row r="30" spans="1:14" x14ac:dyDescent="0.2">
      <c r="A30" s="21"/>
      <c r="B30" s="22" t="s">
        <v>59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0.52985955585900235</v>
      </c>
      <c r="I30" s="13">
        <v>0.37151698867356653</v>
      </c>
      <c r="J30" s="13">
        <v>0.38023064798795175</v>
      </c>
      <c r="K30" s="13">
        <v>1.1202922862400551E-2</v>
      </c>
      <c r="L30" s="12">
        <v>1.2928101153829212</v>
      </c>
      <c r="M30" s="13">
        <v>2.2419128602876259E-2</v>
      </c>
      <c r="N30" s="12">
        <v>1.3152292439857975</v>
      </c>
    </row>
    <row r="31" spans="1:14" x14ac:dyDescent="0.2">
      <c r="A31" s="21"/>
      <c r="B31" s="22" t="s">
        <v>31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28.58555710455764</v>
      </c>
      <c r="J31" s="13">
        <v>0</v>
      </c>
      <c r="K31" s="13">
        <v>0</v>
      </c>
      <c r="L31" s="12">
        <v>28.58555710455764</v>
      </c>
      <c r="M31" s="13">
        <v>0</v>
      </c>
      <c r="N31" s="12">
        <v>28.58555710455764</v>
      </c>
    </row>
    <row r="32" spans="1:14" s="9" customFormat="1" x14ac:dyDescent="0.2">
      <c r="A32" s="24"/>
      <c r="B32" s="24" t="s">
        <v>44</v>
      </c>
      <c r="C32" s="14">
        <v>0.60257406367082045</v>
      </c>
      <c r="D32" s="14">
        <v>0.22962466042192947</v>
      </c>
      <c r="E32" s="14">
        <v>0.13849402589601892</v>
      </c>
      <c r="F32" s="14">
        <v>2.3595539238953502E-2</v>
      </c>
      <c r="G32" s="14">
        <v>0.21110009096776494</v>
      </c>
      <c r="H32" s="14">
        <v>56.156820406334539</v>
      </c>
      <c r="I32" s="14">
        <v>38.633542751185672</v>
      </c>
      <c r="J32" s="14">
        <v>0.65599186658253128</v>
      </c>
      <c r="K32" s="14">
        <v>8.4994975345082153</v>
      </c>
      <c r="L32" s="14">
        <v>105.15124093880645</v>
      </c>
      <c r="M32" s="14">
        <v>235.42657664146063</v>
      </c>
      <c r="N32" s="14">
        <v>340.57781758026704</v>
      </c>
    </row>
    <row r="33" spans="1:14" x14ac:dyDescent="0.2">
      <c r="A33" s="21"/>
      <c r="B33" s="22"/>
      <c r="C33" s="13"/>
      <c r="D33" s="13"/>
      <c r="E33" s="13"/>
      <c r="F33" s="13"/>
      <c r="G33" s="13"/>
      <c r="H33" s="13"/>
      <c r="I33" s="13"/>
      <c r="J33" s="13"/>
      <c r="K33" s="13"/>
      <c r="L33" s="12"/>
      <c r="M33" s="13"/>
      <c r="N33" s="12"/>
    </row>
    <row r="34" spans="1:14" x14ac:dyDescent="0.2">
      <c r="A34" s="24" t="s">
        <v>43</v>
      </c>
      <c r="B34" s="26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5"/>
      <c r="N34" s="14"/>
    </row>
    <row r="35" spans="1:14" x14ac:dyDescent="0.2">
      <c r="A35" s="21"/>
      <c r="B35" s="22" t="s">
        <v>23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73.6098199114887</v>
      </c>
      <c r="I35" s="13">
        <v>0</v>
      </c>
      <c r="J35" s="13">
        <v>0</v>
      </c>
      <c r="K35" s="13">
        <v>23.89117059017817</v>
      </c>
      <c r="L35" s="12">
        <v>97.500990501666877</v>
      </c>
      <c r="M35" s="13">
        <v>4022.4703973706</v>
      </c>
      <c r="N35" s="12">
        <v>4119.9713878722669</v>
      </c>
    </row>
    <row r="36" spans="1:14" x14ac:dyDescent="0.2">
      <c r="A36" s="21"/>
      <c r="B36" s="22" t="s">
        <v>24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0.12414640321855315</v>
      </c>
      <c r="I36" s="13">
        <v>0.45866882169947953</v>
      </c>
      <c r="J36" s="13">
        <v>0</v>
      </c>
      <c r="K36" s="13">
        <v>2.4720627774905118E-19</v>
      </c>
      <c r="L36" s="12">
        <v>0.58281522491803273</v>
      </c>
      <c r="M36" s="13">
        <v>0</v>
      </c>
      <c r="N36" s="12">
        <v>0.58281522491803273</v>
      </c>
    </row>
    <row r="37" spans="1:14" x14ac:dyDescent="0.2">
      <c r="A37" s="21"/>
      <c r="B37" s="22" t="s">
        <v>25</v>
      </c>
      <c r="C37" s="13">
        <v>0</v>
      </c>
      <c r="D37" s="13">
        <v>0</v>
      </c>
      <c r="E37" s="13">
        <v>0</v>
      </c>
      <c r="F37" s="13">
        <v>0</v>
      </c>
      <c r="G37" s="13">
        <v>1.6690184861634039E-2</v>
      </c>
      <c r="H37" s="13">
        <v>3.7629907972307644</v>
      </c>
      <c r="I37" s="13">
        <v>2.5882415996841028</v>
      </c>
      <c r="J37" s="13">
        <v>2.4867850679472579E-2</v>
      </c>
      <c r="K37" s="13">
        <v>2.9660101505635326E-2</v>
      </c>
      <c r="L37" s="12">
        <v>6.4224505339616087</v>
      </c>
      <c r="M37" s="13">
        <v>0</v>
      </c>
      <c r="N37" s="12">
        <v>6.4224505339616087</v>
      </c>
    </row>
    <row r="38" spans="1:14" x14ac:dyDescent="0.2">
      <c r="A38" s="21"/>
      <c r="B38" s="22" t="s">
        <v>26</v>
      </c>
      <c r="C38" s="13">
        <v>0.465526522897109</v>
      </c>
      <c r="D38" s="13">
        <v>3.1580239204625646E-2</v>
      </c>
      <c r="E38" s="13">
        <v>5.6859542728907315E-2</v>
      </c>
      <c r="F38" s="13">
        <v>3.3923190105820206E-2</v>
      </c>
      <c r="G38" s="13">
        <v>9.5568284673387655E-2</v>
      </c>
      <c r="H38" s="13">
        <v>1.1895089701458523</v>
      </c>
      <c r="I38" s="13">
        <v>3.8020157155104276E-2</v>
      </c>
      <c r="J38" s="13">
        <v>0.22445441755717652</v>
      </c>
      <c r="K38" s="13">
        <v>6.1989851584896201</v>
      </c>
      <c r="L38" s="12">
        <v>8.3344264829576034</v>
      </c>
      <c r="M38" s="13">
        <v>14.7622885816772</v>
      </c>
      <c r="N38" s="12">
        <v>23.096715064634804</v>
      </c>
    </row>
    <row r="39" spans="1:14" x14ac:dyDescent="0.2">
      <c r="A39" s="21"/>
      <c r="B39" s="22" t="s">
        <v>27</v>
      </c>
      <c r="C39" s="13">
        <v>1.8670182396996156</v>
      </c>
      <c r="D39" s="13">
        <v>0.85728941404155301</v>
      </c>
      <c r="E39" s="13">
        <v>0.47924636396535958</v>
      </c>
      <c r="F39" s="13">
        <v>5.7414381141741744E-2</v>
      </c>
      <c r="G39" s="13">
        <v>0.10785474590928654</v>
      </c>
      <c r="H39" s="13">
        <v>2.3997069725057179</v>
      </c>
      <c r="I39" s="13">
        <v>1.4493481386979319</v>
      </c>
      <c r="J39" s="13">
        <v>1.0098453785040411</v>
      </c>
      <c r="K39" s="13">
        <v>19.226728255695324</v>
      </c>
      <c r="L39" s="12">
        <v>27.45445189016057</v>
      </c>
      <c r="M39" s="13">
        <v>1.3479187950454938</v>
      </c>
      <c r="N39" s="12">
        <v>28.802370685206064</v>
      </c>
    </row>
    <row r="40" spans="1:14" x14ac:dyDescent="0.2">
      <c r="A40" s="21"/>
      <c r="B40" s="22" t="s">
        <v>28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2.3005828178386221</v>
      </c>
      <c r="I40" s="13">
        <v>3.1940367425135623</v>
      </c>
      <c r="J40" s="13">
        <v>0</v>
      </c>
      <c r="K40" s="13">
        <v>0.60566486316865986</v>
      </c>
      <c r="L40" s="12">
        <v>6.1002844235208444</v>
      </c>
      <c r="M40" s="13">
        <v>0</v>
      </c>
      <c r="N40" s="12">
        <v>6.1002844235208444</v>
      </c>
    </row>
    <row r="41" spans="1:14" x14ac:dyDescent="0.2">
      <c r="A41" s="21"/>
      <c r="B41" s="22" t="s">
        <v>29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0.18117442855079194</v>
      </c>
      <c r="J41" s="13">
        <v>0</v>
      </c>
      <c r="K41" s="13">
        <v>1.3636544784783535</v>
      </c>
      <c r="L41" s="12">
        <v>1.5448289070291454</v>
      </c>
      <c r="M41" s="13">
        <v>0.49237772802544233</v>
      </c>
      <c r="N41" s="12">
        <v>2.0372066350545879</v>
      </c>
    </row>
    <row r="42" spans="1:14" x14ac:dyDescent="0.2">
      <c r="A42" s="21"/>
      <c r="B42" s="22" t="s">
        <v>30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0.20883175823638547</v>
      </c>
      <c r="I42" s="13">
        <v>0</v>
      </c>
      <c r="J42" s="13">
        <v>1.052611555382232E-4</v>
      </c>
      <c r="K42" s="13">
        <v>0.23874778827031273</v>
      </c>
      <c r="L42" s="12">
        <v>0.44768480766223639</v>
      </c>
      <c r="M42" s="13">
        <v>2.2710132546711912</v>
      </c>
      <c r="N42" s="12">
        <v>2.7186980623334276</v>
      </c>
    </row>
    <row r="43" spans="1:14" x14ac:dyDescent="0.2">
      <c r="A43" s="21"/>
      <c r="B43" s="22" t="s">
        <v>59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0.61532077454593825</v>
      </c>
      <c r="I43" s="13">
        <v>0.43143908362091599</v>
      </c>
      <c r="J43" s="13">
        <v>1.5388787700504136</v>
      </c>
      <c r="K43" s="13">
        <v>4.336615301574407E-2</v>
      </c>
      <c r="L43" s="12">
        <v>2.6290047812330117</v>
      </c>
      <c r="M43" s="13">
        <v>8.6783723624037135E-2</v>
      </c>
      <c r="N43" s="12">
        <v>2.7157885048570489</v>
      </c>
    </row>
    <row r="44" spans="1:14" x14ac:dyDescent="0.2">
      <c r="A44" s="21"/>
      <c r="B44" s="22" t="s">
        <v>31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49.794196246648788</v>
      </c>
      <c r="J44" s="13">
        <v>0</v>
      </c>
      <c r="K44" s="13">
        <v>0</v>
      </c>
      <c r="L44" s="12">
        <v>49.794196246648788</v>
      </c>
      <c r="M44" s="13">
        <v>0</v>
      </c>
      <c r="N44" s="12">
        <v>49.794196246648788</v>
      </c>
    </row>
    <row r="45" spans="1:14" s="9" customFormat="1" x14ac:dyDescent="0.2">
      <c r="A45" s="24"/>
      <c r="B45" s="24" t="s">
        <v>45</v>
      </c>
      <c r="C45" s="14">
        <v>2.3325447625967244</v>
      </c>
      <c r="D45" s="14">
        <v>0.88886965324617861</v>
      </c>
      <c r="E45" s="14">
        <v>0.53610590669426694</v>
      </c>
      <c r="F45" s="14">
        <v>9.1337571247561949E-2</v>
      </c>
      <c r="G45" s="14">
        <v>0.22011321544430823</v>
      </c>
      <c r="H45" s="14">
        <v>84.210908405210517</v>
      </c>
      <c r="I45" s="14">
        <v>58.135125218570678</v>
      </c>
      <c r="J45" s="14">
        <v>2.7981516779466422</v>
      </c>
      <c r="K45" s="14">
        <v>51.597977388801816</v>
      </c>
      <c r="L45" s="14">
        <v>200.81113379975872</v>
      </c>
      <c r="M45" s="14">
        <v>4041.4307794536439</v>
      </c>
      <c r="N45" s="14">
        <v>4242.2419132534023</v>
      </c>
    </row>
    <row r="46" spans="1:14" x14ac:dyDescent="0.2">
      <c r="A46" s="21"/>
      <c r="B46" s="22"/>
      <c r="C46" s="13"/>
      <c r="D46" s="13"/>
      <c r="E46" s="13"/>
      <c r="F46" s="13"/>
      <c r="G46" s="13"/>
      <c r="H46" s="13"/>
      <c r="I46" s="13"/>
      <c r="J46" s="13"/>
      <c r="K46" s="13"/>
      <c r="L46" s="12"/>
      <c r="M46" s="13"/>
      <c r="N46" s="12"/>
    </row>
    <row r="47" spans="1:14" s="9" customFormat="1" x14ac:dyDescent="0.2">
      <c r="A47" s="27" t="s">
        <v>50</v>
      </c>
      <c r="B47" s="27"/>
      <c r="C47" s="16">
        <v>239.88934049086635</v>
      </c>
      <c r="D47" s="16">
        <v>92.387461198889824</v>
      </c>
      <c r="E47" s="16">
        <v>55.469769211682525</v>
      </c>
      <c r="F47" s="16">
        <v>9.2889368840092956</v>
      </c>
      <c r="G47" s="16">
        <v>75.796631039971373</v>
      </c>
      <c r="H47" s="16">
        <v>8157.2720336789334</v>
      </c>
      <c r="I47" s="16">
        <v>5422.9104429752824</v>
      </c>
      <c r="J47" s="16">
        <v>289.11616604331999</v>
      </c>
      <c r="K47" s="16">
        <v>3011.0349446382356</v>
      </c>
      <c r="L47" s="16">
        <v>17353.165726161194</v>
      </c>
      <c r="M47" s="16">
        <v>27149.767462483323</v>
      </c>
      <c r="N47" s="16">
        <v>44502.933188644514</v>
      </c>
    </row>
    <row r="48" spans="1:14" x14ac:dyDescent="0.2">
      <c r="A48" s="7"/>
      <c r="B48" s="17"/>
      <c r="C48" s="4"/>
      <c r="D48" s="4"/>
      <c r="E48" s="4"/>
      <c r="F48" s="4"/>
      <c r="G48" s="4"/>
      <c r="H48" s="4"/>
      <c r="I48" s="4"/>
      <c r="J48" s="4"/>
      <c r="K48" s="4"/>
      <c r="L48" s="8"/>
      <c r="M48" s="4"/>
      <c r="N48" s="8"/>
    </row>
    <row r="49" spans="1:14" x14ac:dyDescent="0.2">
      <c r="A49" s="7"/>
      <c r="B49" s="17"/>
      <c r="C49" s="4"/>
      <c r="D49" s="4"/>
      <c r="E49" s="4"/>
      <c r="F49" s="4"/>
      <c r="G49" s="4"/>
      <c r="H49" s="4"/>
      <c r="I49" s="4"/>
      <c r="J49" s="4"/>
      <c r="K49" s="4"/>
      <c r="L49" s="8"/>
      <c r="M49" s="4"/>
      <c r="N49" s="8"/>
    </row>
    <row r="50" spans="1:14" x14ac:dyDescent="0.2">
      <c r="A50" s="7"/>
      <c r="B50" s="17"/>
      <c r="C50" s="4"/>
      <c r="D50" s="4"/>
      <c r="E50" s="4"/>
      <c r="F50" s="4"/>
      <c r="G50" s="4"/>
      <c r="H50" s="4"/>
      <c r="I50" s="4"/>
      <c r="J50" s="4"/>
      <c r="K50" s="4"/>
      <c r="L50" s="8"/>
      <c r="M50" s="4"/>
      <c r="N50" s="8"/>
    </row>
    <row r="51" spans="1:14" x14ac:dyDescent="0.2">
      <c r="A51" s="7"/>
      <c r="B51" s="17"/>
      <c r="C51" s="4"/>
      <c r="D51" s="4"/>
      <c r="E51" s="4"/>
      <c r="F51" s="4"/>
      <c r="G51" s="4"/>
      <c r="H51" s="4"/>
      <c r="I51" s="4"/>
      <c r="J51" s="4"/>
      <c r="K51" s="4"/>
      <c r="L51" s="8"/>
      <c r="M51" s="4"/>
      <c r="N51" s="8"/>
    </row>
    <row r="52" spans="1:14" x14ac:dyDescent="0.2">
      <c r="A52" s="7"/>
      <c r="B52" s="17"/>
      <c r="C52" s="4"/>
      <c r="D52" s="4"/>
      <c r="E52" s="4"/>
      <c r="F52" s="4"/>
      <c r="G52" s="4"/>
      <c r="H52" s="4"/>
      <c r="I52" s="4"/>
      <c r="J52" s="4"/>
      <c r="K52" s="4"/>
      <c r="L52" s="8"/>
      <c r="M52" s="4"/>
      <c r="N52" s="8"/>
    </row>
    <row r="53" spans="1:14" x14ac:dyDescent="0.2">
      <c r="A53" s="7"/>
      <c r="B53" s="17"/>
      <c r="C53" s="4"/>
      <c r="D53" s="4"/>
      <c r="E53" s="4"/>
      <c r="F53" s="4"/>
      <c r="G53" s="4"/>
      <c r="H53" s="4"/>
      <c r="I53" s="4"/>
      <c r="J53" s="4"/>
      <c r="K53" s="4"/>
      <c r="L53" s="8"/>
      <c r="M53" s="4"/>
      <c r="N53" s="8"/>
    </row>
    <row r="54" spans="1:14" x14ac:dyDescent="0.2">
      <c r="A54" s="7"/>
      <c r="B54" s="17"/>
      <c r="C54" s="4"/>
      <c r="D54" s="4"/>
      <c r="E54" s="4"/>
      <c r="F54" s="4"/>
      <c r="G54" s="4"/>
      <c r="H54" s="4"/>
      <c r="I54" s="4"/>
      <c r="J54" s="4"/>
      <c r="K54" s="4"/>
      <c r="L54" s="8"/>
      <c r="M54" s="4"/>
      <c r="N54" s="8"/>
    </row>
    <row r="55" spans="1:14" x14ac:dyDescent="0.2">
      <c r="A55" s="7"/>
      <c r="B55" s="17"/>
      <c r="C55" s="4"/>
      <c r="D55" s="4"/>
      <c r="E55" s="4"/>
      <c r="F55" s="4"/>
      <c r="G55" s="4"/>
      <c r="H55" s="4"/>
      <c r="I55" s="4"/>
      <c r="J55" s="4"/>
      <c r="K55" s="4"/>
      <c r="L55" s="8"/>
      <c r="M55" s="4"/>
      <c r="N55" s="8"/>
    </row>
  </sheetData>
  <mergeCells count="4">
    <mergeCell ref="A6:B7"/>
    <mergeCell ref="C6:L6"/>
    <mergeCell ref="M6:M7"/>
    <mergeCell ref="N6:N7"/>
  </mergeCells>
  <hyperlinks>
    <hyperlink ref="P1" location="Indice!A1" display="Regresar al í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workbookViewId="0">
      <selection activeCell="F24" sqref="F24"/>
    </sheetView>
  </sheetViews>
  <sheetFormatPr baseColWidth="10" defaultRowHeight="12.75" x14ac:dyDescent="0.2"/>
  <cols>
    <col min="1" max="1" width="5" style="28" customWidth="1"/>
    <col min="2" max="2" width="53.6640625" style="29" bestFit="1" customWidth="1"/>
    <col min="3" max="11" width="13.33203125" style="6" customWidth="1"/>
    <col min="12" max="12" width="13.33203125" style="9" customWidth="1"/>
    <col min="13" max="13" width="13.33203125" style="6" customWidth="1"/>
    <col min="14" max="14" width="13.33203125" style="9" customWidth="1"/>
    <col min="15" max="16384" width="12" style="6"/>
  </cols>
  <sheetData>
    <row r="1" spans="1:16" x14ac:dyDescent="0.2">
      <c r="A1" s="5" t="s">
        <v>48</v>
      </c>
      <c r="B1" s="17"/>
      <c r="C1" s="4"/>
      <c r="D1" s="4"/>
      <c r="E1" s="4"/>
      <c r="F1" s="4"/>
      <c r="G1" s="4"/>
      <c r="H1" s="4"/>
      <c r="I1" s="4"/>
      <c r="J1" s="4"/>
      <c r="K1" s="4"/>
      <c r="L1" s="8"/>
      <c r="M1" s="4"/>
      <c r="N1" s="8"/>
      <c r="P1" s="57" t="s">
        <v>133</v>
      </c>
    </row>
    <row r="2" spans="1:16" x14ac:dyDescent="0.2">
      <c r="A2" s="5" t="s">
        <v>49</v>
      </c>
      <c r="B2" s="17"/>
      <c r="C2" s="4"/>
      <c r="D2" s="4"/>
      <c r="E2" s="4"/>
      <c r="F2" s="4"/>
      <c r="G2" s="4"/>
      <c r="H2" s="4"/>
      <c r="I2" s="4"/>
      <c r="J2" s="4"/>
      <c r="K2" s="4"/>
      <c r="L2" s="8"/>
      <c r="M2" s="4"/>
      <c r="N2" s="8"/>
    </row>
    <row r="3" spans="1:16" ht="15.75" x14ac:dyDescent="0.2">
      <c r="A3" s="5" t="s">
        <v>52</v>
      </c>
      <c r="B3" s="17"/>
      <c r="C3" s="4"/>
      <c r="D3" s="4"/>
      <c r="E3" s="4"/>
      <c r="F3" s="4"/>
      <c r="G3" s="4"/>
      <c r="H3" s="4"/>
      <c r="I3" s="4"/>
      <c r="J3" s="4"/>
      <c r="K3" s="4"/>
      <c r="L3" s="8"/>
      <c r="M3" s="4"/>
      <c r="N3" s="8"/>
    </row>
    <row r="4" spans="1:16" x14ac:dyDescent="0.2">
      <c r="A4" s="7">
        <v>2006</v>
      </c>
      <c r="B4" s="17"/>
      <c r="C4" s="4"/>
      <c r="D4" s="4"/>
      <c r="E4" s="4"/>
      <c r="F4" s="4"/>
      <c r="G4" s="4"/>
      <c r="H4" s="4"/>
      <c r="I4" s="4"/>
      <c r="J4" s="4"/>
      <c r="K4" s="4"/>
      <c r="L4" s="8"/>
      <c r="M4" s="4"/>
      <c r="N4" s="8"/>
    </row>
    <row r="5" spans="1:16" x14ac:dyDescent="0.2">
      <c r="A5" s="7"/>
      <c r="B5" s="17"/>
      <c r="C5" s="4"/>
      <c r="D5" s="4"/>
      <c r="E5" s="4"/>
      <c r="F5" s="4"/>
      <c r="G5" s="4"/>
      <c r="H5" s="4"/>
      <c r="I5" s="4"/>
      <c r="J5" s="4"/>
      <c r="K5" s="4"/>
      <c r="L5" s="8"/>
      <c r="M5" s="4"/>
      <c r="N5" s="8"/>
    </row>
    <row r="6" spans="1:16" s="1" customFormat="1" x14ac:dyDescent="0.2">
      <c r="A6" s="50" t="s">
        <v>51</v>
      </c>
      <c r="B6" s="50"/>
      <c r="C6" s="54" t="s">
        <v>39</v>
      </c>
      <c r="D6" s="54"/>
      <c r="E6" s="54"/>
      <c r="F6" s="54"/>
      <c r="G6" s="54"/>
      <c r="H6" s="54"/>
      <c r="I6" s="54"/>
      <c r="J6" s="54"/>
      <c r="K6" s="54"/>
      <c r="L6" s="54"/>
      <c r="M6" s="52" t="s">
        <v>38</v>
      </c>
      <c r="N6" s="52" t="s">
        <v>40</v>
      </c>
    </row>
    <row r="7" spans="1:16" s="3" customFormat="1" ht="51" x14ac:dyDescent="0.2">
      <c r="A7" s="51"/>
      <c r="B7" s="51"/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2" t="s">
        <v>15</v>
      </c>
      <c r="J7" s="2" t="s">
        <v>16</v>
      </c>
      <c r="K7" s="2" t="s">
        <v>17</v>
      </c>
      <c r="L7" s="2" t="s">
        <v>46</v>
      </c>
      <c r="M7" s="53"/>
      <c r="N7" s="53"/>
    </row>
    <row r="8" spans="1:16" x14ac:dyDescent="0.2">
      <c r="A8" s="19" t="s">
        <v>41</v>
      </c>
      <c r="B8" s="20"/>
      <c r="C8" s="11"/>
      <c r="D8" s="11"/>
      <c r="E8" s="11"/>
      <c r="F8" s="11"/>
      <c r="G8" s="11"/>
      <c r="H8" s="11"/>
      <c r="I8" s="11"/>
      <c r="J8" s="11"/>
      <c r="K8" s="11"/>
      <c r="L8" s="10"/>
      <c r="M8" s="11"/>
      <c r="N8" s="10"/>
    </row>
    <row r="9" spans="1:16" x14ac:dyDescent="0.2">
      <c r="A9" s="21"/>
      <c r="B9" s="22" t="s">
        <v>23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3861.3668167351534</v>
      </c>
      <c r="I9" s="13">
        <v>0</v>
      </c>
      <c r="J9" s="13">
        <v>0</v>
      </c>
      <c r="K9" s="13">
        <v>127.47408616419737</v>
      </c>
      <c r="L9" s="12">
        <v>3988.8409028993506</v>
      </c>
      <c r="M9" s="13">
        <v>21112.130105135999</v>
      </c>
      <c r="N9" s="12">
        <v>25100.971008035351</v>
      </c>
    </row>
    <row r="10" spans="1:16" x14ac:dyDescent="0.2">
      <c r="A10" s="21"/>
      <c r="B10" s="22" t="s">
        <v>24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89.45639893854225</v>
      </c>
      <c r="I10" s="13">
        <v>105.58735276364349</v>
      </c>
      <c r="J10" s="13">
        <v>0</v>
      </c>
      <c r="K10" s="13">
        <v>7.0686691435261124E-17</v>
      </c>
      <c r="L10" s="12">
        <v>195.04375170218574</v>
      </c>
      <c r="M10" s="13">
        <v>0</v>
      </c>
      <c r="N10" s="12">
        <v>195.04375170218574</v>
      </c>
    </row>
    <row r="11" spans="1:16" x14ac:dyDescent="0.2">
      <c r="A11" s="21"/>
      <c r="B11" s="22" t="s">
        <v>25</v>
      </c>
      <c r="C11" s="13">
        <v>0</v>
      </c>
      <c r="D11" s="13">
        <v>0</v>
      </c>
      <c r="E11" s="13">
        <v>0</v>
      </c>
      <c r="F11" s="13">
        <v>0</v>
      </c>
      <c r="G11" s="13">
        <v>8.607989259060302</v>
      </c>
      <c r="H11" s="13">
        <v>1798.3319732153548</v>
      </c>
      <c r="I11" s="13">
        <v>1232.9418493576381</v>
      </c>
      <c r="J11" s="13">
        <v>4.7440742643723381E-2</v>
      </c>
      <c r="K11" s="13">
        <v>1.3042952382807209</v>
      </c>
      <c r="L11" s="12">
        <v>3041.2335478129776</v>
      </c>
      <c r="M11" s="13">
        <v>0</v>
      </c>
      <c r="N11" s="12">
        <v>3041.2335478129776</v>
      </c>
    </row>
    <row r="12" spans="1:16" x14ac:dyDescent="0.2">
      <c r="A12" s="21"/>
      <c r="B12" s="22" t="s">
        <v>26</v>
      </c>
      <c r="C12" s="13">
        <v>47.258984197233545</v>
      </c>
      <c r="D12" s="13">
        <v>3.2758069872409803</v>
      </c>
      <c r="E12" s="13">
        <v>6.0231808373569891</v>
      </c>
      <c r="F12" s="13">
        <v>3.5758460375083105</v>
      </c>
      <c r="G12" s="13">
        <v>38.313122523537416</v>
      </c>
      <c r="H12" s="13">
        <v>416.78411962593049</v>
      </c>
      <c r="I12" s="13">
        <v>4.6217040214849998</v>
      </c>
      <c r="J12" s="13">
        <v>21.164609013801162</v>
      </c>
      <c r="K12" s="13">
        <v>643.30971375637284</v>
      </c>
      <c r="L12" s="12">
        <v>1184.3270870004667</v>
      </c>
      <c r="M12" s="13">
        <v>1438.1543749936234</v>
      </c>
      <c r="N12" s="12">
        <v>2622.4814619940898</v>
      </c>
    </row>
    <row r="13" spans="1:16" x14ac:dyDescent="0.2">
      <c r="A13" s="21"/>
      <c r="B13" s="22" t="s">
        <v>27</v>
      </c>
      <c r="C13" s="13">
        <v>189.00301322457227</v>
      </c>
      <c r="D13" s="13">
        <v>87.825489406714212</v>
      </c>
      <c r="E13" s="13">
        <v>51.038652834371753</v>
      </c>
      <c r="F13" s="13">
        <v>6.0765466986761183</v>
      </c>
      <c r="G13" s="13">
        <v>38.550378260819492</v>
      </c>
      <c r="H13" s="13">
        <v>837.73533444205759</v>
      </c>
      <c r="I13" s="13">
        <v>301.25418191079717</v>
      </c>
      <c r="J13" s="13">
        <v>117.13738207799004</v>
      </c>
      <c r="K13" s="13">
        <v>2031.3242356868161</v>
      </c>
      <c r="L13" s="12">
        <v>3659.9452145428149</v>
      </c>
      <c r="M13" s="13">
        <v>138.28985495925926</v>
      </c>
      <c r="N13" s="12">
        <v>3798.2350695020741</v>
      </c>
    </row>
    <row r="14" spans="1:16" x14ac:dyDescent="0.2">
      <c r="A14" s="21"/>
      <c r="B14" s="22" t="s">
        <v>28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896.95154017492712</v>
      </c>
      <c r="I14" s="13">
        <v>1353.7721408699006</v>
      </c>
      <c r="J14" s="13">
        <v>0</v>
      </c>
      <c r="K14" s="13">
        <v>73.455781360005687</v>
      </c>
      <c r="L14" s="12">
        <v>2324.1794624048334</v>
      </c>
      <c r="M14" s="13">
        <v>0</v>
      </c>
      <c r="N14" s="12">
        <v>2324.1794624048334</v>
      </c>
    </row>
    <row r="15" spans="1:16" x14ac:dyDescent="0.2">
      <c r="A15" s="21"/>
      <c r="B15" s="22" t="s">
        <v>29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59.996183610011265</v>
      </c>
      <c r="J15" s="13">
        <v>0</v>
      </c>
      <c r="K15" s="13">
        <v>140.29565346633674</v>
      </c>
      <c r="L15" s="12">
        <v>200.291837076348</v>
      </c>
      <c r="M15" s="13">
        <v>41.998500380537457</v>
      </c>
      <c r="N15" s="12">
        <v>242.29033745688545</v>
      </c>
    </row>
    <row r="16" spans="1:16" x14ac:dyDescent="0.2">
      <c r="A16" s="21"/>
      <c r="B16" s="22" t="s">
        <v>30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175.27207376938026</v>
      </c>
      <c r="I16" s="13">
        <v>0</v>
      </c>
      <c r="J16" s="13">
        <v>2.0764507108346913E-2</v>
      </c>
      <c r="K16" s="13">
        <v>39.303371800492712</v>
      </c>
      <c r="L16" s="12">
        <v>214.59621007698132</v>
      </c>
      <c r="M16" s="13">
        <v>428.07326127237496</v>
      </c>
      <c r="N16" s="12">
        <v>642.66947134935629</v>
      </c>
    </row>
    <row r="17" spans="1:14" x14ac:dyDescent="0.2">
      <c r="A17" s="21"/>
      <c r="B17" s="22" t="s">
        <v>59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209.01058905968662</v>
      </c>
      <c r="I17" s="13">
        <v>151.56947438243785</v>
      </c>
      <c r="J17" s="13">
        <v>177.2600727918333</v>
      </c>
      <c r="K17" s="13">
        <v>2.0002830545899259</v>
      </c>
      <c r="L17" s="12">
        <v>539.84041928854765</v>
      </c>
      <c r="M17" s="13">
        <v>9.8599704215971649</v>
      </c>
      <c r="N17" s="12">
        <v>549.7003897101448</v>
      </c>
    </row>
    <row r="18" spans="1:14" x14ac:dyDescent="0.2">
      <c r="A18" s="21"/>
      <c r="B18" s="22" t="s">
        <v>31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2419.7855227882037</v>
      </c>
      <c r="J18" s="13">
        <v>0</v>
      </c>
      <c r="K18" s="13">
        <v>0</v>
      </c>
      <c r="L18" s="12">
        <v>2419.7855227882037</v>
      </c>
      <c r="M18" s="13">
        <v>0</v>
      </c>
      <c r="N18" s="12">
        <v>2419.7855227882037</v>
      </c>
    </row>
    <row r="19" spans="1:14" s="9" customFormat="1" x14ac:dyDescent="0.2">
      <c r="A19" s="23"/>
      <c r="B19" s="24" t="s">
        <v>47</v>
      </c>
      <c r="C19" s="14">
        <v>236.2619974218058</v>
      </c>
      <c r="D19" s="14">
        <v>91.101296393955195</v>
      </c>
      <c r="E19" s="14">
        <v>57.061833671728742</v>
      </c>
      <c r="F19" s="14">
        <v>9.6523927361844279</v>
      </c>
      <c r="G19" s="14">
        <v>85.471490043417219</v>
      </c>
      <c r="H19" s="14">
        <v>8284.9088459610321</v>
      </c>
      <c r="I19" s="14">
        <v>5629.5284097041167</v>
      </c>
      <c r="J19" s="14">
        <v>315.6302691333766</v>
      </c>
      <c r="K19" s="14">
        <v>3058.4674205270921</v>
      </c>
      <c r="L19" s="14">
        <v>17768.083955592709</v>
      </c>
      <c r="M19" s="14">
        <v>23168.506067163391</v>
      </c>
      <c r="N19" s="14">
        <v>40936.5900227561</v>
      </c>
    </row>
    <row r="20" spans="1:14" x14ac:dyDescent="0.2">
      <c r="A20" s="25"/>
      <c r="B20" s="22"/>
      <c r="C20" s="13"/>
      <c r="D20" s="13"/>
      <c r="E20" s="13"/>
      <c r="F20" s="13"/>
      <c r="G20" s="13"/>
      <c r="H20" s="13"/>
      <c r="I20" s="13"/>
      <c r="J20" s="13"/>
      <c r="K20" s="13"/>
      <c r="L20" s="12"/>
      <c r="M20" s="13"/>
      <c r="N20" s="12"/>
    </row>
    <row r="21" spans="1:14" x14ac:dyDescent="0.2">
      <c r="A21" s="24" t="s">
        <v>42</v>
      </c>
      <c r="B21" s="26"/>
      <c r="C21" s="15"/>
      <c r="D21" s="15"/>
      <c r="E21" s="15"/>
      <c r="F21" s="15"/>
      <c r="G21" s="15"/>
      <c r="H21" s="15"/>
      <c r="I21" s="15"/>
      <c r="J21" s="15"/>
      <c r="K21" s="15"/>
      <c r="L21" s="14"/>
      <c r="M21" s="15"/>
      <c r="N21" s="14"/>
    </row>
    <row r="22" spans="1:14" x14ac:dyDescent="0.2">
      <c r="A22" s="21"/>
      <c r="B22" s="22" t="s">
        <v>23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42.750846899567769</v>
      </c>
      <c r="I22" s="13">
        <v>0</v>
      </c>
      <c r="J22" s="13">
        <v>0</v>
      </c>
      <c r="K22" s="13">
        <v>1.4113202396750424</v>
      </c>
      <c r="L22" s="12">
        <v>44.162167139242811</v>
      </c>
      <c r="M22" s="13">
        <v>233.74144044971999</v>
      </c>
      <c r="N22" s="12">
        <v>277.90360758896281</v>
      </c>
    </row>
    <row r="23" spans="1:14" x14ac:dyDescent="0.2">
      <c r="A23" s="21"/>
      <c r="B23" s="22" t="s">
        <v>24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0.22699713782495029</v>
      </c>
      <c r="I23" s="13">
        <v>0.26792970824062329</v>
      </c>
      <c r="J23" s="13">
        <v>0</v>
      </c>
      <c r="K23" s="13">
        <v>1.793686849516858E-19</v>
      </c>
      <c r="L23" s="12">
        <v>0.49492684606557358</v>
      </c>
      <c r="M23" s="13">
        <v>0</v>
      </c>
      <c r="N23" s="12">
        <v>0.49492684606557358</v>
      </c>
    </row>
    <row r="24" spans="1:14" x14ac:dyDescent="0.2">
      <c r="A24" s="21"/>
      <c r="B24" s="22" t="s">
        <v>25</v>
      </c>
      <c r="C24" s="13">
        <v>0</v>
      </c>
      <c r="D24" s="13">
        <v>0</v>
      </c>
      <c r="E24" s="13">
        <v>0</v>
      </c>
      <c r="F24" s="13">
        <v>0</v>
      </c>
      <c r="G24" s="13">
        <v>4.0147592833129783E-2</v>
      </c>
      <c r="H24" s="13">
        <v>8.38740589313079</v>
      </c>
      <c r="I24" s="13">
        <v>5.7504308921895859</v>
      </c>
      <c r="J24" s="13">
        <v>0</v>
      </c>
      <c r="K24" s="13">
        <v>6.0832225255820979E-3</v>
      </c>
      <c r="L24" s="12">
        <v>14.184067600679088</v>
      </c>
      <c r="M24" s="13">
        <v>0</v>
      </c>
      <c r="N24" s="12">
        <v>14.184067600679088</v>
      </c>
    </row>
    <row r="25" spans="1:14" x14ac:dyDescent="0.2">
      <c r="A25" s="21"/>
      <c r="B25" s="22" t="s">
        <v>26</v>
      </c>
      <c r="C25" s="13">
        <v>0.12684229524798613</v>
      </c>
      <c r="D25" s="13">
        <v>8.7922092298242764E-3</v>
      </c>
      <c r="E25" s="13">
        <v>1.6166113069962483E-2</v>
      </c>
      <c r="F25" s="13">
        <v>9.597508845260401E-3</v>
      </c>
      <c r="G25" s="13">
        <v>0.10283175742248138</v>
      </c>
      <c r="H25" s="13">
        <v>1.1186413600349647</v>
      </c>
      <c r="I25" s="13">
        <v>1.2404573564158874E-2</v>
      </c>
      <c r="J25" s="13">
        <v>1.6753104415293339E-2</v>
      </c>
      <c r="K25" s="13">
        <v>1.7266321321599614</v>
      </c>
      <c r="L25" s="12">
        <v>3.1386610539898929</v>
      </c>
      <c r="M25" s="13">
        <v>3.8599814393768241</v>
      </c>
      <c r="N25" s="12">
        <v>6.9986424933667166</v>
      </c>
    </row>
    <row r="26" spans="1:14" x14ac:dyDescent="0.2">
      <c r="A26" s="21"/>
      <c r="B26" s="22" t="s">
        <v>27</v>
      </c>
      <c r="C26" s="13">
        <v>0.47442051902524218</v>
      </c>
      <c r="D26" s="13">
        <v>0.22045264547434335</v>
      </c>
      <c r="E26" s="13">
        <v>0.12811321764093317</v>
      </c>
      <c r="F26" s="13">
        <v>1.5252870255786208E-2</v>
      </c>
      <c r="G26" s="13">
        <v>9.6766131666834343E-2</v>
      </c>
      <c r="H26" s="13">
        <v>2.1028174386804674</v>
      </c>
      <c r="I26" s="13">
        <v>0.75618458617285123</v>
      </c>
      <c r="J26" s="13">
        <v>0.29402905622815317</v>
      </c>
      <c r="K26" s="13">
        <v>5.0988705511167041</v>
      </c>
      <c r="L26" s="12">
        <v>9.1869070162613156</v>
      </c>
      <c r="M26" s="13">
        <v>0.34712433228639972</v>
      </c>
      <c r="N26" s="12">
        <v>9.5340313485477157</v>
      </c>
    </row>
    <row r="27" spans="1:14" x14ac:dyDescent="0.2">
      <c r="A27" s="21"/>
      <c r="B27" s="22" t="s">
        <v>28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2.1554649415056382</v>
      </c>
      <c r="I27" s="13">
        <v>3.2532508811602256</v>
      </c>
      <c r="J27" s="13">
        <v>0</v>
      </c>
      <c r="K27" s="13">
        <v>0.17652164512869578</v>
      </c>
      <c r="L27" s="12">
        <v>5.5852374677945589</v>
      </c>
      <c r="M27" s="13">
        <v>0</v>
      </c>
      <c r="N27" s="12">
        <v>5.5852374677945589</v>
      </c>
    </row>
    <row r="28" spans="1:14" x14ac:dyDescent="0.2">
      <c r="A28" s="21"/>
      <c r="B28" s="22" t="s">
        <v>29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0.15520570447096096</v>
      </c>
      <c r="J28" s="13">
        <v>0</v>
      </c>
      <c r="K28" s="13">
        <v>0.36293451383502967</v>
      </c>
      <c r="L28" s="12">
        <v>0.51814021830599066</v>
      </c>
      <c r="M28" s="13">
        <v>0.10864702462837227</v>
      </c>
      <c r="N28" s="12">
        <v>0.62678724293436294</v>
      </c>
    </row>
    <row r="29" spans="1:14" x14ac:dyDescent="0.2">
      <c r="A29" s="21"/>
      <c r="B29" s="22" t="s">
        <v>30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8.6108308824893648E-2</v>
      </c>
      <c r="I29" s="13">
        <v>0</v>
      </c>
      <c r="J29" s="13">
        <v>1.0201263397127645E-5</v>
      </c>
      <c r="K29" s="13">
        <v>1.930910500499642E-2</v>
      </c>
      <c r="L29" s="12">
        <v>0.10542761509328719</v>
      </c>
      <c r="M29" s="13">
        <v>0.2103054056964124</v>
      </c>
      <c r="N29" s="12">
        <v>0.31573302078969956</v>
      </c>
    </row>
    <row r="30" spans="1:14" x14ac:dyDescent="0.2">
      <c r="A30" s="21"/>
      <c r="B30" s="22" t="s">
        <v>59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0.53036793403958671</v>
      </c>
      <c r="I30" s="13">
        <v>0.38461012599090633</v>
      </c>
      <c r="J30" s="13">
        <v>0.4445549962570649</v>
      </c>
      <c r="K30" s="13">
        <v>5.0757523622609289E-3</v>
      </c>
      <c r="L30" s="12">
        <v>1.3646088086498189</v>
      </c>
      <c r="M30" s="13">
        <v>2.5019843088909584E-2</v>
      </c>
      <c r="N30" s="12">
        <v>1.3896286517387284</v>
      </c>
    </row>
    <row r="31" spans="1:14" x14ac:dyDescent="0.2">
      <c r="A31" s="21"/>
      <c r="B31" s="22" t="s">
        <v>31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30.005340482573732</v>
      </c>
      <c r="J31" s="13">
        <v>0</v>
      </c>
      <c r="K31" s="13">
        <v>0</v>
      </c>
      <c r="L31" s="12">
        <v>30.005340482573732</v>
      </c>
      <c r="M31" s="13">
        <v>0</v>
      </c>
      <c r="N31" s="12">
        <v>30.005340482573732</v>
      </c>
    </row>
    <row r="32" spans="1:14" s="9" customFormat="1" x14ac:dyDescent="0.2">
      <c r="A32" s="24"/>
      <c r="B32" s="24" t="s">
        <v>44</v>
      </c>
      <c r="C32" s="14">
        <v>0.60126281427322836</v>
      </c>
      <c r="D32" s="14">
        <v>0.22924485470416761</v>
      </c>
      <c r="E32" s="14">
        <v>0.14427933071089566</v>
      </c>
      <c r="F32" s="14">
        <v>2.4850379101046607E-2</v>
      </c>
      <c r="G32" s="14">
        <v>0.23974548192244549</v>
      </c>
      <c r="H32" s="14">
        <v>57.358649913609057</v>
      </c>
      <c r="I32" s="14">
        <v>40.585356954363043</v>
      </c>
      <c r="J32" s="14">
        <v>0.75534735816390852</v>
      </c>
      <c r="K32" s="14">
        <v>8.8067471618082731</v>
      </c>
      <c r="L32" s="14">
        <v>108.74548424865607</v>
      </c>
      <c r="M32" s="14">
        <v>238.29251849479687</v>
      </c>
      <c r="N32" s="14">
        <v>347.03800274345309</v>
      </c>
    </row>
    <row r="33" spans="1:14" x14ac:dyDescent="0.2">
      <c r="A33" s="21"/>
      <c r="B33" s="22"/>
      <c r="C33" s="13"/>
      <c r="D33" s="13"/>
      <c r="E33" s="13"/>
      <c r="F33" s="13"/>
      <c r="G33" s="13"/>
      <c r="H33" s="13"/>
      <c r="I33" s="13"/>
      <c r="J33" s="13"/>
      <c r="K33" s="13"/>
      <c r="L33" s="12"/>
      <c r="M33" s="13"/>
      <c r="N33" s="12"/>
    </row>
    <row r="34" spans="1:14" x14ac:dyDescent="0.2">
      <c r="A34" s="24" t="s">
        <v>43</v>
      </c>
      <c r="B34" s="26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5"/>
      <c r="N34" s="14"/>
    </row>
    <row r="35" spans="1:14" x14ac:dyDescent="0.2">
      <c r="A35" s="21"/>
      <c r="B35" s="22" t="s">
        <v>23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74.46921717989224</v>
      </c>
      <c r="I35" s="13">
        <v>0</v>
      </c>
      <c r="J35" s="13">
        <v>0</v>
      </c>
      <c r="K35" s="13">
        <v>24.584288045952349</v>
      </c>
      <c r="L35" s="12">
        <v>99.053505225844589</v>
      </c>
      <c r="M35" s="13">
        <v>4071.6250917047996</v>
      </c>
      <c r="N35" s="12">
        <v>4170.6785969306438</v>
      </c>
    </row>
    <row r="36" spans="1:14" x14ac:dyDescent="0.2">
      <c r="A36" s="21"/>
      <c r="B36" s="22" t="s">
        <v>24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0.26360957940961971</v>
      </c>
      <c r="I36" s="13">
        <v>0.31114417731169158</v>
      </c>
      <c r="J36" s="13">
        <v>0</v>
      </c>
      <c r="K36" s="13">
        <v>6.943303933613644E-19</v>
      </c>
      <c r="L36" s="12">
        <v>0.57475375672131124</v>
      </c>
      <c r="M36" s="13">
        <v>0</v>
      </c>
      <c r="N36" s="12">
        <v>0.57475375672131124</v>
      </c>
    </row>
    <row r="37" spans="1:14" x14ac:dyDescent="0.2">
      <c r="A37" s="21"/>
      <c r="B37" s="22" t="s">
        <v>25</v>
      </c>
      <c r="C37" s="13">
        <v>0</v>
      </c>
      <c r="D37" s="13">
        <v>0</v>
      </c>
      <c r="E37" s="13">
        <v>0</v>
      </c>
      <c r="F37" s="13">
        <v>0</v>
      </c>
      <c r="G37" s="13">
        <v>1.8649204412808675E-2</v>
      </c>
      <c r="H37" s="13">
        <v>3.8960853180994648</v>
      </c>
      <c r="I37" s="13">
        <v>2.6711678983074205</v>
      </c>
      <c r="J37" s="13">
        <v>3.4260115048626716E-4</v>
      </c>
      <c r="K37" s="13">
        <v>9.4191832654174409E-3</v>
      </c>
      <c r="L37" s="12">
        <v>6.5956642052355985</v>
      </c>
      <c r="M37" s="13">
        <v>0</v>
      </c>
      <c r="N37" s="12">
        <v>6.5956642052355985</v>
      </c>
    </row>
    <row r="38" spans="1:14" x14ac:dyDescent="0.2">
      <c r="A38" s="21"/>
      <c r="B38" s="22" t="s">
        <v>26</v>
      </c>
      <c r="C38" s="13">
        <v>0.4910024332180109</v>
      </c>
      <c r="D38" s="13">
        <v>3.4034358308997197E-2</v>
      </c>
      <c r="E38" s="13">
        <v>6.2578502206306383E-2</v>
      </c>
      <c r="F38" s="13">
        <v>3.7151647142943486E-2</v>
      </c>
      <c r="G38" s="13">
        <v>0.11941752474868805</v>
      </c>
      <c r="H38" s="13">
        <v>1.2990673858470563</v>
      </c>
      <c r="I38" s="13">
        <v>2.1191950893630414E-2</v>
      </c>
      <c r="J38" s="13">
        <v>0.21989204170183024</v>
      </c>
      <c r="K38" s="13">
        <v>6.6837372857804969</v>
      </c>
      <c r="L38" s="12">
        <v>8.9680731298479603</v>
      </c>
      <c r="M38" s="13">
        <v>14.941863636297386</v>
      </c>
      <c r="N38" s="12">
        <v>23.909936766145346</v>
      </c>
    </row>
    <row r="39" spans="1:14" x14ac:dyDescent="0.2">
      <c r="A39" s="21"/>
      <c r="B39" s="22" t="s">
        <v>27</v>
      </c>
      <c r="C39" s="13">
        <v>1.836466525259002</v>
      </c>
      <c r="D39" s="13">
        <v>0.85336507925552274</v>
      </c>
      <c r="E39" s="13">
        <v>0.49592213280361225</v>
      </c>
      <c r="F39" s="13">
        <v>5.9043368732075635E-2</v>
      </c>
      <c r="G39" s="13">
        <v>0.11237357225825925</v>
      </c>
      <c r="H39" s="13">
        <v>2.4419815416934458</v>
      </c>
      <c r="I39" s="13">
        <v>1.4164112117069121</v>
      </c>
      <c r="J39" s="13">
        <v>1.1381769918509155</v>
      </c>
      <c r="K39" s="13">
        <v>19.737563423677567</v>
      </c>
      <c r="L39" s="12">
        <v>28.091303847237313</v>
      </c>
      <c r="M39" s="13">
        <v>1.3437070927215475</v>
      </c>
      <c r="N39" s="12">
        <v>29.435010939958861</v>
      </c>
    </row>
    <row r="40" spans="1:14" x14ac:dyDescent="0.2">
      <c r="A40" s="21"/>
      <c r="B40" s="22" t="s">
        <v>28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2.5031205772323548</v>
      </c>
      <c r="I40" s="13">
        <v>3.7782518211536242</v>
      </c>
      <c r="J40" s="13">
        <v>0</v>
      </c>
      <c r="K40" s="13">
        <v>0.68330959404656433</v>
      </c>
      <c r="L40" s="12">
        <v>6.9646819924325438</v>
      </c>
      <c r="M40" s="13">
        <v>0</v>
      </c>
      <c r="N40" s="12">
        <v>6.9646819924325438</v>
      </c>
    </row>
    <row r="41" spans="1:14" x14ac:dyDescent="0.2">
      <c r="A41" s="21"/>
      <c r="B41" s="22" t="s">
        <v>29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0.18023888261143856</v>
      </c>
      <c r="J41" s="13">
        <v>0</v>
      </c>
      <c r="K41" s="13">
        <v>1.4049077954904374</v>
      </c>
      <c r="L41" s="12">
        <v>1.5851466781018759</v>
      </c>
      <c r="M41" s="13">
        <v>0.42056912759369919</v>
      </c>
      <c r="N41" s="12">
        <v>2.0057158056955751</v>
      </c>
    </row>
    <row r="42" spans="1:14" x14ac:dyDescent="0.2">
      <c r="A42" s="21"/>
      <c r="B42" s="22" t="s">
        <v>30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0.19999349146426912</v>
      </c>
      <c r="I42" s="13">
        <v>0</v>
      </c>
      <c r="J42" s="13">
        <v>1.184662846118049E-4</v>
      </c>
      <c r="K42" s="13">
        <v>0.22423476779995846</v>
      </c>
      <c r="L42" s="12">
        <v>0.4243467255488394</v>
      </c>
      <c r="M42" s="13">
        <v>2.4422563242164022</v>
      </c>
      <c r="N42" s="12">
        <v>2.8666030497652417</v>
      </c>
    </row>
    <row r="43" spans="1:14" x14ac:dyDescent="0.2">
      <c r="A43" s="21"/>
      <c r="B43" s="22" t="s">
        <v>59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0.6159111492072622</v>
      </c>
      <c r="I43" s="13">
        <v>0.44664401727976233</v>
      </c>
      <c r="J43" s="13">
        <v>1.7411630615296043</v>
      </c>
      <c r="K43" s="13">
        <v>1.9648073660364893E-2</v>
      </c>
      <c r="L43" s="12">
        <v>2.8233663016769937</v>
      </c>
      <c r="M43" s="13">
        <v>9.6851005505456472E-2</v>
      </c>
      <c r="N43" s="12">
        <v>2.9202173071824502</v>
      </c>
    </row>
    <row r="44" spans="1:14" x14ac:dyDescent="0.2">
      <c r="A44" s="21"/>
      <c r="B44" s="22" t="s">
        <v>31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52.267367292225202</v>
      </c>
      <c r="J44" s="13">
        <v>0</v>
      </c>
      <c r="K44" s="13">
        <v>0</v>
      </c>
      <c r="L44" s="12">
        <v>52.267367292225202</v>
      </c>
      <c r="M44" s="13">
        <v>0</v>
      </c>
      <c r="N44" s="12">
        <v>52.267367292225202</v>
      </c>
    </row>
    <row r="45" spans="1:14" s="9" customFormat="1" x14ac:dyDescent="0.2">
      <c r="A45" s="24"/>
      <c r="B45" s="24" t="s">
        <v>45</v>
      </c>
      <c r="C45" s="14">
        <v>2.327468958477013</v>
      </c>
      <c r="D45" s="14">
        <v>0.88739943756451989</v>
      </c>
      <c r="E45" s="14">
        <v>0.55850063500991864</v>
      </c>
      <c r="F45" s="14">
        <v>9.6195015875019121E-2</v>
      </c>
      <c r="G45" s="14">
        <v>0.25044030141975598</v>
      </c>
      <c r="H45" s="14">
        <v>85.688986222845713</v>
      </c>
      <c r="I45" s="14">
        <v>61.092417251489685</v>
      </c>
      <c r="J45" s="14">
        <v>3.0996931625174482</v>
      </c>
      <c r="K45" s="14">
        <v>53.347108169673156</v>
      </c>
      <c r="L45" s="14">
        <v>207.34820915487222</v>
      </c>
      <c r="M45" s="14">
        <v>4090.8703388911345</v>
      </c>
      <c r="N45" s="14">
        <v>4298.2185480460066</v>
      </c>
    </row>
    <row r="46" spans="1:14" x14ac:dyDescent="0.2">
      <c r="A46" s="21"/>
      <c r="B46" s="22"/>
      <c r="C46" s="13"/>
      <c r="D46" s="13"/>
      <c r="E46" s="13"/>
      <c r="F46" s="13"/>
      <c r="G46" s="13"/>
      <c r="H46" s="13"/>
      <c r="I46" s="13"/>
      <c r="J46" s="13"/>
      <c r="K46" s="13"/>
      <c r="L46" s="12"/>
      <c r="M46" s="13"/>
      <c r="N46" s="12"/>
    </row>
    <row r="47" spans="1:14" s="9" customFormat="1" x14ac:dyDescent="0.2">
      <c r="A47" s="27" t="s">
        <v>50</v>
      </c>
      <c r="B47" s="27"/>
      <c r="C47" s="16">
        <v>239.19072919455604</v>
      </c>
      <c r="D47" s="16">
        <v>92.217940686223884</v>
      </c>
      <c r="E47" s="16">
        <v>57.764613637449557</v>
      </c>
      <c r="F47" s="16">
        <v>9.7734381311604945</v>
      </c>
      <c r="G47" s="16">
        <v>85.961675826759418</v>
      </c>
      <c r="H47" s="16">
        <v>8427.9564820974865</v>
      </c>
      <c r="I47" s="16">
        <v>5731.2061839099697</v>
      </c>
      <c r="J47" s="16">
        <v>319.48530965405797</v>
      </c>
      <c r="K47" s="16">
        <v>3120.6212758585734</v>
      </c>
      <c r="L47" s="16">
        <v>18084.177648996236</v>
      </c>
      <c r="M47" s="16">
        <v>27497.668924549322</v>
      </c>
      <c r="N47" s="16">
        <v>45581.846573545561</v>
      </c>
    </row>
    <row r="48" spans="1:14" x14ac:dyDescent="0.2">
      <c r="A48" s="7"/>
      <c r="B48" s="17"/>
      <c r="C48" s="4"/>
      <c r="D48" s="4"/>
      <c r="E48" s="4"/>
      <c r="F48" s="4"/>
      <c r="G48" s="4"/>
      <c r="H48" s="4"/>
      <c r="I48" s="4"/>
      <c r="J48" s="4"/>
      <c r="K48" s="4"/>
      <c r="L48" s="8"/>
      <c r="M48" s="4"/>
      <c r="N48" s="8"/>
    </row>
    <row r="49" spans="1:14" x14ac:dyDescent="0.2">
      <c r="A49" s="7"/>
      <c r="B49" s="17"/>
      <c r="C49" s="4"/>
      <c r="D49" s="4"/>
      <c r="E49" s="4"/>
      <c r="F49" s="4"/>
      <c r="G49" s="4"/>
      <c r="H49" s="4"/>
      <c r="I49" s="4"/>
      <c r="J49" s="4"/>
      <c r="K49" s="4"/>
      <c r="L49" s="8"/>
      <c r="M49" s="4"/>
      <c r="N49" s="8"/>
    </row>
    <row r="50" spans="1:14" x14ac:dyDescent="0.2">
      <c r="A50" s="7"/>
      <c r="B50" s="17"/>
      <c r="C50" s="4"/>
      <c r="D50" s="4"/>
      <c r="E50" s="4"/>
      <c r="F50" s="4"/>
      <c r="G50" s="4"/>
      <c r="H50" s="4"/>
      <c r="I50" s="4"/>
      <c r="J50" s="4"/>
      <c r="K50" s="4"/>
      <c r="L50" s="8"/>
      <c r="M50" s="4"/>
      <c r="N50" s="8"/>
    </row>
    <row r="51" spans="1:14" x14ac:dyDescent="0.2">
      <c r="A51" s="7"/>
      <c r="B51" s="17"/>
      <c r="C51" s="4"/>
      <c r="D51" s="4"/>
      <c r="E51" s="4"/>
      <c r="F51" s="4"/>
      <c r="G51" s="4"/>
      <c r="H51" s="4"/>
      <c r="I51" s="4"/>
      <c r="J51" s="4"/>
      <c r="K51" s="4"/>
      <c r="L51" s="8"/>
      <c r="M51" s="4"/>
      <c r="N51" s="8"/>
    </row>
    <row r="52" spans="1:14" x14ac:dyDescent="0.2">
      <c r="A52" s="7"/>
      <c r="B52" s="17"/>
      <c r="C52" s="4"/>
      <c r="D52" s="4"/>
      <c r="E52" s="4"/>
      <c r="F52" s="4"/>
      <c r="G52" s="4"/>
      <c r="H52" s="4"/>
      <c r="I52" s="4"/>
      <c r="J52" s="4"/>
      <c r="K52" s="4"/>
      <c r="L52" s="8"/>
      <c r="M52" s="4"/>
      <c r="N52" s="8"/>
    </row>
    <row r="53" spans="1:14" x14ac:dyDescent="0.2">
      <c r="A53" s="7"/>
      <c r="B53" s="17"/>
      <c r="C53" s="4"/>
      <c r="D53" s="4"/>
      <c r="E53" s="4"/>
      <c r="F53" s="4"/>
      <c r="G53" s="4"/>
      <c r="H53" s="4"/>
      <c r="I53" s="4"/>
      <c r="J53" s="4"/>
      <c r="K53" s="4"/>
      <c r="L53" s="8"/>
      <c r="M53" s="4"/>
      <c r="N53" s="8"/>
    </row>
    <row r="54" spans="1:14" x14ac:dyDescent="0.2">
      <c r="A54" s="7"/>
      <c r="B54" s="17"/>
      <c r="C54" s="4"/>
      <c r="D54" s="4"/>
      <c r="E54" s="4"/>
      <c r="F54" s="4"/>
      <c r="G54" s="4"/>
      <c r="H54" s="4"/>
      <c r="I54" s="4"/>
      <c r="J54" s="4"/>
      <c r="K54" s="4"/>
      <c r="L54" s="8"/>
      <c r="M54" s="4"/>
      <c r="N54" s="8"/>
    </row>
    <row r="55" spans="1:14" x14ac:dyDescent="0.2">
      <c r="A55" s="7"/>
      <c r="B55" s="17"/>
      <c r="C55" s="4"/>
      <c r="D55" s="4"/>
      <c r="E55" s="4"/>
      <c r="F55" s="4"/>
      <c r="G55" s="4"/>
      <c r="H55" s="4"/>
      <c r="I55" s="4"/>
      <c r="J55" s="4"/>
      <c r="K55" s="4"/>
      <c r="L55" s="8"/>
      <c r="M55" s="4"/>
      <c r="N55" s="8"/>
    </row>
  </sheetData>
  <mergeCells count="4">
    <mergeCell ref="A6:B7"/>
    <mergeCell ref="C6:L6"/>
    <mergeCell ref="M6:M7"/>
    <mergeCell ref="N6:N7"/>
  </mergeCells>
  <hyperlinks>
    <hyperlink ref="P1" location="Indice!A1" display="Regresar al índic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Origen</vt:lpstr>
      <vt:lpstr>Salida</vt:lpstr>
      <vt:lpstr>Indice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Serie P</vt:lpstr>
      <vt:lpstr>Serie AE</vt:lpstr>
      <vt:lpstr>Serie AE CO2</vt:lpstr>
      <vt:lpstr>Serie AE N2O</vt:lpstr>
      <vt:lpstr>Serie AE CH4</vt:lpstr>
    </vt:vector>
  </TitlesOfParts>
  <Company>JPC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JPC</dc:creator>
  <cp:lastModifiedBy>ICEFI</cp:lastModifiedBy>
  <dcterms:created xsi:type="dcterms:W3CDTF">2013-02-27T00:37:40Z</dcterms:created>
  <dcterms:modified xsi:type="dcterms:W3CDTF">2013-03-12T12:52:03Z</dcterms:modified>
</cp:coreProperties>
</file>