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Skills!$F$1:$F$255</definedName>
  </definedNames>
  <calcPr calcId="144525" concurrentCalc="0"/>
</workbook>
</file>

<file path=xl/sharedStrings.xml><?xml version="1.0" encoding="utf-8"?>
<sst xmlns="http://schemas.openxmlformats.org/spreadsheetml/2006/main" count="846" uniqueCount="736">
  <si>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</si>
  <si>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</si>
  <si>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</si>
  <si>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</si>
  <si>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</si>
  <si>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</si>
  <si>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</si>
  <si>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</si>
  <si>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</si>
  <si>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</si>
  <si>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</si>
  <si>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</si>
  <si>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</si>
  <si>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</si>
  <si>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</si>
  <si>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</si>
  <si>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</si>
  <si>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</si>
  <si>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</si>
  <si>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</si>
  <si>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</si>
  <si>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</si>
  <si>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</si>
  <si>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</si>
  <si>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</si>
  <si>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</si>
  <si>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</si>
  <si>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</si>
  <si>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</si>
  <si>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</si>
  <si>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</si>
  <si>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</si>
  <si>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</si>
  <si>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</si>
  <si>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</si>
  <si>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</si>
  <si>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</si>
  <si>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</si>
  <si>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</si>
  <si>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</si>
  <si>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</si>
  <si>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</si>
  <si>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</si>
  <si>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</si>
  <si>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</si>
  <si>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</si>
  <si>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</si>
  <si>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</si>
  <si>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</si>
  <si>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</si>
  <si>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</si>
  <si>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</si>
  <si>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</si>
  <si>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</si>
  <si>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</si>
  <si>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</si>
  <si>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</si>
  <si>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</si>
  <si>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</si>
  <si>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</si>
  <si>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</si>
  <si>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</si>
  <si>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</si>
  <si>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</si>
  <si>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</si>
  <si>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</si>
  <si>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</si>
  <si>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</si>
  <si>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</si>
  <si>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</si>
  <si>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</si>
  <si>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</si>
  <si>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</si>
  <si>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</si>
  <si>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</si>
  <si>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</si>
  <si>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</si>
  <si>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</si>
  <si>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</si>
  <si>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</si>
  <si>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</si>
  <si>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</si>
  <si>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</si>
  <si>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</si>
  <si>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</si>
  <si>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</si>
  <si>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</si>
  <si>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</si>
  <si>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</si>
  <si>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</si>
  <si>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</si>
  <si>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</si>
  <si>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</si>
  <si>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</si>
  <si>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</si>
  <si>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</si>
  <si>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</si>
  <si>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</si>
  <si>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</si>
  <si>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</si>
  <si>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</si>
  <si>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</si>
  <si>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</si>
  <si>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</si>
  <si>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</si>
  <si>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</si>
  <si>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</si>
  <si>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</si>
  <si>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</si>
  <si>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</si>
  <si>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</si>
  <si>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</si>
  <si>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</si>
  <si>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\sに/f[f,0,1]回有効な暗闇付与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</si>
  <si>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</si>
  <si>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</si>
  <si>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</si>
  <si>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</si>
  <si>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</si>
  <si>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</si>
  <si>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</si>
  <si>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</si>
  <si>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</si>
  <si>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</si>
  <si>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</si>
  <si>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</si>
  <si>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</si>
  <si>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</si>
  <si>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</si>
  <si>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</si>
  <si>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</si>
  <si>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</si>
  <si>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</si>
  <si>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</si>
  <si>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</si>
  <si>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</si>
  <si>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</si>
  <si>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</si>
  <si>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</si>
  <si>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</si>
  <si>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</si>
  <si>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</si>
  <si>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</si>
  <si>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</si>
  <si>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</si>
  <si>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</si>
  <si>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</si>
  <si>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</si>
  <si>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</si>
  <si>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</si>
  <si>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</si>
  <si>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</si>
  <si>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</si>
  <si>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</si>
  <si>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</si>
  <si>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</si>
  <si>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</si>
  <si>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</si>
  <si>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</si>
  <si>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</si>
  <si>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</si>
  <si>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</si>
  <si>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</si>
  <si>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</si>
  <si>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</si>
  <si>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</si>
  <si>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</si>
  <si>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</si>
  <si>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</si>
  <si>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</si>
  <si>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</si>
  <si>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</si>
  <si>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</si>
  <si>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</si>
  <si>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</si>
  <si>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</si>
  <si>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</si>
  <si>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</si>
  <si>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</si>
  <si>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</si>
  <si>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</si>
  <si>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</si>
  <si>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</si>
  <si>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</si>
  <si>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</si>
  <si>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</si>
  <si>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</si>
  <si>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</si>
  <si>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</si>
  <si>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</si>
  <si>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</si>
  <si>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</si>
  <si>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</si>
  <si>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</si>
  <si>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</si>
  <si>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</si>
  <si>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</si>
  <si>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</si>
  <si>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</si>
  <si>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</si>
  <si>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</si>
  <si>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</si>
  <si>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</si>
  <si>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</si>
  <si>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</si>
  <si>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</si>
  <si>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</si>
  <si>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</si>
  <si>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</si>
  <si>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</si>
  <si>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</si>
  <si>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</si>
  <si>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</si>
  <si>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</si>
  <si>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</si>
  <si>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</si>
  <si>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</si>
  <si>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</si>
  <si>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</si>
  <si>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</si>
  <si>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</si>
  <si>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</si>
  <si>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</si>
  <si>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</si>
  <si>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</si>
  <si>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</si>
  <si>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</si>
  <si>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</si>
  <si>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</si>
  <si>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</si>
  <si>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</si>
  <si>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</si>
  <si>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</si>
  <si>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</si>
  <si>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</si>
  <si>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</si>
  <si>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</si>
  <si>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</si>
  <si>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</si>
  <si>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</si>
  <si>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</si>
  <si>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</si>
  <si>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</si>
  <si>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</si>
  <si>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</si>
  <si>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</si>
  <si>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</si>
  <si>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</si>
  <si>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</si>
  <si>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</si>
  <si>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</si>
  <si>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</si>
  <si>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</si>
  <si>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</si>
  <si>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</si>
  <si>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</si>
  <si>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</si>
  <si>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</si>
  <si>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</si>
  <si>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</si>
  <si>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</si>
  <si>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</si>
  <si>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</si>
  <si>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</si>
  <si>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</si>
  <si>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</si>
  <si>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</si>
  <si>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</si>
  <si>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</si>
  <si>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</si>
  <si>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</si>
  <si>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(条件)覚醒状態
\sのATKを/f[f,0,3]アップ（永続）</t>
  </si>
  <si>
    <t>アースクエイク</t>
  </si>
  <si>
    <t>(条件)Hpが25%未満
\sにATKx/f[f,0,1]%ダメージ 覚醒状態に移行</t>
  </si>
  <si>
    <t>パワーレイズ+</t>
  </si>
  <si>
    <t>/nのATKアップ値が/f[f,0,3]になる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</si>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</sst>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2090</v>
          </cell>
          <cell r="B40" t="str">
            <v>パッシブ封じ</v>
          </cell>
        </row>
        <row r="41">
          <cell r="A41">
            <v>2120</v>
          </cell>
          <cell r="B41" t="str">
            <v>デバフ強化</v>
          </cell>
        </row>
        <row r="42">
          <cell r="A42">
            <v>2130</v>
          </cell>
          <cell r="B42" t="str">
            <v>挑発</v>
          </cell>
        </row>
        <row r="43">
          <cell r="A43">
            <v>2140</v>
          </cell>
          <cell r="B43" t="str">
            <v>凍結</v>
          </cell>
        </row>
        <row r="44">
          <cell r="A44">
            <v>2150</v>
          </cell>
          <cell r="B44" t="str">
            <v>スタン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アシストヒール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2320</v>
          </cell>
          <cell r="B55" t="str">
            <v>バフ解除</v>
          </cell>
        </row>
        <row r="56">
          <cell r="A56">
            <v>2330</v>
          </cell>
          <cell r="B56" t="str">
            <v>貫通</v>
          </cell>
        </row>
        <row r="57">
          <cell r="A57">
            <v>2340</v>
          </cell>
          <cell r="B57" t="str">
            <v>対象列化</v>
          </cell>
        </row>
        <row r="58">
          <cell r="A58">
            <v>2341</v>
          </cell>
          <cell r="B58" t="str">
            <v>対象全体化</v>
          </cell>
        </row>
        <row r="59">
          <cell r="A59">
            <v>2350</v>
          </cell>
          <cell r="B59" t="str">
            <v>聖棺</v>
          </cell>
        </row>
        <row r="60">
          <cell r="A60">
            <v>2360</v>
          </cell>
          <cell r="B60" t="str">
            <v>追加ダメージ</v>
          </cell>
        </row>
        <row r="61">
          <cell r="A61">
            <v>2370</v>
          </cell>
          <cell r="B61" t="str">
            <v>追加効果</v>
          </cell>
        </row>
        <row r="62">
          <cell r="A62">
            <v>2380</v>
          </cell>
          <cell r="B62" t="str">
            <v>透明</v>
          </cell>
        </row>
        <row r="63">
          <cell r="A63">
            <v>2390</v>
          </cell>
          <cell r="B63" t="str">
            <v>沈黙</v>
          </cell>
        </row>
        <row r="64">
          <cell r="A64">
            <v>2400</v>
          </cell>
          <cell r="B64" t="str">
            <v>不治</v>
          </cell>
        </row>
        <row r="65">
          <cell r="A65">
            <v>2410</v>
          </cell>
          <cell r="B65" t="str">
            <v>シールド</v>
          </cell>
        </row>
        <row r="66">
          <cell r="A66">
            <v>2420</v>
          </cell>
          <cell r="B66" t="str">
            <v>フォロー</v>
          </cell>
        </row>
        <row r="67">
          <cell r="A67">
            <v>2430</v>
          </cell>
          <cell r="B67" t="str">
            <v>かばう</v>
          </cell>
        </row>
        <row r="68">
          <cell r="A68">
            <v>2440</v>
          </cell>
          <cell r="B68" t="str">
            <v>Ap消費半減</v>
          </cell>
        </row>
        <row r="69">
          <cell r="A69">
            <v>2450</v>
          </cell>
          <cell r="B69" t="str">
            <v>不死</v>
          </cell>
        </row>
        <row r="70">
          <cell r="A70">
            <v>2460</v>
          </cell>
          <cell r="B70" t="str">
            <v>Hp回復効果アップ</v>
          </cell>
        </row>
        <row r="71">
          <cell r="A71">
            <v>2470</v>
          </cell>
          <cell r="B71" t="str">
            <v>呪詛</v>
          </cell>
        </row>
        <row r="72">
          <cell r="A72">
            <v>3010</v>
          </cell>
          <cell r="B72" t="str">
            <v>チャージ</v>
          </cell>
        </row>
        <row r="73">
          <cell r="A73">
            <v>9999</v>
          </cell>
          <cell r="B73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5"/>
  <sheetViews>
    <sheetView tabSelected="1" workbookViewId="0">
      <pane ySplit="1" topLeftCell="A120" activePane="bottomLeft" state="frozen"/>
      <selection/>
      <selection pane="bottomLeft" activeCell="O135" sqref="O135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904</v>
      </c>
      <c r="G50" t="str">
        <f>INDEX([2]Animations!I:I,MATCH(F50,[2]Animations!A:A))</f>
        <v>暗闇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2404</v>
      </c>
      <c r="G97" t="str">
        <f>INDEX([2]Animations!I:I,MATCH(F97,[2]Animations!A:A))</f>
        <v>リフレッシュ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3</v>
      </c>
      <c r="O132" t="str">
        <f>INDEX(Define!H:H,MATCH(N132,Define!G:G))</f>
        <v>神化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4</v>
      </c>
      <c r="O133" t="str">
        <f>INDEX(Define!H:H,MATCH(N133,Define!G:G))</f>
        <v>覚醒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マイトレインフォース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200220</v>
      </c>
      <c r="B136">
        <v>200220</v>
      </c>
      <c r="C136" t="str">
        <f>INDEX(TextData!B:B,MATCH(B136,TextData!A:A))</f>
        <v>カタストロフィ</v>
      </c>
      <c r="D136">
        <v>11</v>
      </c>
      <c r="E136" t="str">
        <f>INDEX(Define!X:X,MATCH(D136,Define!W:W))</f>
        <v>覚醒</v>
      </c>
      <c r="F136">
        <v>101</v>
      </c>
      <c r="G136" t="str">
        <f>INDEX([2]Animations!I:I,MATCH(F136,[2]Animations!A:A))</f>
        <v>炎攻撃単体1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1</v>
      </c>
      <c r="M136" t="str">
        <f>INDEX(Define!E:E,MATCH(L136,Define!D:D))</f>
        <v>炎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200230</v>
      </c>
      <c r="B137">
        <v>200230</v>
      </c>
      <c r="C137" t="str">
        <f>INDEX(TextData!B:B,MATCH(B137,TextData!A:A))</f>
        <v>悪魔(ベリト)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200310</v>
      </c>
      <c r="B138">
        <v>200310</v>
      </c>
      <c r="C138" t="str">
        <f>INDEX(TextData!B:B,MATCH(B138,TextData!A:A))</f>
        <v>プルガシオン</v>
      </c>
      <c r="D138">
        <v>10</v>
      </c>
      <c r="E138" t="str">
        <f>INDEX(Define!X:X,MATCH(D138,Define!W:W))</f>
        <v>半神</v>
      </c>
      <c r="F138">
        <v>701</v>
      </c>
      <c r="G138" t="str">
        <f>INDEX([2]Animations!I:I,MATCH(F138,[2]Animations!A:A))</f>
        <v>回復単体1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4</v>
      </c>
      <c r="M138" t="str">
        <f>INDEX(Define!E:E,MATCH(L138,Define!D:D))</f>
        <v>光</v>
      </c>
      <c r="N138">
        <v>3</v>
      </c>
      <c r="O138" t="str">
        <f>INDEX(Define!H:H,MATCH(N138,Define!G:G))</f>
        <v>神化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  <c r="W138" s="5">
        <v>0</v>
      </c>
    </row>
    <row r="139" spans="1:23">
      <c r="A139">
        <v>200320</v>
      </c>
      <c r="B139">
        <v>200320</v>
      </c>
      <c r="C139" t="str">
        <f>INDEX(TextData!B:B,MATCH(B139,TextData!A:A))</f>
        <v>プリエステス</v>
      </c>
      <c r="D139">
        <v>11</v>
      </c>
      <c r="E139" t="str">
        <f>INDEX(Define!X:X,MATCH(D139,Define!W:W))</f>
        <v>覚醒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200330</v>
      </c>
      <c r="B140">
        <v>200330</v>
      </c>
      <c r="C140" t="str">
        <f>INDEX(TextData!B:B,MATCH(B140,TextData!A:A))</f>
        <v>悪魔(パイモン)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200410</v>
      </c>
      <c r="B141">
        <v>200410</v>
      </c>
      <c r="C141" t="str">
        <f>INDEX(TextData!B:B,MATCH(B141,TextData!A:A))</f>
        <v>コウソクテンショウ</v>
      </c>
      <c r="D141">
        <v>10</v>
      </c>
      <c r="E141" t="str">
        <f>INDEX(Define!X:X,MATCH(D141,Define!W:W))</f>
        <v>半神</v>
      </c>
      <c r="F141">
        <v>201</v>
      </c>
      <c r="G141" t="str">
        <f>INDEX([2]Animations!I:I,MATCH(F141,[2]Animations!A:A))</f>
        <v>雷攻撃単体1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3</v>
      </c>
      <c r="O141" t="str">
        <f>INDEX(Define!H:H,MATCH(N141,Define!G:G))</f>
        <v>神化</v>
      </c>
      <c r="P141">
        <v>1</v>
      </c>
      <c r="Q141" t="str">
        <f>INDEX(Define!K:K,MATCH(P141,Define!J:J))</f>
        <v>相手</v>
      </c>
      <c r="R141">
        <v>2</v>
      </c>
      <c r="S141" t="str">
        <f>INDEX(Define!N:N,MATCH(R141,Define!M:M))</f>
        <v>列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200411</v>
      </c>
      <c r="B142">
        <v>200411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2</v>
      </c>
      <c r="O142" t="str">
        <f>INDEX(Define!H:H,MATCH(N142,Define!G:G))</f>
        <v>パッシブ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200420</v>
      </c>
      <c r="B143">
        <v>200420</v>
      </c>
      <c r="C143" t="str">
        <f>INDEX(TextData!B:B,MATCH(B143,TextData!A:A))</f>
        <v>アンチバフ</v>
      </c>
      <c r="D143">
        <v>11</v>
      </c>
      <c r="E143" t="str">
        <f>INDEX(Define!X:X,MATCH(D143,Define!W:W))</f>
        <v>覚醒</v>
      </c>
      <c r="F143">
        <v>811</v>
      </c>
      <c r="G143" t="str">
        <f>INDEX([2]Animations!I:I,MATCH(F143,[2]Animations!A:A))</f>
        <v>デバフ１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4</v>
      </c>
      <c r="O143" t="str">
        <f>INDEX(Define!H:H,MATCH(N143,Define!G:G))</f>
        <v>覚醒</v>
      </c>
      <c r="P143">
        <v>1</v>
      </c>
      <c r="Q143" t="str">
        <f>INDEX(Define!K:K,MATCH(P143,Define!J:J))</f>
        <v>相手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  <c r="W143" s="5">
        <v>0</v>
      </c>
    </row>
    <row r="144" spans="1:23">
      <c r="A144">
        <v>200430</v>
      </c>
      <c r="B144">
        <v>200430</v>
      </c>
      <c r="C144" t="str">
        <f>INDEX(TextData!B:B,MATCH(B144,TextData!A:A))</f>
        <v>悪魔(アンドラス)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6</v>
      </c>
      <c r="O144" t="str">
        <f>INDEX(Define!H:H,MATCH(N144,Define!G:G))</f>
        <v>強化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200510</v>
      </c>
      <c r="B145">
        <v>200510</v>
      </c>
      <c r="C145" t="str">
        <f>INDEX(TextData!B:B,MATCH(B145,TextData!A:A))</f>
        <v>カウントダウン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3</v>
      </c>
      <c r="M145" t="str">
        <f>INDEX(Define!E:E,MATCH(L145,Define!D:D))</f>
        <v>氷</v>
      </c>
      <c r="N145">
        <v>3</v>
      </c>
      <c r="O145" t="str">
        <f>INDEX(Define!H:H,MATCH(N145,Define!G:G))</f>
        <v>神化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200520</v>
      </c>
      <c r="B146">
        <v>200520</v>
      </c>
      <c r="C146" t="str">
        <f>INDEX(TextData!B:B,MATCH(B146,TextData!A:A))</f>
        <v>グラウンドゼロ</v>
      </c>
      <c r="D146">
        <v>11</v>
      </c>
      <c r="E146" t="str">
        <f>INDEX(Define!X:X,MATCH(D146,Define!W:W))</f>
        <v>覚醒</v>
      </c>
      <c r="F146">
        <v>301</v>
      </c>
      <c r="G146" t="str">
        <f>INDEX([2]Animations!I:I,MATCH(F146,[2]Animations!A:A))</f>
        <v>氷攻撃単体1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200530</v>
      </c>
      <c r="B147">
        <v>200530</v>
      </c>
      <c r="C147" t="str">
        <f>INDEX(TextData!B:B,MATCH(B147,TextData!A:A))</f>
        <v>悪魔(ビフロンス)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99</v>
      </c>
      <c r="K147">
        <v>0</v>
      </c>
      <c r="L147">
        <v>0</v>
      </c>
      <c r="M147" t="str">
        <f>INDEX(Define!E:E,MATCH(L147,Define!D:D))</f>
        <v>なし</v>
      </c>
      <c r="N147">
        <v>2</v>
      </c>
      <c r="O147" t="str">
        <f>INDEX(Define!H:H,MATCH(N147,Define!G:G))</f>
        <v>パッシブ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201010</v>
      </c>
      <c r="B148">
        <v>201010</v>
      </c>
      <c r="C148" t="str">
        <f>INDEX(TextData!B:B,MATCH(B148,TextData!A:A))</f>
        <v>カオスペイン</v>
      </c>
      <c r="D148">
        <v>10</v>
      </c>
      <c r="E148" t="str">
        <f>INDEX(Define!X:X,MATCH(D148,Define!W:W))</f>
        <v>半神</v>
      </c>
      <c r="F148">
        <v>501</v>
      </c>
      <c r="G148" t="str">
        <f>INDEX([2]Animations!I:I,MATCH(F148,[2]Animations!A:A))</f>
        <v>闇攻撃単体1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5</v>
      </c>
      <c r="M148" t="str">
        <f>INDEX(Define!E:E,MATCH(L148,Define!D:D))</f>
        <v>闇</v>
      </c>
      <c r="N148">
        <v>3</v>
      </c>
      <c r="O148" t="str">
        <f>INDEX(Define!H:H,MATCH(N148,Define!G:G))</f>
        <v>神化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  <c r="W148" s="5">
        <v>0</v>
      </c>
    </row>
    <row r="149" spans="1:23">
      <c r="A149">
        <v>201020</v>
      </c>
      <c r="B149">
        <v>201020</v>
      </c>
      <c r="C149" t="str">
        <f>INDEX(TextData!B:B,MATCH(B149,TextData!A:A))</f>
        <v>フォールンワン</v>
      </c>
      <c r="D149">
        <v>11</v>
      </c>
      <c r="E149" t="str">
        <f>INDEX(Define!X:X,MATCH(D149,Define!W:W))</f>
        <v>覚醒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201030</v>
      </c>
      <c r="B150">
        <v>201030</v>
      </c>
      <c r="C150" t="str">
        <f>INDEX(TextData!B:B,MATCH(B150,TextData!A:A))</f>
        <v>アンリマユ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4</v>
      </c>
      <c r="M151" t="str">
        <f>INDEX(Define!E:E,MATCH(L151,Define!D:D))</f>
        <v>光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5</v>
      </c>
      <c r="M152" t="str">
        <f>INDEX(Define!E:E,MATCH(L152,Define!D:D))</f>
        <v>闇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1</v>
      </c>
      <c r="M153" t="str">
        <f>INDEX(Define!E:E,MATCH(L153,Define!D:D))</f>
        <v>炎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3</v>
      </c>
      <c r="M154" t="str">
        <f>INDEX(Define!E:E,MATCH(L154,Define!D:D))</f>
        <v>氷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2</v>
      </c>
      <c r="M155" t="str">
        <f>INDEX(Define!E:E,MATCH(L155,Define!D:D))</f>
        <v>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811</v>
      </c>
      <c r="G156" t="str">
        <f>INDEX([2]Animations!I:I,MATCH(F156,[2]Animations!A:A))</f>
        <v>デバフ１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1</v>
      </c>
      <c r="Q156" t="str">
        <f>INDEX(Define!K:K,MATCH(P156,Define!J:J))</f>
        <v>相手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1</v>
      </c>
      <c r="M158" t="str">
        <f>INDEX(Define!E:E,MATCH(L158,Define!D:D))</f>
        <v>炎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4</v>
      </c>
      <c r="M159" t="str">
        <f>INDEX(Define!E:E,MATCH(L159,Define!D:D))</f>
        <v>光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3</v>
      </c>
      <c r="M160" t="str">
        <f>INDEX(Define!E:E,MATCH(L160,Define!D:D))</f>
        <v>氷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2</v>
      </c>
      <c r="M161" t="str">
        <f>INDEX(Define!E:E,MATCH(L161,Define!D:D))</f>
        <v>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5</v>
      </c>
      <c r="M162" t="str">
        <f>INDEX(Define!E:E,MATCH(L162,Define!D:D))</f>
        <v>闇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0</v>
      </c>
      <c r="W166" s="5">
        <v>0</v>
      </c>
    </row>
    <row r="167" spans="1:23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 t="str">
        <f>INDEX([2]Animations!I:I,MATCH(F168,[2]Animations!A:A))</f>
        <v>炎攻撃単体1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1</v>
      </c>
      <c r="M168" t="str">
        <f>INDEX(Define!E:E,MATCH(L168,Define!D:D))</f>
        <v>炎</v>
      </c>
      <c r="N168">
        <v>5</v>
      </c>
      <c r="O168" t="str">
        <f>INDEX(Define!H:H,MATCH(N168,Define!G:G))</f>
        <v>レリック</v>
      </c>
      <c r="P168">
        <v>7</v>
      </c>
      <c r="Q168" t="str">
        <f>INDEX(Define!K:K,MATCH(P168,Define!J:J))</f>
        <v>追撃</v>
      </c>
      <c r="R168">
        <v>1</v>
      </c>
      <c r="S168" t="str">
        <f>INDEX(Define!N:N,MATCH(R168,Define!M:M))</f>
        <v>単体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3</v>
      </c>
      <c r="M169" t="str">
        <f>INDEX(Define!E:E,MATCH(L169,Define!D:D))</f>
        <v>氷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2</v>
      </c>
      <c r="M170" t="str">
        <f>INDEX(Define!E:E,MATCH(L170,Define!D:D))</f>
        <v>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2</v>
      </c>
      <c r="I172" t="str">
        <f>INDEX(Define!B:B,MATCH(H172,Define!A:A))</f>
        <v>列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701</v>
      </c>
      <c r="G173" t="str">
        <f>INDEX([2]Animations!I:I,MATCH(F173,[2]Animations!A:A))</f>
        <v>回復単体1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801</v>
      </c>
      <c r="G180" t="str">
        <f>INDEX([2]Animations!I:I,MATCH(F180,[2]Animations!A:A))</f>
        <v>バフ１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="5" customFormat="1" spans="1:23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801</v>
      </c>
      <c r="G182" t="str">
        <f>INDEX([2]Animations!I:I,MATCH(F182,[2]Animations!A:A))</f>
        <v>バフ１</v>
      </c>
      <c r="H182" s="5">
        <v>1</v>
      </c>
      <c r="I182" s="5" t="str">
        <f>INDEX(Define!B:B,MATCH(H182,Define!A:A))</f>
        <v>単体</v>
      </c>
      <c r="J182">
        <v>0</v>
      </c>
      <c r="K182">
        <v>120</v>
      </c>
      <c r="L182" s="5">
        <v>2</v>
      </c>
      <c r="M182" s="5" t="str">
        <f>INDEX(Define!E:E,MATCH(L182,Define!D:D))</f>
        <v>雷</v>
      </c>
      <c r="N182">
        <v>6</v>
      </c>
      <c r="O182" s="5" t="str">
        <f>INDEX(Define!H:H,MATCH(N182,Define!G:G))</f>
        <v>強化</v>
      </c>
      <c r="P182">
        <v>4</v>
      </c>
      <c r="Q182" s="5" t="str">
        <f>INDEX(Define!K:K,MATCH(P182,Define!J:J))</f>
        <v>自身</v>
      </c>
      <c r="R182">
        <v>4</v>
      </c>
      <c r="S182" s="5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 t="str">
        <f>INDEX([2]Animations!I:I,MATCH(F187,[2]Animations!A:A))</f>
        <v>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customFormat="1" spans="1:23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811</v>
      </c>
      <c r="G190" t="str">
        <f>INDEX([2]Animations!I:I,MATCH(F190,[2]Animations!A:A))</f>
        <v>デバフ１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 t="str">
        <f>INDEX([2]Animations!I:I,MATCH(F195,[2]Animations!A:A))</f>
        <v>光攻撃単体1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="5" customFormat="1" ht="12" customHeight="1" spans="1:23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t="str">
        <f>INDEX([2]Animations!I:I,MATCH(F196,[2]Animations!A:A))</f>
        <v>光攻撃単体1</v>
      </c>
      <c r="H196" s="5">
        <v>1</v>
      </c>
      <c r="I196" s="5" t="str">
        <f>INDEX(Define!B:B,MATCH(H196,Define!A:A))</f>
        <v>単体</v>
      </c>
      <c r="J196">
        <v>0</v>
      </c>
      <c r="K196">
        <v>120</v>
      </c>
      <c r="L196" s="5">
        <v>4</v>
      </c>
      <c r="M196" s="5" t="str">
        <f>INDEX(Define!E:E,MATCH(L196,Define!D:D))</f>
        <v>光</v>
      </c>
      <c r="N196">
        <v>6</v>
      </c>
      <c r="O196" s="5" t="str">
        <f>INDEX(Define!H:H,MATCH(N196,Define!G:G))</f>
        <v>強化</v>
      </c>
      <c r="P196">
        <v>4</v>
      </c>
      <c r="Q196" s="5" t="str">
        <f>INDEX(Define!K:K,MATCH(P196,Define!J:J))</f>
        <v>自身</v>
      </c>
      <c r="R196">
        <v>4</v>
      </c>
      <c r="S196" s="5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ht="12" customHeight="1" spans="1:23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4</v>
      </c>
      <c r="M197" t="str">
        <f>INDEX(Define!E:E,MATCH(L197,Define!D:D))</f>
        <v>光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customFormat="1" spans="1:23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 t="str">
        <f>INDEX([2]Animations!I:I,MATCH(F198,[2]Animations!A:A))</f>
        <v>光攻撃単体1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="5" customFormat="1" ht="12" customHeight="1" spans="1:23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 s="5">
        <v>1</v>
      </c>
      <c r="I199" s="5" t="str">
        <f>INDEX(Define!B:B,MATCH(H199,Define!A:A))</f>
        <v>単体</v>
      </c>
      <c r="J199">
        <v>0</v>
      </c>
      <c r="K199">
        <v>120</v>
      </c>
      <c r="L199" s="5">
        <v>4</v>
      </c>
      <c r="M199" s="5" t="str">
        <f>INDEX(Define!E:E,MATCH(L199,Define!D:D))</f>
        <v>光</v>
      </c>
      <c r="N199">
        <v>6</v>
      </c>
      <c r="O199" s="5" t="str">
        <f>INDEX(Define!H:H,MATCH(N199,Define!G:G))</f>
        <v>強化</v>
      </c>
      <c r="P199">
        <v>4</v>
      </c>
      <c r="Q199" s="5" t="str">
        <f>INDEX(Define!K:K,MATCH(P199,Define!J:J))</f>
        <v>自身</v>
      </c>
      <c r="R199">
        <v>4</v>
      </c>
      <c r="S199" s="5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801</v>
      </c>
      <c r="G202" t="str">
        <f>INDEX([2]Animations!I:I,MATCH(F202,[2]Animations!A:A))</f>
        <v>バフ１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3</v>
      </c>
      <c r="I204" t="str">
        <f>INDEX(Define!B:B,MATCH(H204,Define!A:A))</f>
        <v>全体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="5" customFormat="1" ht="12" customHeight="1" spans="1:23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t="str">
        <f>INDEX([2]Animations!I:I,MATCH(F207,[2]Animations!A:A))</f>
        <v>闇攻撃単体1</v>
      </c>
      <c r="H207" s="5">
        <v>1</v>
      </c>
      <c r="I207" s="5" t="str">
        <f>INDEX(Define!B:B,MATCH(H207,Define!A:A))</f>
        <v>単体</v>
      </c>
      <c r="J207">
        <v>0</v>
      </c>
      <c r="K207">
        <v>120</v>
      </c>
      <c r="L207" s="5">
        <v>5</v>
      </c>
      <c r="M207" s="5" t="str">
        <f>INDEX(Define!E:E,MATCH(L207,Define!D:D))</f>
        <v>闇</v>
      </c>
      <c r="N207">
        <v>6</v>
      </c>
      <c r="O207" s="5" t="str">
        <f>INDEX(Define!H:H,MATCH(N207,Define!G:G))</f>
        <v>強化</v>
      </c>
      <c r="P207">
        <v>4</v>
      </c>
      <c r="Q207" s="5" t="str">
        <f>INDEX(Define!K:K,MATCH(P207,Define!J:J))</f>
        <v>自身</v>
      </c>
      <c r="R207">
        <v>4</v>
      </c>
      <c r="S207" s="5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811</v>
      </c>
      <c r="G208" t="str">
        <f>INDEX([2]Animations!I:I,MATCH(F208,[2]Animations!A:A))</f>
        <v>デバフ１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3</v>
      </c>
      <c r="M229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="5" customFormat="1" ht="12" customHeight="1" spans="1:23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/>
      <c r="H230" s="5">
        <v>1</v>
      </c>
      <c r="I230" s="5" t="str">
        <f>INDEX(Define!B:B,MATCH(H230,Define!A:A))</f>
        <v>単体</v>
      </c>
      <c r="J230">
        <v>0</v>
      </c>
      <c r="K230">
        <v>110</v>
      </c>
      <c r="L230" s="5">
        <v>3</v>
      </c>
      <c r="M230" s="5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110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413050</v>
      </c>
      <c r="B233">
        <v>413050</v>
      </c>
      <c r="C233" t="str">
        <f>INDEX(TextData!B:B,MATCH(B233,TextData!A:A))</f>
        <v>パッシブジャミング+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</sheetData>
  <autoFilter ref="F1:F25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opLeftCell="A139" workbookViewId="0">
      <selection activeCell="E70" sqref="E70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ht="11" customHeight="1" spans="1:9">
      <c r="A189">
        <v>200210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200210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200220</v>
      </c>
      <c r="B191" t="str">
        <f>INDEX(TextData!B:B,MATCH(A191,TextData!A:A))</f>
        <v>カタストロフィ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200220</v>
      </c>
      <c r="B192" t="str">
        <f>INDEX(TextData!B:B,MATCH(A192,TextData!A:A))</f>
        <v>カタストロフィ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悪魔(ベリト)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200310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200310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200320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200320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200330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200330</v>
      </c>
      <c r="B199" t="str">
        <f>INDEX(TextData!B:B,MATCH(A199,TextData!A:A))</f>
        <v>悪魔(パイモン)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200410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200410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200411</v>
      </c>
      <c r="F201">
        <v>0</v>
      </c>
      <c r="G201">
        <v>0</v>
      </c>
      <c r="H201">
        <v>100</v>
      </c>
    </row>
    <row r="202" spans="1:9">
      <c r="A202">
        <v>200411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200411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200430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指定魔法の攻撃回数を増やす(強化限定)</v>
      </c>
      <c r="E206">
        <v>2010</v>
      </c>
      <c r="F206">
        <v>0</v>
      </c>
      <c r="G206">
        <v>3</v>
      </c>
      <c r="H206">
        <v>100</v>
      </c>
    </row>
    <row r="207" spans="1:9">
      <c r="A207">
        <v>200510</v>
      </c>
      <c r="B207" t="str">
        <f>INDEX(TextData!B:B,MATCH(A207,TextData!A:A))</f>
        <v>カウントダウン</v>
      </c>
      <c r="C207">
        <v>3010</v>
      </c>
      <c r="D207" t="str">
        <f>INDEX(Define!Q:Q,MATCH(C207,Define!P:P))</f>
        <v>ステート付与</v>
      </c>
      <c r="E207">
        <v>2050</v>
      </c>
      <c r="F207">
        <v>10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200510</v>
      </c>
      <c r="B208" t="str">
        <f>INDEX(TextData!B:B,MATCH(A208,TextData!A:A))</f>
        <v>カウントダウン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200520</v>
      </c>
      <c r="B209" t="str">
        <f>INDEX(TextData!B:B,MATCH(A209,TextData!A:A))</f>
        <v>グラウンドゼロ</v>
      </c>
      <c r="C209">
        <v>3010</v>
      </c>
      <c r="D209" t="str">
        <f>INDEX(Define!Q:Q,MATCH(C209,Define!P:P))</f>
        <v>ステート付与</v>
      </c>
      <c r="E209">
        <v>1</v>
      </c>
      <c r="F209">
        <v>0</v>
      </c>
      <c r="G209">
        <v>0</v>
      </c>
      <c r="H209">
        <v>100</v>
      </c>
      <c r="I209" t="str">
        <f>INDEX([1]TextData!B:B,MATCH(E209,[1]TextData!A:A))</f>
        <v>戦闘不能</v>
      </c>
    </row>
    <row r="210" spans="1:8">
      <c r="A210">
        <v>200520</v>
      </c>
      <c r="B210" t="str">
        <f>INDEX(TextData!B:B,MATCH(A210,TextData!A:A))</f>
        <v>グラウンドゼロ</v>
      </c>
      <c r="C210">
        <v>11010</v>
      </c>
      <c r="D210" t="str">
        <f>INDEX(Define!Q:Q,MATCH(C210,Define!P:P))</f>
        <v>命中判定しない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200530</v>
      </c>
      <c r="B212" t="str">
        <f>INDEX(TextData!B:B,MATCH(A212,TextData!A:A))</f>
        <v>悪魔(ビフロンス)</v>
      </c>
      <c r="C212">
        <v>3010</v>
      </c>
      <c r="D212" t="str">
        <f>INDEX(Define!Q:Q,MATCH(C212,Define!P:P))</f>
        <v>ステート付与</v>
      </c>
      <c r="E212">
        <v>2410</v>
      </c>
      <c r="F212">
        <v>999</v>
      </c>
      <c r="G212">
        <v>25</v>
      </c>
      <c r="H212">
        <v>100</v>
      </c>
      <c r="I212" t="str">
        <f>INDEX([1]TextData!B:B,MATCH(E212,[1]TextData!A:A))</f>
        <v>シールド</v>
      </c>
    </row>
    <row r="213" spans="1:9">
      <c r="A213">
        <v>201010</v>
      </c>
      <c r="B213" t="str">
        <f>INDEX(TextData!B:B,MATCH(A213,TextData!A:A))</f>
        <v>カオスペイン</v>
      </c>
      <c r="C213">
        <v>3010</v>
      </c>
      <c r="D213" t="str">
        <f>INDEX(Define!Q:Q,MATCH(C213,Define!P:P))</f>
        <v>ステート付与</v>
      </c>
      <c r="E213">
        <v>2010</v>
      </c>
      <c r="F213">
        <v>2</v>
      </c>
      <c r="G213">
        <v>25</v>
      </c>
      <c r="H213">
        <v>100</v>
      </c>
      <c r="I213" t="str">
        <f>INDEX([1]TextData!B:B,MATCH(E213,[1]TextData!A:A))</f>
        <v>毒</v>
      </c>
    </row>
    <row r="214" spans="1:8">
      <c r="A214">
        <v>201010</v>
      </c>
      <c r="B214" t="str">
        <f>INDEX(TextData!B:B,MATCH(A214,TextData!A:A))</f>
        <v>カオスペイン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201020</v>
      </c>
      <c r="B215" t="str">
        <f>INDEX(TextData!B:B,MATCH(A215,TextData!A:A))</f>
        <v>フォールンワン</v>
      </c>
      <c r="C215">
        <v>2030</v>
      </c>
      <c r="D215" t="str">
        <f>INDEX(Define!Q:Q,MATCH(C215,Define!P:P))</f>
        <v>対象のHpを1にする</v>
      </c>
      <c r="E215">
        <v>0</v>
      </c>
      <c r="F215">
        <v>0</v>
      </c>
      <c r="G215">
        <v>0</v>
      </c>
      <c r="H215">
        <v>100</v>
      </c>
    </row>
    <row r="216" spans="1:8">
      <c r="A216">
        <v>201020</v>
      </c>
      <c r="B216" t="str">
        <f>INDEX(TextData!B:B,MATCH(A216,TextData!A:A))</f>
        <v>フォールンワン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201030</v>
      </c>
      <c r="B218" t="str">
        <f>INDEX(TextData!B:B,MATCH(A218,TextData!A:A))</f>
        <v>アンリマユ</v>
      </c>
      <c r="C218">
        <v>3010</v>
      </c>
      <c r="D218" t="str">
        <f>INDEX(Define!Q:Q,MATCH(C218,Define!P:P))</f>
        <v>ステート付与</v>
      </c>
      <c r="E218">
        <v>2050</v>
      </c>
      <c r="F218">
        <v>2</v>
      </c>
      <c r="G218">
        <v>0</v>
      </c>
      <c r="H218">
        <v>100</v>
      </c>
      <c r="I218" t="str">
        <f>INDEX([1]TextData!B:B,MATCH(E218,[1]TextData!A:A))</f>
        <v>攻撃無効</v>
      </c>
    </row>
    <row r="219" spans="1:9">
      <c r="A219">
        <v>300010</v>
      </c>
      <c r="B219" t="str">
        <f>INDEX(TextData!B:B,MATCH(A219,TextData!A:A))</f>
        <v>ライフブースト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5</v>
      </c>
      <c r="H219">
        <v>100</v>
      </c>
      <c r="I219" t="str">
        <f>INDEX([1]TextData!B:B,MATCH(E219,[1]TextData!A:A))</f>
        <v>最大Hpアップ</v>
      </c>
    </row>
    <row r="220" spans="1:8">
      <c r="A220">
        <v>300020</v>
      </c>
      <c r="B220" t="str">
        <f>INDEX(TextData!B:B,MATCH(A220,TextData!A:A))</f>
        <v>スピリットチャージ</v>
      </c>
      <c r="C220">
        <v>4040</v>
      </c>
      <c r="D220" t="str">
        <f>INDEX(Define!Q:Q,MATCH(C220,Define!P:P))</f>
        <v>指定魔法のCｔ回復</v>
      </c>
      <c r="E220">
        <v>1</v>
      </c>
      <c r="F220">
        <v>0</v>
      </c>
      <c r="G220">
        <v>0</v>
      </c>
      <c r="H220">
        <v>100</v>
      </c>
    </row>
    <row r="221" spans="1:9">
      <c r="A221">
        <v>300030</v>
      </c>
      <c r="B221" t="str">
        <f>INDEX(TextData!B:B,MATCH(A221,TextData!A:A))</f>
        <v>フォースライズ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4</v>
      </c>
      <c r="H221">
        <v>100</v>
      </c>
      <c r="I221" t="str">
        <f>INDEX([1]TextData!B:B,MATCH(E221,[1]TextData!A:A))</f>
        <v>攻撃アップ</v>
      </c>
    </row>
    <row r="222" spans="1:9">
      <c r="A222">
        <v>300040</v>
      </c>
      <c r="B222" t="str">
        <f>INDEX(TextData!B:B,MATCH(A222,TextData!A:A))</f>
        <v>ディフェンスオーラ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4</v>
      </c>
      <c r="H222">
        <v>100</v>
      </c>
      <c r="I222" t="str">
        <f>INDEX([1]TextData!B:B,MATCH(E222,[1]TextData!A:A))</f>
        <v>防御アップ</v>
      </c>
    </row>
    <row r="223" spans="1:9">
      <c r="A223">
        <v>300050</v>
      </c>
      <c r="B223" t="str">
        <f>INDEX(TextData!B:B,MATCH(A223,TextData!A:A))</f>
        <v>ラピッドムーブ</v>
      </c>
      <c r="C223">
        <v>3010</v>
      </c>
      <c r="D223" t="str">
        <f>INDEX(Define!Q:Q,MATCH(C223,Define!P:P))</f>
        <v>ステート付与</v>
      </c>
      <c r="E223">
        <v>1060</v>
      </c>
      <c r="F223">
        <v>999</v>
      </c>
      <c r="G223">
        <v>3</v>
      </c>
      <c r="H223">
        <v>100</v>
      </c>
      <c r="I223" t="str">
        <f>INDEX([1]TextData!B:B,MATCH(E223,[1]TextData!A:A))</f>
        <v>速度アップ</v>
      </c>
    </row>
    <row r="224" spans="1:9">
      <c r="A224">
        <v>300130</v>
      </c>
      <c r="B224" t="str">
        <f>INDEX(TextData!B:B,MATCH(A224,TextData!A:A))</f>
        <v>アタックブレイク</v>
      </c>
      <c r="C224">
        <v>3010</v>
      </c>
      <c r="D224" t="str">
        <f>INDEX(Define!Q:Q,MATCH(C224,Define!P:P))</f>
        <v>ステート付与</v>
      </c>
      <c r="E224">
        <v>1041</v>
      </c>
      <c r="F224">
        <v>999</v>
      </c>
      <c r="G224">
        <v>4</v>
      </c>
      <c r="H224">
        <v>100</v>
      </c>
      <c r="I224" t="str">
        <f>INDEX([1]TextData!B:B,MATCH(E224,[1]TextData!A:A))</f>
        <v>攻撃ダウン</v>
      </c>
    </row>
    <row r="225" spans="1:9">
      <c r="A225">
        <v>300140</v>
      </c>
      <c r="B225" t="str">
        <f>INDEX(TextData!B:B,MATCH(A225,TextData!A:A))</f>
        <v>シールドバニッシュ</v>
      </c>
      <c r="C225">
        <v>3010</v>
      </c>
      <c r="D225" t="str">
        <f>INDEX(Define!Q:Q,MATCH(C225,Define!P:P))</f>
        <v>ステート付与</v>
      </c>
      <c r="E225">
        <v>1051</v>
      </c>
      <c r="F225">
        <v>999</v>
      </c>
      <c r="G225">
        <v>4</v>
      </c>
      <c r="H225">
        <v>100</v>
      </c>
      <c r="I225" t="str">
        <f>INDEX([1]TextData!B:B,MATCH(E225,[1]TextData!A:A))</f>
        <v>防御ダウン</v>
      </c>
    </row>
    <row r="226" spans="1:8">
      <c r="A226">
        <v>300210</v>
      </c>
      <c r="B226" t="str">
        <f>INDEX(TextData!B:B,MATCH(A226,TextData!A:A))</f>
        <v>エーテルリチャージ</v>
      </c>
      <c r="C226">
        <v>4020</v>
      </c>
      <c r="D226" t="str">
        <f>INDEX(Define!Q:Q,MATCH(C226,Define!P:P))</f>
        <v>Ct回復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300220</v>
      </c>
      <c r="B227" t="str">
        <f>INDEX(TextData!B:B,MATCH(A227,TextData!A:A))</f>
        <v>リカバリーエンハンス</v>
      </c>
      <c r="C227">
        <v>3010</v>
      </c>
      <c r="D227" t="str">
        <f>INDEX(Define!Q:Q,MATCH(C227,Define!P:P))</f>
        <v>ステート付与</v>
      </c>
      <c r="E227">
        <v>2460</v>
      </c>
      <c r="F227">
        <v>999</v>
      </c>
      <c r="G227">
        <v>5</v>
      </c>
      <c r="H227">
        <v>100</v>
      </c>
      <c r="I227" t="str">
        <f>INDEX([1]TextData!B:B,MATCH(E227,[1]TextData!A:A))</f>
        <v>Hp回復効果アップ</v>
      </c>
    </row>
    <row r="228" spans="1:9">
      <c r="A228">
        <v>300230</v>
      </c>
      <c r="B228" t="str">
        <f>INDEX(TextData!B:B,MATCH(A228,TextData!A:A))</f>
        <v>ヴェンジェンス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30</v>
      </c>
      <c r="H228">
        <v>100</v>
      </c>
      <c r="I228" t="str">
        <f>INDEX([1]TextData!B:B,MATCH(E228,[1]TextData!A:A))</f>
        <v>カウンタ</v>
      </c>
    </row>
    <row r="229" spans="1:8">
      <c r="A229">
        <v>301010</v>
      </c>
      <c r="B229" t="str">
        <f>INDEX(TextData!B:B,MATCH(A229,TextData!A:A))</f>
        <v>ディケイドリセット</v>
      </c>
      <c r="C229">
        <v>5012</v>
      </c>
      <c r="D229" t="str">
        <f>INDEX(Define!Q:Q,MATCH(C229,Define!P:P))</f>
        <v>ActionResult扱いでAP指定</v>
      </c>
      <c r="E229">
        <v>0</v>
      </c>
      <c r="F229">
        <v>0</v>
      </c>
      <c r="G229">
        <v>0</v>
      </c>
      <c r="H229">
        <v>100</v>
      </c>
    </row>
    <row r="230" spans="1:9">
      <c r="A230">
        <v>301020</v>
      </c>
      <c r="B230" t="str">
        <f>INDEX(TextData!B:B,MATCH(A230,TextData!A:A))</f>
        <v>ウォーリアーブラッド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8</v>
      </c>
      <c r="H230">
        <v>100</v>
      </c>
      <c r="I230" t="str">
        <f>INDEX([1]TextData!B:B,MATCH(E230,[1]TextData!A:A))</f>
        <v>攻撃アップ</v>
      </c>
    </row>
    <row r="231" spans="1:9">
      <c r="A231">
        <v>301030</v>
      </c>
      <c r="B231" t="str">
        <f>INDEX(TextData!B:B,MATCH(A231,TextData!A:A))</f>
        <v>トライアングルガード</v>
      </c>
      <c r="C231">
        <v>3010</v>
      </c>
      <c r="D231" t="str">
        <f>INDEX(Define!Q:Q,MATCH(C231,Define!P:P))</f>
        <v>ステート付与</v>
      </c>
      <c r="E231">
        <v>1100</v>
      </c>
      <c r="F231">
        <v>1</v>
      </c>
      <c r="G231">
        <v>30</v>
      </c>
      <c r="H231">
        <v>100</v>
      </c>
      <c r="I231" t="str">
        <f>INDEX([1]TextData!B:B,MATCH(E231,[1]TextData!A:A))</f>
        <v>ダメージカット</v>
      </c>
    </row>
    <row r="232" spans="1:9">
      <c r="A232">
        <v>301040</v>
      </c>
      <c r="B232" t="str">
        <f>INDEX(TextData!B:B,MATCH(A232,TextData!A:A))</f>
        <v>セーフティバリア</v>
      </c>
      <c r="C232">
        <v>3010</v>
      </c>
      <c r="D232" t="str">
        <f>INDEX(Define!Q:Q,MATCH(C232,Define!P:P))</f>
        <v>ステート付与</v>
      </c>
      <c r="E232">
        <v>2050</v>
      </c>
      <c r="F232">
        <v>1</v>
      </c>
      <c r="G232">
        <v>0</v>
      </c>
      <c r="H232">
        <v>100</v>
      </c>
      <c r="I232" t="str">
        <f>INDEX([1]TextData!B:B,MATCH(E232,[1]TextData!A:A))</f>
        <v>攻撃無効</v>
      </c>
    </row>
    <row r="233" spans="1:9">
      <c r="A233">
        <v>301050</v>
      </c>
      <c r="B233" t="str">
        <f>INDEX(TextData!B:B,MATCH(A233,TextData!A:A))</f>
        <v>ヒロインズハイ</v>
      </c>
      <c r="C233">
        <v>3010</v>
      </c>
      <c r="D233" t="str">
        <f>INDEX(Define!Q:Q,MATCH(C233,Define!P:P))</f>
        <v>ステート付与</v>
      </c>
      <c r="E233">
        <v>1020</v>
      </c>
      <c r="F233">
        <v>999</v>
      </c>
      <c r="G233">
        <v>15</v>
      </c>
      <c r="H233">
        <v>100</v>
      </c>
      <c r="I233" t="str">
        <f>INDEX([1]TextData!B:B,MATCH(E233,[1]TextData!A:A))</f>
        <v>最大Hpアップ</v>
      </c>
    </row>
    <row r="234" spans="1:9">
      <c r="A234">
        <v>301060</v>
      </c>
      <c r="B234" t="str">
        <f>INDEX(TextData!B:B,MATCH(A234,TextData!A:A))</f>
        <v>セカンドステージ</v>
      </c>
      <c r="C234">
        <v>3020</v>
      </c>
      <c r="D234" t="str">
        <f>INDEX(Define!Q:Q,MATCH(C234,Define!P:P))</f>
        <v>ステート解除</v>
      </c>
      <c r="E234">
        <v>1</v>
      </c>
      <c r="F234">
        <v>0</v>
      </c>
      <c r="G234">
        <v>0</v>
      </c>
      <c r="H234">
        <v>100</v>
      </c>
      <c r="I234" t="str">
        <f>INDEX([1]TextData!B:B,MATCH(E234,[1]TextData!A:A))</f>
        <v>戦闘不能</v>
      </c>
    </row>
    <row r="235" spans="1:8">
      <c r="A235">
        <v>301060</v>
      </c>
      <c r="B235" t="str">
        <f>INDEX(TextData!B:B,MATCH(A235,TextData!A:A))</f>
        <v>セカンドステージ</v>
      </c>
      <c r="C235">
        <v>2030</v>
      </c>
      <c r="D235" t="str">
        <f>INDEX(Define!Q:Q,MATCH(C235,Define!P:P))</f>
        <v>対象のHpを1にする</v>
      </c>
      <c r="E235">
        <v>0</v>
      </c>
      <c r="F235">
        <v>0</v>
      </c>
      <c r="G235">
        <v>0</v>
      </c>
      <c r="H235">
        <v>100</v>
      </c>
    </row>
    <row r="236" spans="1:8">
      <c r="A236">
        <v>301060</v>
      </c>
      <c r="B236" t="str">
        <f>INDEX(TextData!B:B,MATCH(A236,TextData!A:A))</f>
        <v>セカンドステージ</v>
      </c>
      <c r="C236">
        <v>2010</v>
      </c>
      <c r="D236" t="str">
        <f>INDEX(Define!Q:Q,MATCH(C236,Define!P:P))</f>
        <v>Hp回復</v>
      </c>
      <c r="E236">
        <v>20</v>
      </c>
      <c r="F236">
        <v>0</v>
      </c>
      <c r="G236">
        <v>0</v>
      </c>
      <c r="H236">
        <v>100</v>
      </c>
    </row>
    <row r="237" spans="1:9">
      <c r="A237">
        <v>301070</v>
      </c>
      <c r="B237" t="str">
        <f>INDEX(TextData!B:B,MATCH(A237,TextData!A:A))</f>
        <v>ハイヒットポイント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10</v>
      </c>
      <c r="H237">
        <v>100</v>
      </c>
      <c r="I237" t="str">
        <f>INDEX([1]TextData!B:B,MATCH(E237,[1]TextData!A:A))</f>
        <v>最大Hpアップ</v>
      </c>
    </row>
    <row r="238" spans="1:8">
      <c r="A238">
        <v>301080</v>
      </c>
      <c r="B238" t="str">
        <f>INDEX(TextData!B:B,MATCH(A238,TextData!A:A))</f>
        <v>セプタブラスト</v>
      </c>
      <c r="C238">
        <v>1030</v>
      </c>
      <c r="D238" t="str">
        <f>INDEX(Define!Q:Q,MATCH(C238,Define!P:P))</f>
        <v>Hp固定ダメージ</v>
      </c>
      <c r="E238">
        <v>50</v>
      </c>
      <c r="F238">
        <v>0</v>
      </c>
      <c r="G238">
        <v>0</v>
      </c>
      <c r="H238">
        <v>100</v>
      </c>
    </row>
    <row r="239" spans="1:9">
      <c r="A239">
        <v>301090</v>
      </c>
      <c r="B239" t="str">
        <f>INDEX(TextData!B:B,MATCH(A239,TextData!A:A))</f>
        <v>イニシャルブロッカー</v>
      </c>
      <c r="C239">
        <v>3010</v>
      </c>
      <c r="D239" t="str">
        <f>INDEX(Define!Q:Q,MATCH(C239,Define!P:P))</f>
        <v>ステート付与</v>
      </c>
      <c r="E239">
        <v>2410</v>
      </c>
      <c r="F239">
        <v>3</v>
      </c>
      <c r="G239">
        <v>25</v>
      </c>
      <c r="H239">
        <v>100</v>
      </c>
      <c r="I239" t="str">
        <f>INDEX([1]TextData!B:B,MATCH(E239,[1]TextData!A:A))</f>
        <v>シールド</v>
      </c>
    </row>
    <row r="240" spans="1:8">
      <c r="A240">
        <v>301100</v>
      </c>
      <c r="B240" t="str">
        <f>INDEX(TextData!B:B,MATCH(A240,TextData!A:A))</f>
        <v>ファーストテイク</v>
      </c>
      <c r="C240">
        <v>5020</v>
      </c>
      <c r="D240" t="str">
        <f>INDEX(Define!Q:Q,MATCH(C240,Define!P:P))</f>
        <v>Ap回復</v>
      </c>
      <c r="E240">
        <v>200</v>
      </c>
      <c r="F240">
        <v>0</v>
      </c>
      <c r="G240">
        <v>0</v>
      </c>
      <c r="H240">
        <v>100</v>
      </c>
    </row>
    <row r="241" spans="1:8">
      <c r="A241">
        <v>401010</v>
      </c>
      <c r="B241" t="str">
        <f>INDEX(TextData!B:B,MATCH(A241,TextData!A:A))</f>
        <v>ファイアボール+</v>
      </c>
      <c r="C241">
        <v>6010</v>
      </c>
      <c r="D241" t="str">
        <f>INDEX(Define!Q:Q,MATCH(C241,Define!P:P))</f>
        <v>指定のFeatureのParam1を増やす</v>
      </c>
      <c r="E241">
        <v>1010</v>
      </c>
      <c r="F241">
        <v>0</v>
      </c>
      <c r="G241">
        <v>250</v>
      </c>
      <c r="H241">
        <v>100</v>
      </c>
    </row>
    <row r="242" spans="1:8">
      <c r="A242">
        <v>401020</v>
      </c>
      <c r="B242" t="str">
        <f>INDEX(TextData!B:B,MATCH(A242,TextData!A:A))</f>
        <v>バーンストーム+</v>
      </c>
      <c r="C242">
        <v>6010</v>
      </c>
      <c r="D242" t="str">
        <f>INDEX(Define!Q:Q,MATCH(C242,Define!P:P))</f>
        <v>指定のFeatureのParam1を増やす</v>
      </c>
      <c r="E242">
        <v>1020</v>
      </c>
      <c r="F242">
        <v>0</v>
      </c>
      <c r="G242">
        <v>250</v>
      </c>
      <c r="H242">
        <v>100</v>
      </c>
    </row>
    <row r="243" spans="1:8">
      <c r="A243">
        <v>401030</v>
      </c>
      <c r="B243" t="str">
        <f>INDEX(TextData!B:B,MATCH(A243,TextData!A:A))</f>
        <v>ヒートスタンプ+</v>
      </c>
      <c r="C243">
        <v>6010</v>
      </c>
      <c r="D243" t="str">
        <f>INDEX(Define!Q:Q,MATCH(C243,Define!P:P))</f>
        <v>指定のFeatureのParam1を増やす</v>
      </c>
      <c r="E243">
        <v>1030</v>
      </c>
      <c r="F243">
        <v>0</v>
      </c>
      <c r="G243">
        <v>2</v>
      </c>
      <c r="H243">
        <v>100</v>
      </c>
    </row>
    <row r="244" spans="1:8">
      <c r="A244">
        <v>401040</v>
      </c>
      <c r="B244" t="str">
        <f>INDEX(TextData!B:B,MATCH(A244,TextData!A:A))</f>
        <v>ソードアダプト+</v>
      </c>
      <c r="C244">
        <v>6010</v>
      </c>
      <c r="D244" t="str">
        <f>INDEX(Define!Q:Q,MATCH(C244,Define!P:P))</f>
        <v>指定のFeatureのParam1を増やす</v>
      </c>
      <c r="E244">
        <v>1040</v>
      </c>
      <c r="F244">
        <v>0</v>
      </c>
      <c r="G244">
        <v>15</v>
      </c>
      <c r="H244">
        <v>100</v>
      </c>
    </row>
    <row r="245" spans="1:8">
      <c r="A245">
        <v>401050</v>
      </c>
      <c r="B245" t="str">
        <f>INDEX(TextData!B:B,MATCH(A245,TextData!A:A))</f>
        <v>フレイムレイン+</v>
      </c>
      <c r="C245">
        <v>6010</v>
      </c>
      <c r="D245" t="str">
        <f>INDEX(Define!Q:Q,MATCH(C245,Define!P:P))</f>
        <v>指定のFeatureのParam1を増やす</v>
      </c>
      <c r="E245">
        <v>1050</v>
      </c>
      <c r="F245">
        <v>0</v>
      </c>
      <c r="G245">
        <v>60</v>
      </c>
      <c r="H245">
        <v>100</v>
      </c>
    </row>
    <row r="246" spans="1:8">
      <c r="A246">
        <v>401060</v>
      </c>
      <c r="B246" t="str">
        <f>INDEX(TextData!B:B,MATCH(A246,TextData!A:A))</f>
        <v>イクスティンクション+</v>
      </c>
      <c r="C246">
        <v>6010</v>
      </c>
      <c r="D246" t="str">
        <f>INDEX(Define!Q:Q,MATCH(C246,Define!P:P))</f>
        <v>指定のFeatureのParam1を増やす</v>
      </c>
      <c r="E246">
        <v>1060</v>
      </c>
      <c r="F246">
        <v>0</v>
      </c>
      <c r="G246">
        <v>400</v>
      </c>
      <c r="H246">
        <v>100</v>
      </c>
    </row>
    <row r="247" spans="1:8">
      <c r="A247">
        <v>401070</v>
      </c>
      <c r="B247" t="str">
        <f>INDEX(TextData!B:B,MATCH(A247,TextData!A:A))</f>
        <v>バーニングソウル+</v>
      </c>
      <c r="C247">
        <v>6080</v>
      </c>
      <c r="D247" t="str">
        <f>INDEX(Define!Q:Q,MATCH(C247,Define!P:P))</f>
        <v>指定魔法のCTリセット値を変更する</v>
      </c>
      <c r="E247">
        <v>1070</v>
      </c>
      <c r="F247">
        <v>0</v>
      </c>
      <c r="G247">
        <v>2</v>
      </c>
      <c r="H247">
        <v>100</v>
      </c>
    </row>
    <row r="248" spans="1:8">
      <c r="A248">
        <v>401080</v>
      </c>
      <c r="B248" t="str">
        <f>INDEX(TextData!B:B,MATCH(A248,TextData!A:A))</f>
        <v>レイジングバウンサー+</v>
      </c>
      <c r="C248">
        <v>6030</v>
      </c>
      <c r="D248" t="str">
        <f>INDEX(Define!Q:Q,MATCH(C248,Define!P:P))</f>
        <v>指定のFeatureのParam3を増やす</v>
      </c>
      <c r="E248">
        <v>1080</v>
      </c>
      <c r="F248">
        <v>0</v>
      </c>
      <c r="G248">
        <v>45</v>
      </c>
      <c r="H248">
        <v>100</v>
      </c>
    </row>
    <row r="249" spans="1:8">
      <c r="A249">
        <v>402010</v>
      </c>
      <c r="B249" t="str">
        <f>INDEX(TextData!B:B,MATCH(A249,TextData!A:A))</f>
        <v>ディスチャージ+</v>
      </c>
      <c r="C249">
        <v>6010</v>
      </c>
      <c r="D249" t="str">
        <f>INDEX(Define!Q:Q,MATCH(C249,Define!P:P))</f>
        <v>指定のFeatureのParam1を増やす</v>
      </c>
      <c r="E249">
        <v>2010</v>
      </c>
      <c r="F249">
        <v>0</v>
      </c>
      <c r="G249">
        <v>250</v>
      </c>
      <c r="H249">
        <v>100</v>
      </c>
    </row>
    <row r="250" spans="1:8">
      <c r="A250">
        <v>402020</v>
      </c>
      <c r="B250" t="str">
        <f>INDEX(TextData!B:B,MATCH(A250,TextData!A:A))</f>
        <v>イベイドコード+</v>
      </c>
      <c r="C250">
        <v>6030</v>
      </c>
      <c r="D250" t="str">
        <f>INDEX(Define!Q:Q,MATCH(C250,Define!P:P))</f>
        <v>指定のFeatureのParam3を増やす</v>
      </c>
      <c r="E250">
        <v>2020</v>
      </c>
      <c r="F250">
        <v>0</v>
      </c>
      <c r="G250">
        <v>25</v>
      </c>
      <c r="H250">
        <v>100</v>
      </c>
    </row>
    <row r="251" spans="1:8">
      <c r="A251">
        <v>402030</v>
      </c>
      <c r="B251" t="str">
        <f>INDEX(TextData!B:B,MATCH(A251,TextData!A:A))</f>
        <v>ショックインパルス+</v>
      </c>
      <c r="C251">
        <v>6080</v>
      </c>
      <c r="D251" t="str">
        <f>INDEX(Define!Q:Q,MATCH(C251,Define!P:P))</f>
        <v>指定魔法のCTリセット値を変更する</v>
      </c>
      <c r="E251">
        <v>2030</v>
      </c>
      <c r="F251">
        <v>0</v>
      </c>
      <c r="G251">
        <v>2</v>
      </c>
      <c r="H251">
        <v>100</v>
      </c>
    </row>
    <row r="252" spans="1:8">
      <c r="A252">
        <v>402040</v>
      </c>
      <c r="B252" t="str">
        <f>INDEX(TextData!B:B,MATCH(A252,TextData!A:A))</f>
        <v>トラストチェイン+</v>
      </c>
      <c r="C252">
        <v>6010</v>
      </c>
      <c r="D252" t="str">
        <f>INDEX(Define!Q:Q,MATCH(C252,Define!P:P))</f>
        <v>指定のFeatureのParam1を増やす</v>
      </c>
      <c r="E252">
        <v>2040</v>
      </c>
      <c r="F252">
        <v>0</v>
      </c>
      <c r="G252">
        <v>400</v>
      </c>
      <c r="H252">
        <v>100</v>
      </c>
    </row>
    <row r="253" spans="1:8">
      <c r="A253">
        <v>402050</v>
      </c>
      <c r="B253" t="str">
        <f>INDEX(TextData!B:B,MATCH(A253,TextData!A:A))</f>
        <v>スペルバニシング+</v>
      </c>
      <c r="C253">
        <v>6080</v>
      </c>
      <c r="D253" t="str">
        <f>INDEX(Define!Q:Q,MATCH(C253,Define!P:P))</f>
        <v>指定魔法のCTリセット値を変更する</v>
      </c>
      <c r="E253">
        <v>2050</v>
      </c>
      <c r="F253">
        <v>0</v>
      </c>
      <c r="G253">
        <v>1</v>
      </c>
      <c r="H253">
        <v>100</v>
      </c>
    </row>
    <row r="254" spans="1:8">
      <c r="A254">
        <v>402060</v>
      </c>
      <c r="B254" t="str">
        <f>INDEX(TextData!B:B,MATCH(A254,TextData!A:A))</f>
        <v>アーテニーストライク+</v>
      </c>
      <c r="C254">
        <v>6010</v>
      </c>
      <c r="D254" t="str">
        <f>INDEX(Define!Q:Q,MATCH(C254,Define!P:P))</f>
        <v>指定のFeatureのParam1を増やす</v>
      </c>
      <c r="E254">
        <v>2060</v>
      </c>
      <c r="F254">
        <v>0</v>
      </c>
      <c r="G254">
        <v>250</v>
      </c>
      <c r="H254">
        <v>100</v>
      </c>
    </row>
    <row r="255" spans="1:8">
      <c r="A255">
        <v>402070</v>
      </c>
      <c r="B255" t="str">
        <f>INDEX(TextData!B:B,MATCH(A255,TextData!A:A))</f>
        <v>コンセントレイト+</v>
      </c>
      <c r="C255">
        <v>6030</v>
      </c>
      <c r="D255" t="str">
        <f>INDEX(Define!Q:Q,MATCH(C255,Define!P:P))</f>
        <v>指定のFeatureのParam3を増やす</v>
      </c>
      <c r="E255">
        <v>2070</v>
      </c>
      <c r="F255">
        <v>0</v>
      </c>
      <c r="G255">
        <v>40</v>
      </c>
      <c r="H255">
        <v>100</v>
      </c>
    </row>
    <row r="256" spans="1:8">
      <c r="A256">
        <v>402080</v>
      </c>
      <c r="B256" t="str">
        <f>INDEX(TextData!B:B,MATCH(A256,TextData!A:A))</f>
        <v>ディレイマジック+</v>
      </c>
      <c r="C256">
        <v>6010</v>
      </c>
      <c r="D256" t="str">
        <f>INDEX(Define!Q:Q,MATCH(C256,Define!P:P))</f>
        <v>指定のFeatureのParam1を増やす</v>
      </c>
      <c r="E256">
        <v>2080</v>
      </c>
      <c r="F256">
        <v>1</v>
      </c>
      <c r="G256">
        <v>2</v>
      </c>
      <c r="H256">
        <v>100</v>
      </c>
    </row>
    <row r="257" spans="1:8">
      <c r="A257">
        <v>403010</v>
      </c>
      <c r="B257" t="str">
        <f>INDEX(TextData!B:B,MATCH(A257,TextData!A:A))</f>
        <v>アイスブレイド+</v>
      </c>
      <c r="C257">
        <v>6010</v>
      </c>
      <c r="D257" t="str">
        <f>INDEX(Define!Q:Q,MATCH(C257,Define!P:P))</f>
        <v>指定のFeatureのParam1を増やす</v>
      </c>
      <c r="E257">
        <v>3010</v>
      </c>
      <c r="F257">
        <v>0</v>
      </c>
      <c r="G257">
        <v>250</v>
      </c>
      <c r="H257">
        <v>100</v>
      </c>
    </row>
    <row r="258" spans="1:8">
      <c r="A258">
        <v>403020</v>
      </c>
      <c r="B258" t="str">
        <f>INDEX(TextData!B:B,MATCH(A258,TextData!A:A))</f>
        <v>カウンターオーラ+</v>
      </c>
      <c r="C258">
        <v>6030</v>
      </c>
      <c r="D258" t="str">
        <f>INDEX(Define!Q:Q,MATCH(C258,Define!P:P))</f>
        <v>指定のFeatureのParam3を増やす</v>
      </c>
      <c r="E258">
        <v>3020</v>
      </c>
      <c r="F258">
        <v>0</v>
      </c>
      <c r="G258">
        <v>40</v>
      </c>
      <c r="H258">
        <v>100</v>
      </c>
    </row>
    <row r="259" spans="1:8">
      <c r="A259">
        <v>403030</v>
      </c>
      <c r="B259" t="str">
        <f>INDEX(TextData!B:B,MATCH(A259,TextData!A:A))</f>
        <v>ラインプロテクト+</v>
      </c>
      <c r="C259">
        <v>6030</v>
      </c>
      <c r="D259" t="str">
        <f>INDEX(Define!Q:Q,MATCH(C259,Define!P:P))</f>
        <v>指定のFeatureのParam3を増やす</v>
      </c>
      <c r="E259">
        <v>3030</v>
      </c>
      <c r="F259">
        <v>0</v>
      </c>
      <c r="G259">
        <v>20</v>
      </c>
      <c r="H259">
        <v>100</v>
      </c>
    </row>
    <row r="260" spans="1:8">
      <c r="A260">
        <v>403040</v>
      </c>
      <c r="B260" t="str">
        <f>INDEX(TextData!B:B,MATCH(A260,TextData!A:A))</f>
        <v>エスコートソール+</v>
      </c>
      <c r="C260">
        <v>6030</v>
      </c>
      <c r="D260" t="str">
        <f>INDEX(Define!Q:Q,MATCH(C260,Define!P:P))</f>
        <v>指定のFeatureのParam3を増やす</v>
      </c>
      <c r="E260">
        <v>3040</v>
      </c>
      <c r="F260">
        <v>0</v>
      </c>
      <c r="G260">
        <v>40</v>
      </c>
      <c r="H260">
        <v>100</v>
      </c>
    </row>
    <row r="261" spans="1:8">
      <c r="A261">
        <v>403050</v>
      </c>
      <c r="B261" t="str">
        <f>INDEX(TextData!B:B,MATCH(A261,TextData!A:A))</f>
        <v>ディープフリーズ+</v>
      </c>
      <c r="C261">
        <v>6030</v>
      </c>
      <c r="D261" t="str">
        <f>INDEX(Define!Q:Q,MATCH(C261,Define!P:P))</f>
        <v>指定のFeatureのParam3を増やす</v>
      </c>
      <c r="E261">
        <v>3050</v>
      </c>
      <c r="F261">
        <v>0</v>
      </c>
      <c r="G261">
        <v>40</v>
      </c>
      <c r="H261">
        <v>100</v>
      </c>
    </row>
    <row r="262" spans="1:8">
      <c r="A262">
        <v>403060</v>
      </c>
      <c r="B262" t="str">
        <f>INDEX(TextData!B:B,MATCH(A262,TextData!A:A))</f>
        <v>バブルブロウ+</v>
      </c>
      <c r="C262">
        <v>6030</v>
      </c>
      <c r="D262" t="str">
        <f>INDEX(Define!Q:Q,MATCH(C262,Define!P:P))</f>
        <v>指定のFeatureのParam3を増やす</v>
      </c>
      <c r="E262">
        <v>3060</v>
      </c>
      <c r="F262">
        <v>1</v>
      </c>
      <c r="G262">
        <v>12</v>
      </c>
      <c r="H262">
        <v>100</v>
      </c>
    </row>
    <row r="263" spans="1:8">
      <c r="A263">
        <v>403070</v>
      </c>
      <c r="B263" t="str">
        <f>INDEX(TextData!B:B,MATCH(A263,TextData!A:A))</f>
        <v>アクアミラージュ+</v>
      </c>
      <c r="C263">
        <v>6020</v>
      </c>
      <c r="D263" t="str">
        <f>INDEX(Define!Q:Q,MATCH(C263,Define!P:P))</f>
        <v>指定のFeatureのParam2を増やす</v>
      </c>
      <c r="E263">
        <v>3070</v>
      </c>
      <c r="F263">
        <v>0</v>
      </c>
      <c r="G263">
        <v>2</v>
      </c>
      <c r="H263">
        <v>100</v>
      </c>
    </row>
    <row r="264" spans="1:8">
      <c r="A264">
        <v>403080</v>
      </c>
      <c r="B264" t="str">
        <f>INDEX(TextData!B:B,MATCH(A264,TextData!A:A))</f>
        <v>フロストシールド+</v>
      </c>
      <c r="C264">
        <v>6030</v>
      </c>
      <c r="D264" t="str">
        <f>INDEX(Define!Q:Q,MATCH(C264,Define!P:P))</f>
        <v>指定のFeatureのParam3を増やす</v>
      </c>
      <c r="E264">
        <v>3080</v>
      </c>
      <c r="F264">
        <v>0</v>
      </c>
      <c r="G264">
        <v>30</v>
      </c>
      <c r="H264">
        <v>100</v>
      </c>
    </row>
    <row r="265" spans="1:8">
      <c r="A265">
        <v>404010</v>
      </c>
      <c r="B265" t="str">
        <f>INDEX(TextData!B:B,MATCH(A265,TextData!A:A))</f>
        <v>セイントレーザー+</v>
      </c>
      <c r="C265">
        <v>6010</v>
      </c>
      <c r="D265" t="str">
        <f>INDEX(Define!Q:Q,MATCH(C265,Define!P:P))</f>
        <v>指定のFeatureのParam1を増やす</v>
      </c>
      <c r="E265">
        <v>4010</v>
      </c>
      <c r="F265">
        <v>0</v>
      </c>
      <c r="G265">
        <v>250</v>
      </c>
      <c r="H265">
        <v>100</v>
      </c>
    </row>
    <row r="266" spans="1:8">
      <c r="A266">
        <v>404020</v>
      </c>
      <c r="B266" t="str">
        <f>INDEX(TextData!B:B,MATCH(A266,TextData!A:A))</f>
        <v>ペネトレイト+</v>
      </c>
      <c r="C266">
        <v>6010</v>
      </c>
      <c r="D266" t="str">
        <f>INDEX(Define!Q:Q,MATCH(C266,Define!P:P))</f>
        <v>指定のFeatureのParam1を増やす</v>
      </c>
      <c r="E266">
        <v>4020</v>
      </c>
      <c r="F266">
        <v>0</v>
      </c>
      <c r="G266">
        <v>250</v>
      </c>
      <c r="H266">
        <v>100</v>
      </c>
    </row>
    <row r="267" spans="1:8">
      <c r="A267">
        <v>404030</v>
      </c>
      <c r="B267" t="str">
        <f>INDEX(TextData!B:B,MATCH(A267,TextData!A:A))</f>
        <v>ヒーリング+</v>
      </c>
      <c r="C267">
        <v>6210</v>
      </c>
      <c r="D267" t="str">
        <f>INDEX(Define!Q:Q,MATCH(C267,Define!P:P))</f>
        <v>指定魔法の対象を変更（強化限定）</v>
      </c>
      <c r="E267">
        <v>4030</v>
      </c>
      <c r="F267">
        <v>0</v>
      </c>
      <c r="G267">
        <v>31</v>
      </c>
      <c r="H267">
        <v>100</v>
      </c>
    </row>
    <row r="268" spans="1:8">
      <c r="A268">
        <v>404040</v>
      </c>
      <c r="B268" t="str">
        <f>INDEX(TextData!B:B,MATCH(A268,TextData!A:A))</f>
        <v>リザイアフォトン+</v>
      </c>
      <c r="C268">
        <v>6030</v>
      </c>
      <c r="D268" t="str">
        <f>INDEX(Define!Q:Q,MATCH(C268,Define!P:P))</f>
        <v>指定のFeatureのParam3を増やす</v>
      </c>
      <c r="E268">
        <v>4040</v>
      </c>
      <c r="F268">
        <v>1</v>
      </c>
      <c r="G268">
        <v>30</v>
      </c>
      <c r="H268">
        <v>100</v>
      </c>
    </row>
    <row r="269" spans="1:8">
      <c r="A269">
        <v>404050</v>
      </c>
      <c r="B269" t="str">
        <f>INDEX(TextData!B:B,MATCH(A269,TextData!A:A))</f>
        <v>べネディクション+</v>
      </c>
      <c r="C269">
        <v>6080</v>
      </c>
      <c r="D269" t="str">
        <f>INDEX(Define!Q:Q,MATCH(C269,Define!P:P))</f>
        <v>指定魔法のCTリセット値を変更する</v>
      </c>
      <c r="E269">
        <v>4050</v>
      </c>
      <c r="F269">
        <v>0</v>
      </c>
      <c r="G269">
        <v>2</v>
      </c>
      <c r="H269">
        <v>100</v>
      </c>
    </row>
    <row r="270" spans="1:8">
      <c r="A270">
        <v>404060</v>
      </c>
      <c r="B270" t="str">
        <f>INDEX(TextData!B:B,MATCH(A270,TextData!A:A))</f>
        <v>ホーリーグレイス+</v>
      </c>
      <c r="C270">
        <v>6080</v>
      </c>
      <c r="D270" t="str">
        <f>INDEX(Define!Q:Q,MATCH(C270,Define!P:P))</f>
        <v>指定魔法のCTリセット値を変更する</v>
      </c>
      <c r="E270">
        <v>4060</v>
      </c>
      <c r="F270">
        <v>0</v>
      </c>
      <c r="G270">
        <v>5</v>
      </c>
      <c r="H270">
        <v>100</v>
      </c>
    </row>
    <row r="271" spans="1:8">
      <c r="A271">
        <v>404070</v>
      </c>
      <c r="B271" t="str">
        <f>INDEX(TextData!B:B,MATCH(A271,TextData!A:A))</f>
        <v>キュアエール+</v>
      </c>
      <c r="C271">
        <v>6030</v>
      </c>
      <c r="D271" t="str">
        <f>INDEX(Define!Q:Q,MATCH(C271,Define!P:P))</f>
        <v>指定のFeatureのParam3を増やす</v>
      </c>
      <c r="E271">
        <v>4070</v>
      </c>
      <c r="F271">
        <v>0</v>
      </c>
      <c r="G271">
        <v>25</v>
      </c>
      <c r="H271">
        <v>100</v>
      </c>
    </row>
    <row r="272" spans="1:8">
      <c r="A272">
        <v>404080</v>
      </c>
      <c r="B272" t="str">
        <f>INDEX(TextData!B:B,MATCH(A272,TextData!A:A))</f>
        <v>ラインバリア+</v>
      </c>
      <c r="C272">
        <v>6080</v>
      </c>
      <c r="D272" t="str">
        <f>INDEX(Define!Q:Q,MATCH(C272,Define!P:P))</f>
        <v>指定魔法のCTリセット値を変更する</v>
      </c>
      <c r="E272">
        <v>4080</v>
      </c>
      <c r="F272">
        <v>0</v>
      </c>
      <c r="G272">
        <v>3</v>
      </c>
      <c r="H272">
        <v>100</v>
      </c>
    </row>
    <row r="273" spans="1:8">
      <c r="A273">
        <v>405010</v>
      </c>
      <c r="B273" t="str">
        <f>INDEX(TextData!B:B,MATCH(A273,TextData!A:A))</f>
        <v>ダークプリズン+</v>
      </c>
      <c r="C273">
        <v>6010</v>
      </c>
      <c r="D273" t="str">
        <f>INDEX(Define!Q:Q,MATCH(C273,Define!P:P))</f>
        <v>指定のFeatureのParam1を増やす</v>
      </c>
      <c r="E273">
        <v>5010</v>
      </c>
      <c r="F273">
        <v>0</v>
      </c>
      <c r="G273">
        <v>250</v>
      </c>
      <c r="H273">
        <v>100</v>
      </c>
    </row>
    <row r="274" spans="1:8">
      <c r="A274">
        <v>405020</v>
      </c>
      <c r="B274" t="str">
        <f>INDEX(TextData!B:B,MATCH(A274,TextData!A:A))</f>
        <v>ユーサネイジア+</v>
      </c>
      <c r="C274">
        <v>6010</v>
      </c>
      <c r="D274" t="str">
        <f>INDEX(Define!Q:Q,MATCH(C274,Define!P:P))</f>
        <v>指定のFeatureのParam1を増やす</v>
      </c>
      <c r="E274">
        <v>5020</v>
      </c>
      <c r="F274">
        <v>0</v>
      </c>
      <c r="G274">
        <v>200</v>
      </c>
      <c r="H274">
        <v>100</v>
      </c>
    </row>
    <row r="275" spans="1:8">
      <c r="A275">
        <v>405030</v>
      </c>
      <c r="B275" t="str">
        <f>INDEX(TextData!B:B,MATCH(A275,TextData!A:A))</f>
        <v>ドレインヒール+</v>
      </c>
      <c r="C275">
        <v>6030</v>
      </c>
      <c r="D275" t="str">
        <f>INDEX(Define!Q:Q,MATCH(C275,Define!P:P))</f>
        <v>指定のFeatureのParam3を増やす</v>
      </c>
      <c r="E275">
        <v>5030</v>
      </c>
      <c r="F275">
        <v>0</v>
      </c>
      <c r="G275">
        <v>100</v>
      </c>
      <c r="H275">
        <v>100</v>
      </c>
    </row>
    <row r="276" spans="1:8">
      <c r="A276">
        <v>405040</v>
      </c>
      <c r="B276" t="str">
        <f>INDEX(TextData!B:B,MATCH(A276,TextData!A:A))</f>
        <v>アビサルデスペア+</v>
      </c>
      <c r="C276">
        <v>6020</v>
      </c>
      <c r="D276" t="str">
        <f>INDEX(Define!Q:Q,MATCH(C276,Define!P:P))</f>
        <v>指定のFeatureのParam2を増やす</v>
      </c>
      <c r="E276">
        <v>5040</v>
      </c>
      <c r="F276">
        <v>0</v>
      </c>
      <c r="G276">
        <v>5</v>
      </c>
      <c r="H276">
        <v>100</v>
      </c>
    </row>
    <row r="277" spans="1:8">
      <c r="A277">
        <v>405050</v>
      </c>
      <c r="B277" t="str">
        <f>INDEX(TextData!B:B,MATCH(A277,TextData!A:A))</f>
        <v>ディプラヴィティ+</v>
      </c>
      <c r="C277">
        <v>6030</v>
      </c>
      <c r="D277" t="str">
        <f>INDEX(Define!Q:Q,MATCH(C277,Define!P:P))</f>
        <v>指定のFeatureのParam3を増やす</v>
      </c>
      <c r="E277">
        <v>5050</v>
      </c>
      <c r="F277">
        <v>0</v>
      </c>
      <c r="G277">
        <v>3</v>
      </c>
      <c r="H277">
        <v>100</v>
      </c>
    </row>
    <row r="278" spans="1:8">
      <c r="A278">
        <v>405060</v>
      </c>
      <c r="B278" t="str">
        <f>INDEX(TextData!B:B,MATCH(A278,TextData!A:A))</f>
        <v>ダークネス+</v>
      </c>
      <c r="C278">
        <v>6030</v>
      </c>
      <c r="D278" t="str">
        <f>INDEX(Define!Q:Q,MATCH(C278,Define!P:P))</f>
        <v>指定のFeatureのParam3を増やす</v>
      </c>
      <c r="E278">
        <v>5060</v>
      </c>
      <c r="F278">
        <v>0</v>
      </c>
      <c r="G278">
        <v>50</v>
      </c>
      <c r="H278">
        <v>100</v>
      </c>
    </row>
    <row r="279" spans="1:8">
      <c r="A279">
        <v>405070</v>
      </c>
      <c r="B279" t="str">
        <f>INDEX(TextData!B:B,MATCH(A279,TextData!A:A))</f>
        <v>シェイディークラウド+</v>
      </c>
      <c r="C279">
        <v>6030</v>
      </c>
      <c r="D279" t="str">
        <f>INDEX(Define!Q:Q,MATCH(C279,Define!P:P))</f>
        <v>指定のFeatureのParam3を増やす</v>
      </c>
      <c r="E279">
        <v>5070</v>
      </c>
      <c r="F279">
        <v>0</v>
      </c>
      <c r="G279">
        <v>12</v>
      </c>
      <c r="H279">
        <v>100</v>
      </c>
    </row>
    <row r="280" spans="1:8">
      <c r="A280">
        <v>405080</v>
      </c>
      <c r="B280" t="str">
        <f>INDEX(TextData!B:B,MATCH(A280,TextData!A:A))</f>
        <v>ポイズンブロウ+</v>
      </c>
      <c r="C280">
        <v>6030</v>
      </c>
      <c r="D280" t="str">
        <f>INDEX(Define!Q:Q,MATCH(C280,Define!P:P))</f>
        <v>指定のFeatureのParam3を増やす</v>
      </c>
      <c r="E280">
        <v>5080</v>
      </c>
      <c r="F280">
        <v>0</v>
      </c>
      <c r="G280">
        <v>20</v>
      </c>
      <c r="H280">
        <v>100</v>
      </c>
    </row>
    <row r="281" spans="1:8">
      <c r="A281">
        <v>411010</v>
      </c>
      <c r="B281" t="str">
        <f>INDEX(TextData!B:B,MATCH(A281,TextData!A:A))</f>
        <v>ウルフソウル+</v>
      </c>
      <c r="C281">
        <v>6030</v>
      </c>
      <c r="D281" t="str">
        <f>INDEX(Define!Q:Q,MATCH(C281,Define!P:P))</f>
        <v>指定のFeatureのParam3を増やす</v>
      </c>
      <c r="E281">
        <v>11010</v>
      </c>
      <c r="F281">
        <v>0</v>
      </c>
      <c r="G281">
        <v>8</v>
      </c>
      <c r="H281">
        <v>100</v>
      </c>
    </row>
    <row r="282" spans="1:8">
      <c r="A282">
        <v>411020</v>
      </c>
      <c r="B282" t="str">
        <f>INDEX(TextData!B:B,MATCH(A282,TextData!A:A))</f>
        <v>プリディカメント+</v>
      </c>
      <c r="C282">
        <v>6030</v>
      </c>
      <c r="D282" t="str">
        <f>INDEX(Define!Q:Q,MATCH(C282,Define!P:P))</f>
        <v>指定のFeatureのParam3を増やす</v>
      </c>
      <c r="E282">
        <v>11020</v>
      </c>
      <c r="F282">
        <v>0</v>
      </c>
      <c r="G282">
        <v>16</v>
      </c>
      <c r="H282">
        <v>100</v>
      </c>
    </row>
    <row r="283" spans="1:8">
      <c r="A283">
        <v>411030</v>
      </c>
      <c r="B283" t="str">
        <f>INDEX(TextData!B:B,MATCH(A283,TextData!A:A))</f>
        <v>アサルトシフト+</v>
      </c>
      <c r="C283">
        <v>6030</v>
      </c>
      <c r="D283" t="str">
        <f>INDEX(Define!Q:Q,MATCH(C283,Define!P:P))</f>
        <v>指定のFeatureのParam3を増やす</v>
      </c>
      <c r="E283">
        <v>11030</v>
      </c>
      <c r="F283">
        <v>0</v>
      </c>
      <c r="G283">
        <v>8</v>
      </c>
      <c r="H283">
        <v>100</v>
      </c>
    </row>
    <row r="284" spans="1:8">
      <c r="A284">
        <v>411030</v>
      </c>
      <c r="B284" t="str">
        <f>INDEX(TextData!B:B,MATCH(A284,TextData!A:A))</f>
        <v>アサルトシフト+</v>
      </c>
      <c r="C284">
        <v>6030</v>
      </c>
      <c r="D284" t="str">
        <f>INDEX(Define!Q:Q,MATCH(C284,Define!P:P))</f>
        <v>指定のFeatureのParam3を増やす</v>
      </c>
      <c r="E284">
        <v>11030</v>
      </c>
      <c r="F284">
        <v>1</v>
      </c>
      <c r="G284">
        <v>8</v>
      </c>
      <c r="H284">
        <v>100</v>
      </c>
    </row>
    <row r="285" spans="1:8">
      <c r="A285">
        <v>411040</v>
      </c>
      <c r="B285" t="str">
        <f>INDEX(TextData!B:B,MATCH(A285,TextData!A:A))</f>
        <v>アクティブギフト+</v>
      </c>
      <c r="C285">
        <v>6080</v>
      </c>
      <c r="D285" t="str">
        <f>INDEX(Define!Q:Q,MATCH(C285,Define!P:P))</f>
        <v>指定魔法のCTリセット値を変更する</v>
      </c>
      <c r="E285">
        <v>11040</v>
      </c>
      <c r="F285">
        <v>0</v>
      </c>
      <c r="G285">
        <v>3</v>
      </c>
      <c r="H285">
        <v>100</v>
      </c>
    </row>
    <row r="286" spans="1:8">
      <c r="A286">
        <v>411050</v>
      </c>
      <c r="B286" t="str">
        <f>INDEX(TextData!B:B,MATCH(A286,TextData!A:A))</f>
        <v>イグナイテッド+</v>
      </c>
      <c r="C286">
        <v>6010</v>
      </c>
      <c r="D286" t="str">
        <f>INDEX(Define!Q:Q,MATCH(C286,Define!P:P))</f>
        <v>指定のFeatureのParam1を増やす</v>
      </c>
      <c r="E286">
        <v>11050</v>
      </c>
      <c r="F286">
        <v>0</v>
      </c>
      <c r="G286">
        <v>6</v>
      </c>
      <c r="H286">
        <v>100</v>
      </c>
    </row>
    <row r="287" spans="1:8">
      <c r="A287">
        <v>411060</v>
      </c>
      <c r="B287" t="str">
        <f>INDEX(TextData!B:B,MATCH(A287,TextData!A:A))</f>
        <v>ライジングファイア+</v>
      </c>
      <c r="C287">
        <v>6010</v>
      </c>
      <c r="D287" t="str">
        <f>INDEX(Define!Q:Q,MATCH(C287,Define!P:P))</f>
        <v>指定のFeatureのParam1を増やす</v>
      </c>
      <c r="E287">
        <v>11060</v>
      </c>
      <c r="F287">
        <v>0</v>
      </c>
      <c r="G287">
        <v>2</v>
      </c>
      <c r="H287">
        <v>100</v>
      </c>
    </row>
    <row r="288" spans="1:8">
      <c r="A288">
        <v>411070</v>
      </c>
      <c r="B288" t="str">
        <f>INDEX(TextData!B:B,MATCH(A288,TextData!A:A))</f>
        <v>ルージュバック+</v>
      </c>
      <c r="C288">
        <v>6030</v>
      </c>
      <c r="D288" t="str">
        <f>INDEX(Define!Q:Q,MATCH(C288,Define!P:P))</f>
        <v>指定のFeatureのParam3を増やす</v>
      </c>
      <c r="E288">
        <v>11070</v>
      </c>
      <c r="F288">
        <v>0</v>
      </c>
      <c r="G288">
        <v>4</v>
      </c>
      <c r="H288">
        <v>100</v>
      </c>
    </row>
    <row r="289" spans="1:8">
      <c r="A289">
        <v>411080</v>
      </c>
      <c r="B289" t="str">
        <f>INDEX(TextData!B:B,MATCH(A289,TextData!A:A))</f>
        <v>パワーエール+</v>
      </c>
      <c r="C289">
        <v>6030</v>
      </c>
      <c r="D289" t="str">
        <f>INDEX(Define!Q:Q,MATCH(C289,Define!P:P))</f>
        <v>指定のFeatureのParam3を増やす</v>
      </c>
      <c r="E289">
        <v>11080</v>
      </c>
      <c r="F289">
        <v>0</v>
      </c>
      <c r="G289">
        <v>8</v>
      </c>
      <c r="H289">
        <v>100</v>
      </c>
    </row>
    <row r="290" spans="1:8">
      <c r="A290">
        <v>411090</v>
      </c>
      <c r="B290" t="str">
        <f>INDEX(TextData!B:B,MATCH(A290,TextData!A:A))</f>
        <v>スレイプニル+</v>
      </c>
      <c r="C290">
        <v>6030</v>
      </c>
      <c r="D290" t="str">
        <f>INDEX(Define!Q:Q,MATCH(C290,Define!P:P))</f>
        <v>指定のFeatureのParam3を増やす</v>
      </c>
      <c r="E290">
        <v>11090</v>
      </c>
      <c r="F290">
        <v>0</v>
      </c>
      <c r="G290">
        <v>25</v>
      </c>
      <c r="H290">
        <v>100</v>
      </c>
    </row>
    <row r="291" spans="1:8">
      <c r="A291">
        <v>412010</v>
      </c>
      <c r="B291" t="str">
        <f>INDEX(TextData!B:B,MATCH(A291,TextData!A:A))</f>
        <v>エクステンション+</v>
      </c>
      <c r="C291">
        <v>6210</v>
      </c>
      <c r="D291" t="str">
        <f>INDEX(Define!Q:Q,MATCH(C291,Define!P:P))</f>
        <v>指定魔法の対象を変更（強化限定）</v>
      </c>
      <c r="E291">
        <v>12010</v>
      </c>
      <c r="F291">
        <v>0</v>
      </c>
      <c r="G291">
        <v>31</v>
      </c>
      <c r="H291">
        <v>100</v>
      </c>
    </row>
    <row r="292" spans="1:8">
      <c r="A292">
        <v>412020</v>
      </c>
      <c r="B292" t="str">
        <f>INDEX(TextData!B:B,MATCH(A292,TextData!A:A))</f>
        <v>ヘブンリーラック+</v>
      </c>
      <c r="C292">
        <v>6030</v>
      </c>
      <c r="D292" t="str">
        <f>INDEX(Define!Q:Q,MATCH(C292,Define!P:P))</f>
        <v>指定のFeatureのParam3を増やす</v>
      </c>
      <c r="E292">
        <v>12020</v>
      </c>
      <c r="F292">
        <v>0</v>
      </c>
      <c r="G292">
        <v>20</v>
      </c>
      <c r="H292">
        <v>100</v>
      </c>
    </row>
    <row r="293" spans="1:8">
      <c r="A293">
        <v>412030</v>
      </c>
      <c r="B293" t="str">
        <f>INDEX(TextData!B:B,MATCH(A293,TextData!A:A))</f>
        <v>スウィフトカレント+</v>
      </c>
      <c r="C293">
        <v>6030</v>
      </c>
      <c r="D293" t="str">
        <f>INDEX(Define!Q:Q,MATCH(C293,Define!P:P))</f>
        <v>指定のFeatureのParam3を増やす</v>
      </c>
      <c r="E293">
        <v>12030</v>
      </c>
      <c r="F293">
        <v>0</v>
      </c>
      <c r="G293">
        <v>10</v>
      </c>
      <c r="H293">
        <v>100</v>
      </c>
    </row>
    <row r="294" spans="1:8">
      <c r="A294">
        <v>412040</v>
      </c>
      <c r="B294" t="str">
        <f>INDEX(TextData!B:B,MATCH(A294,TextData!A:A))</f>
        <v>イヴェイドオール+</v>
      </c>
      <c r="C294">
        <v>6030</v>
      </c>
      <c r="D294" t="str">
        <f>INDEX(Define!Q:Q,MATCH(C294,Define!P:P))</f>
        <v>指定のFeatureのParam3を増やす</v>
      </c>
      <c r="E294">
        <v>12040</v>
      </c>
      <c r="F294">
        <v>0</v>
      </c>
      <c r="G294">
        <v>10</v>
      </c>
      <c r="H294">
        <v>100</v>
      </c>
    </row>
    <row r="295" spans="1:8">
      <c r="A295">
        <v>412050</v>
      </c>
      <c r="B295" t="str">
        <f>INDEX(TextData!B:B,MATCH(A295,TextData!A:A))</f>
        <v>クイックムーブ+</v>
      </c>
      <c r="C295">
        <v>6010</v>
      </c>
      <c r="D295" t="str">
        <f>INDEX(Define!Q:Q,MATCH(C295,Define!P:P))</f>
        <v>指定のFeatureのParam1を増やす</v>
      </c>
      <c r="E295">
        <v>12050</v>
      </c>
      <c r="F295">
        <v>0</v>
      </c>
      <c r="G295">
        <v>400</v>
      </c>
      <c r="H295">
        <v>100</v>
      </c>
    </row>
    <row r="296" spans="1:8">
      <c r="A296">
        <v>412060</v>
      </c>
      <c r="B296" t="str">
        <f>INDEX(TextData!B:B,MATCH(A296,TextData!A:A))</f>
        <v>チェイスマジック+</v>
      </c>
      <c r="C296">
        <v>6010</v>
      </c>
      <c r="D296" t="str">
        <f>INDEX(Define!Q:Q,MATCH(C296,Define!P:P))</f>
        <v>指定のFeatureのParam1を増やす</v>
      </c>
      <c r="E296">
        <v>12060</v>
      </c>
      <c r="F296">
        <v>0</v>
      </c>
      <c r="G296">
        <v>300</v>
      </c>
      <c r="H296">
        <v>100</v>
      </c>
    </row>
    <row r="297" spans="1:8">
      <c r="A297">
        <v>412070</v>
      </c>
      <c r="B297" t="str">
        <f>INDEX(TextData!B:B,MATCH(A297,TextData!A:A))</f>
        <v>ソーサリーコネクト+</v>
      </c>
      <c r="C297">
        <v>6030</v>
      </c>
      <c r="D297" t="str">
        <f>INDEX(Define!Q:Q,MATCH(C297,Define!P:P))</f>
        <v>指定のFeatureのParam3を増やす</v>
      </c>
      <c r="E297">
        <v>12070</v>
      </c>
      <c r="F297">
        <v>0</v>
      </c>
      <c r="G297">
        <v>16</v>
      </c>
      <c r="H297">
        <v>100</v>
      </c>
    </row>
    <row r="298" spans="1:8">
      <c r="A298">
        <v>412080</v>
      </c>
      <c r="B298" t="str">
        <f>INDEX(TextData!B:B,MATCH(A298,TextData!A:A))</f>
        <v>ウィンドライズ+</v>
      </c>
      <c r="C298">
        <v>6010</v>
      </c>
      <c r="D298" t="str">
        <f>INDEX(Define!Q:Q,MATCH(C298,Define!P:P))</f>
        <v>指定のFeatureのParam1を増やす</v>
      </c>
      <c r="E298">
        <v>12080</v>
      </c>
      <c r="F298">
        <v>0</v>
      </c>
      <c r="G298">
        <v>300</v>
      </c>
      <c r="H298">
        <v>100</v>
      </c>
    </row>
    <row r="299" spans="1:8">
      <c r="A299">
        <v>412090</v>
      </c>
      <c r="B299" t="str">
        <f>INDEX(TextData!B:B,MATCH(A299,TextData!A:A))</f>
        <v>アウトオブオーダー+</v>
      </c>
      <c r="C299">
        <v>6010</v>
      </c>
      <c r="D299" t="str">
        <f>INDEX(Define!Q:Q,MATCH(C299,Define!P:P))</f>
        <v>指定のFeatureのParam1を増やす</v>
      </c>
      <c r="E299">
        <v>12090</v>
      </c>
      <c r="F299">
        <v>0</v>
      </c>
      <c r="G299">
        <v>400</v>
      </c>
      <c r="H299">
        <v>100</v>
      </c>
    </row>
    <row r="300" spans="1:8">
      <c r="A300">
        <v>413010</v>
      </c>
      <c r="B300" t="str">
        <f>INDEX(TextData!B:B,MATCH(A300,TextData!A:A))</f>
        <v>アーマーコード+</v>
      </c>
      <c r="C300">
        <v>6030</v>
      </c>
      <c r="D300" t="str">
        <f>INDEX(Define!Q:Q,MATCH(C300,Define!P:P))</f>
        <v>指定のFeatureのParam3を増やす</v>
      </c>
      <c r="E300">
        <v>13010</v>
      </c>
      <c r="F300">
        <v>0</v>
      </c>
      <c r="G300">
        <v>8</v>
      </c>
      <c r="H300">
        <v>100</v>
      </c>
    </row>
    <row r="301" spans="1:8">
      <c r="A301">
        <v>413020</v>
      </c>
      <c r="B301" t="str">
        <f>INDEX(TextData!B:B,MATCH(A301,TextData!A:A))</f>
        <v>クイックバリア+</v>
      </c>
      <c r="C301">
        <v>6030</v>
      </c>
      <c r="D301" t="str">
        <f>INDEX(Define!Q:Q,MATCH(C301,Define!P:P))</f>
        <v>指定のFeatureのParam3を増やす</v>
      </c>
      <c r="E301">
        <v>13020</v>
      </c>
      <c r="F301">
        <v>0</v>
      </c>
      <c r="G301">
        <v>50</v>
      </c>
      <c r="H301">
        <v>100</v>
      </c>
    </row>
    <row r="302" spans="1:8">
      <c r="A302">
        <v>413030</v>
      </c>
      <c r="B302" t="str">
        <f>INDEX(TextData!B:B,MATCH(A302,TextData!A:A))</f>
        <v>クイックキュア+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413040</v>
      </c>
      <c r="B303" t="str">
        <f>INDEX(TextData!B:B,MATCH(A303,TextData!A:A))</f>
        <v>セルフシールド+</v>
      </c>
      <c r="C303">
        <v>6030</v>
      </c>
      <c r="D303" t="str">
        <f>INDEX(Define!Q:Q,MATCH(C303,Define!P:P))</f>
        <v>指定のFeatureのParam3を増やす</v>
      </c>
      <c r="E303">
        <v>13040</v>
      </c>
      <c r="F303">
        <v>0</v>
      </c>
      <c r="G303">
        <v>50</v>
      </c>
      <c r="H303">
        <v>100</v>
      </c>
    </row>
    <row r="304" spans="1:8">
      <c r="A304">
        <v>413050</v>
      </c>
      <c r="B304" t="str">
        <f>INDEX(TextData!B:B,MATCH(A304,TextData!A:A))</f>
        <v>パッシブジャミング+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413060</v>
      </c>
      <c r="B305" t="str">
        <f>INDEX(TextData!B:B,MATCH(A305,TextData!A:A))</f>
        <v>サプライカバー+</v>
      </c>
      <c r="C305">
        <v>6080</v>
      </c>
      <c r="D305" t="str">
        <f>INDEX(Define!Q:Q,MATCH(C305,Define!P:P))</f>
        <v>指定魔法のCTリセット値を変更する</v>
      </c>
      <c r="E305">
        <v>14090</v>
      </c>
      <c r="F305">
        <v>0</v>
      </c>
      <c r="G305">
        <v>1</v>
      </c>
      <c r="H305">
        <v>100</v>
      </c>
    </row>
    <row r="306" spans="1:8">
      <c r="A306">
        <v>413070</v>
      </c>
      <c r="B306" t="str">
        <f>INDEX(TextData!B:B,MATCH(A306,TextData!A:A))</f>
        <v>アシッドラッシュ+</v>
      </c>
      <c r="C306">
        <v>6010</v>
      </c>
      <c r="D306" t="str">
        <f>INDEX(Define!Q:Q,MATCH(C306,Define!P:P))</f>
        <v>指定のFeatureのParam1を増やす</v>
      </c>
      <c r="E306">
        <v>13070</v>
      </c>
      <c r="F306">
        <v>0</v>
      </c>
      <c r="G306">
        <v>400</v>
      </c>
      <c r="H306">
        <v>100</v>
      </c>
    </row>
    <row r="307" spans="1:8">
      <c r="A307">
        <v>413080</v>
      </c>
      <c r="B307" t="str">
        <f>INDEX(TextData!B:B,MATCH(A307,TextData!A:A))</f>
        <v>ライフスティール+</v>
      </c>
      <c r="C307">
        <v>6030</v>
      </c>
      <c r="D307" t="str">
        <f>INDEX(Define!Q:Q,MATCH(C307,Define!P:P))</f>
        <v>指定のFeatureのParam3を増やす</v>
      </c>
      <c r="E307">
        <v>13080</v>
      </c>
      <c r="F307">
        <v>0</v>
      </c>
      <c r="G307">
        <v>50</v>
      </c>
      <c r="H307">
        <v>100</v>
      </c>
    </row>
    <row r="308" spans="1:8">
      <c r="A308">
        <v>413090</v>
      </c>
      <c r="B308" t="str">
        <f>INDEX(TextData!B:B,MATCH(A308,TextData!A:A))</f>
        <v>アイスセイバー+</v>
      </c>
      <c r="C308">
        <v>6030</v>
      </c>
      <c r="D308" t="str">
        <f>INDEX(Define!Q:Q,MATCH(C308,Define!P:P))</f>
        <v>指定のFeatureのParam3を増やす</v>
      </c>
      <c r="E308">
        <v>13090</v>
      </c>
      <c r="F308">
        <v>0</v>
      </c>
      <c r="G308">
        <v>50</v>
      </c>
      <c r="H308">
        <v>100</v>
      </c>
    </row>
    <row r="309" spans="1:8">
      <c r="A309">
        <v>414010</v>
      </c>
      <c r="B309" t="str">
        <f>INDEX(TextData!B:B,MATCH(A309,TextData!A:A))</f>
        <v>ディバインシールド+</v>
      </c>
      <c r="C309">
        <v>6020</v>
      </c>
      <c r="D309" t="str">
        <f>INDEX(Define!Q:Q,MATCH(C309,Define!P:P))</f>
        <v>指定のFeatureのParam2を増やす</v>
      </c>
      <c r="E309">
        <v>14010</v>
      </c>
      <c r="F309">
        <v>0</v>
      </c>
      <c r="G309">
        <v>2</v>
      </c>
      <c r="H309">
        <v>100</v>
      </c>
    </row>
    <row r="310" spans="1:8">
      <c r="A310">
        <v>414020</v>
      </c>
      <c r="B310" t="str">
        <f>INDEX(TextData!B:B,MATCH(A310,TextData!A:A))</f>
        <v>ライフディバイド+</v>
      </c>
      <c r="C310">
        <v>6010</v>
      </c>
      <c r="D310" t="str">
        <f>INDEX(Define!Q:Q,MATCH(C310,Define!P:P))</f>
        <v>指定のFeatureのParam1を増やす</v>
      </c>
      <c r="E310">
        <v>14020</v>
      </c>
      <c r="F310">
        <v>0</v>
      </c>
      <c r="G310">
        <v>50</v>
      </c>
      <c r="H310">
        <v>100</v>
      </c>
    </row>
    <row r="311" spans="1:8">
      <c r="A311">
        <v>414030</v>
      </c>
      <c r="B311" t="str">
        <f>INDEX(TextData!B:B,MATCH(A311,TextData!A:A))</f>
        <v>エイミングスコープ+</v>
      </c>
      <c r="C311">
        <v>6030</v>
      </c>
      <c r="D311" t="str">
        <f>INDEX(Define!Q:Q,MATCH(C311,Define!P:P))</f>
        <v>指定のFeatureのParam3を増やす</v>
      </c>
      <c r="E311">
        <v>14030</v>
      </c>
      <c r="F311">
        <v>0</v>
      </c>
      <c r="G311">
        <v>10</v>
      </c>
      <c r="H311">
        <v>100</v>
      </c>
    </row>
    <row r="312" spans="1:8">
      <c r="A312">
        <v>414040</v>
      </c>
      <c r="B312" t="str">
        <f>INDEX(TextData!B:B,MATCH(A312,TextData!A:A))</f>
        <v>リジェネレーション+</v>
      </c>
      <c r="C312">
        <v>6030</v>
      </c>
      <c r="D312" t="str">
        <f>INDEX(Define!Q:Q,MATCH(C312,Define!P:P))</f>
        <v>指定のFeatureのParam3を増やす</v>
      </c>
      <c r="E312">
        <v>14040</v>
      </c>
      <c r="F312">
        <v>0</v>
      </c>
      <c r="G312">
        <v>10</v>
      </c>
      <c r="H312">
        <v>100</v>
      </c>
    </row>
    <row r="313" spans="1:8">
      <c r="A313">
        <v>414050</v>
      </c>
      <c r="B313" t="str">
        <f>INDEX(TextData!B:B,MATCH(A313,TextData!A:A))</f>
        <v>ホープフルアイリス+</v>
      </c>
      <c r="C313">
        <v>6030</v>
      </c>
      <c r="D313" t="str">
        <f>INDEX(Define!Q:Q,MATCH(C313,Define!P:P))</f>
        <v>指定のFeatureのParam3を増やす</v>
      </c>
      <c r="E313">
        <v>14050</v>
      </c>
      <c r="F313">
        <v>0</v>
      </c>
      <c r="G313">
        <v>15</v>
      </c>
      <c r="H313">
        <v>100</v>
      </c>
    </row>
    <row r="314" spans="1:8">
      <c r="A314">
        <v>414060</v>
      </c>
      <c r="B314" t="str">
        <f>INDEX(TextData!B:B,MATCH(A314,TextData!A:A))</f>
        <v>パッシブサプライ+</v>
      </c>
      <c r="C314">
        <v>6010</v>
      </c>
      <c r="D314" t="str">
        <f>INDEX(Define!Q:Q,MATCH(C314,Define!P:P))</f>
        <v>指定のFeatureのParam1を増やす</v>
      </c>
      <c r="E314">
        <v>14060</v>
      </c>
      <c r="F314">
        <v>1</v>
      </c>
      <c r="G314">
        <v>2</v>
      </c>
      <c r="H314">
        <v>100</v>
      </c>
    </row>
    <row r="315" spans="1:8">
      <c r="A315">
        <v>414070</v>
      </c>
      <c r="B315" t="str">
        <f>INDEX(TextData!B:B,MATCH(A315,TextData!A:A))</f>
        <v>ホーミングクルセイド+</v>
      </c>
      <c r="C315">
        <v>6020</v>
      </c>
      <c r="D315" t="str">
        <f>INDEX(Define!Q:Q,MATCH(C315,Define!P:P))</f>
        <v>指定のFeatureのParam2を増やす</v>
      </c>
      <c r="E315">
        <v>14070</v>
      </c>
      <c r="F315">
        <v>0</v>
      </c>
      <c r="G315">
        <v>5</v>
      </c>
      <c r="H315">
        <v>100</v>
      </c>
    </row>
    <row r="316" spans="1:8">
      <c r="A316">
        <v>414080</v>
      </c>
      <c r="B316" t="str">
        <f>INDEX(TextData!B:B,MATCH(A316,TextData!A:A))</f>
        <v>クイックヒール+</v>
      </c>
      <c r="C316">
        <v>6010</v>
      </c>
      <c r="D316" t="str">
        <f>INDEX(Define!Q:Q,MATCH(C316,Define!P:P))</f>
        <v>指定のFeatureのParam1を増やす</v>
      </c>
      <c r="E316">
        <v>14080</v>
      </c>
      <c r="F316">
        <v>0</v>
      </c>
      <c r="G316">
        <v>15</v>
      </c>
      <c r="H316">
        <v>100</v>
      </c>
    </row>
    <row r="317" spans="1:8">
      <c r="A317">
        <v>414090</v>
      </c>
      <c r="B317" t="str">
        <f>INDEX(TextData!B:B,MATCH(A317,TextData!A:A))</f>
        <v>リレイズ+</v>
      </c>
      <c r="C317">
        <v>6080</v>
      </c>
      <c r="D317" t="str">
        <f>INDEX(Define!Q:Q,MATCH(C317,Define!P:P))</f>
        <v>指定魔法のCTリセット値を変更する</v>
      </c>
      <c r="E317">
        <v>14090</v>
      </c>
      <c r="F317">
        <v>0</v>
      </c>
      <c r="G317">
        <v>4</v>
      </c>
      <c r="H317">
        <v>100</v>
      </c>
    </row>
    <row r="318" spans="1:8">
      <c r="A318">
        <v>415010</v>
      </c>
      <c r="B318" t="str">
        <f>INDEX(TextData!B:B,MATCH(A318,TextData!A:A))</f>
        <v>イーグルアイ+</v>
      </c>
      <c r="C318">
        <v>6030</v>
      </c>
      <c r="D318" t="str">
        <f>INDEX(Define!Q:Q,MATCH(C318,Define!P:P))</f>
        <v>指定のFeatureのParam3を増やす</v>
      </c>
      <c r="E318">
        <v>15010</v>
      </c>
      <c r="F318">
        <v>0</v>
      </c>
      <c r="G318">
        <v>25</v>
      </c>
      <c r="H318">
        <v>100</v>
      </c>
    </row>
    <row r="319" spans="1:8">
      <c r="A319">
        <v>415020</v>
      </c>
      <c r="B319" t="str">
        <f>INDEX(TextData!B:B,MATCH(A319,TextData!A:A))</f>
        <v>ネヴァーエンド+</v>
      </c>
      <c r="C319">
        <v>6030</v>
      </c>
      <c r="D319" t="str">
        <f>INDEX(Define!Q:Q,MATCH(C319,Define!P:P))</f>
        <v>指定のFeatureのParam3を増やす</v>
      </c>
      <c r="E319">
        <v>15020</v>
      </c>
      <c r="F319">
        <v>0</v>
      </c>
      <c r="G319">
        <v>50</v>
      </c>
      <c r="H319">
        <v>100</v>
      </c>
    </row>
    <row r="320" spans="1:8">
      <c r="A320">
        <v>415030</v>
      </c>
      <c r="B320" t="str">
        <f>INDEX(TextData!B:B,MATCH(A320,TextData!A:A))</f>
        <v>グレイブアクト+</v>
      </c>
      <c r="C320">
        <v>6010</v>
      </c>
      <c r="D320" t="str">
        <f>INDEX(Define!Q:Q,MATCH(C320,Define!P:P))</f>
        <v>指定のFeatureのParam1を増やす</v>
      </c>
      <c r="E320">
        <v>15030</v>
      </c>
      <c r="F320">
        <v>0</v>
      </c>
      <c r="G320">
        <v>2</v>
      </c>
      <c r="H320">
        <v>100</v>
      </c>
    </row>
    <row r="321" spans="1:8">
      <c r="A321">
        <v>415040</v>
      </c>
      <c r="B321" t="str">
        <f>INDEX(TextData!B:B,MATCH(A321,TextData!A:A))</f>
        <v>スカルグラッジ+</v>
      </c>
      <c r="C321">
        <v>6030</v>
      </c>
      <c r="D321" t="str">
        <f>INDEX(Define!Q:Q,MATCH(C321,Define!P:P))</f>
        <v>指定のFeatureのParam3を増やす</v>
      </c>
      <c r="E321">
        <v>15040</v>
      </c>
      <c r="F321">
        <v>0</v>
      </c>
      <c r="G321">
        <v>10</v>
      </c>
      <c r="H321">
        <v>100</v>
      </c>
    </row>
    <row r="322" spans="1:8">
      <c r="A322">
        <v>415050</v>
      </c>
      <c r="B322" t="str">
        <f>INDEX(TextData!B:B,MATCH(A322,TextData!A:A))</f>
        <v>ネガティブドレイン+</v>
      </c>
      <c r="C322">
        <v>6030</v>
      </c>
      <c r="D322" t="str">
        <f>INDEX(Define!Q:Q,MATCH(C322,Define!P:P))</f>
        <v>指定のFeatureのParam3を増やす</v>
      </c>
      <c r="E322">
        <v>15050</v>
      </c>
      <c r="F322">
        <v>0</v>
      </c>
      <c r="G322">
        <v>25</v>
      </c>
      <c r="H322">
        <v>100</v>
      </c>
    </row>
    <row r="323" spans="1:8">
      <c r="A323">
        <v>415060</v>
      </c>
      <c r="B323" t="str">
        <f>INDEX(TextData!B:B,MATCH(A323,TextData!A:A))</f>
        <v>アンデッドペイン+</v>
      </c>
      <c r="C323">
        <v>6030</v>
      </c>
      <c r="D323" t="str">
        <f>INDEX(Define!Q:Q,MATCH(C323,Define!P:P))</f>
        <v>指定のFeatureのParam3を増やす</v>
      </c>
      <c r="E323">
        <v>15060</v>
      </c>
      <c r="F323">
        <v>0</v>
      </c>
      <c r="G323">
        <v>15</v>
      </c>
      <c r="H323">
        <v>100</v>
      </c>
    </row>
    <row r="324" spans="1:8">
      <c r="A324">
        <v>415070</v>
      </c>
      <c r="B324" t="str">
        <f>INDEX(TextData!B:B,MATCH(A324,TextData!A:A))</f>
        <v>ジャックポッド+</v>
      </c>
      <c r="C324">
        <v>6030</v>
      </c>
      <c r="D324" t="str">
        <f>INDEX(Define!Q:Q,MATCH(C324,Define!P:P))</f>
        <v>指定のFeatureのParam3を増やす</v>
      </c>
      <c r="E324">
        <v>15070</v>
      </c>
      <c r="F324">
        <v>0</v>
      </c>
      <c r="G324">
        <v>75</v>
      </c>
      <c r="H324">
        <v>100</v>
      </c>
    </row>
    <row r="325" spans="1:8">
      <c r="A325">
        <v>415080</v>
      </c>
      <c r="B325" t="str">
        <f>INDEX(TextData!B:B,MATCH(A325,TextData!A:A))</f>
        <v>ヒールハント+</v>
      </c>
      <c r="C325">
        <v>6030</v>
      </c>
      <c r="D325" t="str">
        <f>INDEX(Define!Q:Q,MATCH(C325,Define!P:P))</f>
        <v>指定のFeatureのParam3を増やす</v>
      </c>
      <c r="E325">
        <v>15080</v>
      </c>
      <c r="F325">
        <v>0</v>
      </c>
      <c r="G325">
        <v>50</v>
      </c>
      <c r="H325">
        <v>100</v>
      </c>
    </row>
    <row r="326" spans="1:8">
      <c r="A326">
        <v>415090</v>
      </c>
      <c r="B326" t="str">
        <f>INDEX(TextData!B:B,MATCH(A326,TextData!A:A))</f>
        <v>クイックカース+</v>
      </c>
      <c r="C326">
        <v>6030</v>
      </c>
      <c r="D326" t="str">
        <f>INDEX(Define!Q:Q,MATCH(C326,Define!P:P))</f>
        <v>指定のFeatureのParam3を増やす</v>
      </c>
      <c r="E326">
        <v>15090</v>
      </c>
      <c r="F326">
        <v>0</v>
      </c>
      <c r="G326">
        <v>35</v>
      </c>
      <c r="H32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76" workbookViewId="0">
      <selection activeCell="D86" sqref="D86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200230</v>
      </c>
      <c r="B88" t="str">
        <f>INDEX(Skills!C:C,MATCH(A88,Skills!A:A))</f>
        <v>悪魔(ベリト)</v>
      </c>
      <c r="C88">
        <v>1010</v>
      </c>
      <c r="D88" t="str">
        <f>INDEX(Define!V:V,MATCH(C88,Define!U:U))</f>
        <v>自身のHpが〇%以下</v>
      </c>
      <c r="E88">
        <v>2</v>
      </c>
      <c r="F88">
        <v>25</v>
      </c>
      <c r="G88">
        <v>0</v>
      </c>
      <c r="H88">
        <v>0</v>
      </c>
    </row>
    <row r="89" spans="1:8">
      <c r="A89">
        <v>200310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200310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200330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200410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200410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200430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200510</v>
      </c>
      <c r="B95" t="str">
        <f>INDEX(Skills!C:C,MATCH(A95,Skills!A:A))</f>
        <v>カウントダウン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200510</v>
      </c>
      <c r="B96" t="str">
        <f>INDEX(Skills!C:C,MATCH(A96,Skills!A:A))</f>
        <v>カウントダウン</v>
      </c>
      <c r="C96">
        <v>9040</v>
      </c>
      <c r="D96" t="str">
        <f>INDEX(Define!V:V,MATCH(C96,Define!U:U))</f>
        <v>全体の行動数がparam1 x 行動数 + param2</v>
      </c>
      <c r="E96">
        <v>2</v>
      </c>
      <c r="F96">
        <v>0</v>
      </c>
      <c r="G96">
        <v>100</v>
      </c>
      <c r="H96">
        <v>0</v>
      </c>
    </row>
    <row r="97" spans="1:8">
      <c r="A97">
        <v>200530</v>
      </c>
      <c r="B97" t="str">
        <f>INDEX(Skills!C:C,MATCH(A97,Skills!A:A))</f>
        <v>悪魔(ビフロンス)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201010</v>
      </c>
      <c r="B98" t="str">
        <f>INDEX(Skills!C:C,MATCH(A98,Skills!A:A))</f>
        <v>カオスペイン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201010</v>
      </c>
      <c r="B99" t="str">
        <f>INDEX(Skills!C:C,MATCH(A99,Skills!A:A))</f>
        <v>カオスペイン</v>
      </c>
      <c r="C99">
        <v>1010</v>
      </c>
      <c r="D99" t="str">
        <f>INDEX(Define!V:V,MATCH(C99,Define!U:U))</f>
        <v>自身のHpが〇%以下</v>
      </c>
      <c r="E99">
        <v>2</v>
      </c>
      <c r="F99">
        <v>25</v>
      </c>
      <c r="G99">
        <v>0</v>
      </c>
      <c r="H99">
        <v>0</v>
      </c>
    </row>
    <row r="100" spans="1:8">
      <c r="A100">
        <v>201030</v>
      </c>
      <c r="B100" t="str">
        <f>INDEX(Skills!C:C,MATCH(A100,Skills!A:A))</f>
        <v>アンリマユ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300010</v>
      </c>
      <c r="B101" t="str">
        <f>INDEX(Skills!C:C,MATCH(A101,Skills!A:A))</f>
        <v>ライフブースト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300020</v>
      </c>
      <c r="B102" t="str">
        <f>INDEX(Skills!C:C,MATCH(A102,Skills!A:A))</f>
        <v>スピリットチャージ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300030</v>
      </c>
      <c r="B103" t="str">
        <f>INDEX(Skills!C:C,MATCH(A103,Skills!A:A))</f>
        <v>フォースライズ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300040</v>
      </c>
      <c r="B104" t="str">
        <f>INDEX(Skills!C:C,MATCH(A104,Skills!A:A))</f>
        <v>ディフェンスオーラ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300050</v>
      </c>
      <c r="B105" t="str">
        <f>INDEX(Skills!C:C,MATCH(A105,Skills!A:A))</f>
        <v>ラピッドムーブ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300130</v>
      </c>
      <c r="B106" t="str">
        <f>INDEX(Skills!C:C,MATCH(A106,Skills!A:A))</f>
        <v>アタックブレイク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300140</v>
      </c>
      <c r="B107" t="str">
        <f>INDEX(Skills!C:C,MATCH(A107,Skills!A:A))</f>
        <v>シールドバニッシュ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300210</v>
      </c>
      <c r="B108" t="str">
        <f>INDEX(Skills!C:C,MATCH(A108,Skills!A:A))</f>
        <v>エーテルリチャージ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300220</v>
      </c>
      <c r="B109" t="str">
        <f>INDEX(Skills!C:C,MATCH(A109,Skills!A:A))</f>
        <v>リカバリーエンハンス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300230</v>
      </c>
      <c r="B110" t="str">
        <f>INDEX(Skills!C:C,MATCH(A110,Skills!A:A))</f>
        <v>ヴェンジェンス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301010</v>
      </c>
      <c r="B111" t="str">
        <f>INDEX(Skills!C:C,MATCH(A111,Skills!A:A))</f>
        <v>ディケイドリセット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301020</v>
      </c>
      <c r="B112" t="str">
        <f>INDEX(Skills!C:C,MATCH(A112,Skills!A:A))</f>
        <v>ウォーリアーブラッド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301030</v>
      </c>
      <c r="B113" t="str">
        <f>INDEX(Skills!C:C,MATCH(A113,Skills!A:A))</f>
        <v>トライアングルガード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301040</v>
      </c>
      <c r="B115" t="str">
        <f>INDEX(Skills!C:C,MATCH(A115,Skills!A:A))</f>
        <v>セーフティバリア</v>
      </c>
      <c r="C115">
        <v>11010</v>
      </c>
      <c r="D115" t="str">
        <f>INDEX(Define!V:V,MATCH(C115,Define!U:U))</f>
        <v>バトル中使用回数が〇以下</v>
      </c>
      <c r="E115">
        <v>2</v>
      </c>
      <c r="F115">
        <v>1</v>
      </c>
      <c r="G115">
        <v>0</v>
      </c>
      <c r="H115">
        <v>0</v>
      </c>
    </row>
    <row r="116" spans="1:8">
      <c r="A116">
        <v>301050</v>
      </c>
      <c r="B116" t="str">
        <f>INDEX(Skills!C:C,MATCH(A116,Skills!A:A))</f>
        <v>ヒロインズハイ</v>
      </c>
      <c r="C116">
        <v>13020</v>
      </c>
      <c r="D116" t="str">
        <f>INDEX(Define!V:V,MATCH(C116,Define!U:U))</f>
        <v>〇のKindを持っている敵</v>
      </c>
      <c r="E116">
        <v>4</v>
      </c>
      <c r="F116">
        <v>12</v>
      </c>
      <c r="G116">
        <v>0</v>
      </c>
      <c r="H116">
        <v>0</v>
      </c>
    </row>
    <row r="117" spans="1:8">
      <c r="A117">
        <v>301060</v>
      </c>
      <c r="B117" t="str">
        <f>INDEX(Skills!C:C,MATCH(A117,Skills!A:A))</f>
        <v>セカンドステージ</v>
      </c>
      <c r="C117">
        <v>0</v>
      </c>
      <c r="D117" t="str">
        <f>INDEX(Define!V:V,MATCH(C117,Define!U:U))</f>
        <v>なし</v>
      </c>
      <c r="E117">
        <v>11</v>
      </c>
      <c r="F117">
        <v>0</v>
      </c>
      <c r="G117">
        <v>0</v>
      </c>
      <c r="H117">
        <v>1</v>
      </c>
    </row>
    <row r="118" spans="1:8">
      <c r="A118">
        <v>301060</v>
      </c>
      <c r="B118" t="str">
        <f>INDEX(Skills!C:C,MATCH(A118,Skills!A:A))</f>
        <v>セカンドステージ</v>
      </c>
      <c r="C118">
        <v>11010</v>
      </c>
      <c r="D118" t="str">
        <f>INDEX(Define!V:V,MATCH(C118,Define!U:U))</f>
        <v>バトル中使用回数が〇以下</v>
      </c>
      <c r="E118">
        <v>11</v>
      </c>
      <c r="F118">
        <v>1</v>
      </c>
      <c r="G118">
        <v>0</v>
      </c>
      <c r="H118">
        <v>0</v>
      </c>
    </row>
    <row r="119" spans="1:8">
      <c r="A119">
        <v>301070</v>
      </c>
      <c r="B119" t="str">
        <f>INDEX(Skills!C:C,MATCH(A119,Skills!A:A))</f>
        <v>ハイヒットポイント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301080</v>
      </c>
      <c r="B120" t="str">
        <f>INDEX(Skills!C:C,MATCH(A120,Skills!A:A))</f>
        <v>セプタブラスト</v>
      </c>
      <c r="C120">
        <v>12070</v>
      </c>
      <c r="D120" t="str">
        <f>INDEX(Define!V:V,MATCH(C120,Define!U:U))</f>
        <v>味方が行動をする</v>
      </c>
      <c r="E120">
        <v>2</v>
      </c>
      <c r="F120">
        <v>0</v>
      </c>
      <c r="G120">
        <v>0</v>
      </c>
      <c r="H120">
        <v>1</v>
      </c>
    </row>
    <row r="121" spans="1:8">
      <c r="A121">
        <v>301080</v>
      </c>
      <c r="B121" t="str">
        <f>INDEX(Skills!C:C,MATCH(A121,Skills!A:A))</f>
        <v>セプタブラスト</v>
      </c>
      <c r="C121">
        <v>9031</v>
      </c>
      <c r="D121" t="str">
        <f>INDEX(Define!V:V,MATCH(C121,Define!U:U))</f>
        <v>行動者のターン数がparam1 x ターン数 + param2</v>
      </c>
      <c r="E121">
        <v>2</v>
      </c>
      <c r="F121">
        <v>0</v>
      </c>
      <c r="G121">
        <v>7</v>
      </c>
      <c r="H121">
        <v>0</v>
      </c>
    </row>
    <row r="122" spans="1:8">
      <c r="A122">
        <v>301090</v>
      </c>
      <c r="B122" t="str">
        <f>INDEX(Skills!C:C,MATCH(A122,Skills!A:A))</f>
        <v>イニシャルブロッカー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301100</v>
      </c>
      <c r="B123" t="str">
        <f>INDEX(Skills!C:C,MATCH(A123,Skills!A:A))</f>
        <v>ファーストテイク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38" workbookViewId="0">
      <selection activeCell="C49" sqref="C4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26" spans="1:3">
      <c r="A129">
        <v>200110</v>
      </c>
      <c r="B129" t="s">
        <v>270</v>
      </c>
      <c r="C129" s="3" t="s">
        <v>271</v>
      </c>
    </row>
    <row r="130" customFormat="1" ht="26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26" spans="1:3">
      <c r="A132">
        <v>200210</v>
      </c>
      <c r="B132" t="s">
        <v>276</v>
      </c>
      <c r="C132" s="3" t="s">
        <v>277</v>
      </c>
    </row>
    <row r="133" ht="26" spans="1:3">
      <c r="A133">
        <v>200220</v>
      </c>
      <c r="B133" t="s">
        <v>278</v>
      </c>
      <c r="C133" s="3" t="s">
        <v>231</v>
      </c>
    </row>
    <row r="134" ht="26" spans="1:3">
      <c r="A134">
        <v>200230</v>
      </c>
      <c r="B134" t="s">
        <v>279</v>
      </c>
      <c r="C134" s="4" t="s">
        <v>280</v>
      </c>
    </row>
    <row r="135" ht="52" spans="1:3">
      <c r="A135">
        <v>200310</v>
      </c>
      <c r="B135" t="s">
        <v>281</v>
      </c>
      <c r="C135" s="3" t="s">
        <v>282</v>
      </c>
    </row>
    <row r="136" ht="52" spans="1:3">
      <c r="A136">
        <v>200320</v>
      </c>
      <c r="B136" t="s">
        <v>283</v>
      </c>
      <c r="C136" s="3" t="s">
        <v>284</v>
      </c>
    </row>
    <row r="137" ht="26" spans="1:3">
      <c r="A137">
        <v>200330</v>
      </c>
      <c r="B137" t="s">
        <v>285</v>
      </c>
      <c r="C137" s="4" t="s">
        <v>286</v>
      </c>
    </row>
    <row r="138" customFormat="1" ht="52" spans="1:3">
      <c r="A138">
        <v>200410</v>
      </c>
      <c r="B138" t="s">
        <v>287</v>
      </c>
      <c r="C138" s="3" t="s">
        <v>288</v>
      </c>
    </row>
    <row r="139" customFormat="1" ht="52" spans="1:3">
      <c r="A139">
        <v>200411</v>
      </c>
      <c r="B139" t="s">
        <v>287</v>
      </c>
      <c r="C139" s="3" t="s">
        <v>289</v>
      </c>
    </row>
    <row r="140" customFormat="1" ht="39" spans="1:3">
      <c r="A140">
        <v>200420</v>
      </c>
      <c r="B140" t="s">
        <v>290</v>
      </c>
      <c r="C140" s="3" t="s">
        <v>291</v>
      </c>
    </row>
    <row r="141" customFormat="1" spans="1:3">
      <c r="A141">
        <v>200430</v>
      </c>
      <c r="B141" t="s">
        <v>292</v>
      </c>
      <c r="C141" s="3" t="s">
        <v>293</v>
      </c>
    </row>
    <row r="142" customFormat="1" ht="52" spans="1:3">
      <c r="A142">
        <v>200510</v>
      </c>
      <c r="B142" t="s">
        <v>294</v>
      </c>
      <c r="C142" s="3" t="s">
        <v>295</v>
      </c>
    </row>
    <row r="143" customFormat="1" ht="39" spans="1:3">
      <c r="A143">
        <v>200520</v>
      </c>
      <c r="B143" t="s">
        <v>296</v>
      </c>
      <c r="C143" s="3" t="s">
        <v>297</v>
      </c>
    </row>
    <row r="144" customFormat="1" ht="39" spans="1:3">
      <c r="A144">
        <v>200530</v>
      </c>
      <c r="B144" t="s">
        <v>298</v>
      </c>
      <c r="C144" s="4" t="s">
        <v>299</v>
      </c>
    </row>
    <row r="145" customFormat="1" ht="52" spans="1:3">
      <c r="A145">
        <v>201010</v>
      </c>
      <c r="B145" t="s">
        <v>300</v>
      </c>
      <c r="C145" s="3" t="s">
        <v>301</v>
      </c>
    </row>
    <row r="146" customFormat="1" ht="39" spans="1:3">
      <c r="A146">
        <v>201020</v>
      </c>
      <c r="B146" t="s">
        <v>302</v>
      </c>
      <c r="C146" s="3" t="s">
        <v>303</v>
      </c>
    </row>
    <row r="147" customFormat="1" ht="39" spans="1:3">
      <c r="A147">
        <v>201030</v>
      </c>
      <c r="B147" t="s">
        <v>304</v>
      </c>
      <c r="C147" s="4" t="s">
        <v>305</v>
      </c>
    </row>
    <row r="148" customFormat="1" ht="26" spans="1:3">
      <c r="A148">
        <v>300010</v>
      </c>
      <c r="B148" t="s">
        <v>306</v>
      </c>
      <c r="C148" s="3" t="s">
        <v>307</v>
      </c>
    </row>
    <row r="149" customFormat="1" ht="26" spans="1:3">
      <c r="A149">
        <v>300020</v>
      </c>
      <c r="B149" t="s">
        <v>308</v>
      </c>
      <c r="C149" s="3" t="s">
        <v>309</v>
      </c>
    </row>
    <row r="150" ht="26" spans="1:3">
      <c r="A150">
        <v>300030</v>
      </c>
      <c r="B150" t="s">
        <v>310</v>
      </c>
      <c r="C150" s="3" t="s">
        <v>311</v>
      </c>
    </row>
    <row r="151" customFormat="1" ht="26" spans="1:3">
      <c r="A151">
        <v>300040</v>
      </c>
      <c r="B151" t="s">
        <v>312</v>
      </c>
      <c r="C151" s="3" t="s">
        <v>313</v>
      </c>
    </row>
    <row r="152" customFormat="1" ht="26" spans="1:3">
      <c r="A152">
        <v>300050</v>
      </c>
      <c r="B152" t="s">
        <v>314</v>
      </c>
      <c r="C152" s="3" t="s">
        <v>315</v>
      </c>
    </row>
    <row r="153" customFormat="1" ht="26" spans="1:3">
      <c r="A153">
        <v>300130</v>
      </c>
      <c r="B153" t="s">
        <v>316</v>
      </c>
      <c r="C153" s="3" t="s">
        <v>317</v>
      </c>
    </row>
    <row r="154" customFormat="1" ht="26" spans="1:3">
      <c r="A154">
        <v>300140</v>
      </c>
      <c r="B154" t="s">
        <v>318</v>
      </c>
      <c r="C154" s="3" t="s">
        <v>319</v>
      </c>
    </row>
    <row r="155" customFormat="1" ht="26" spans="1:3">
      <c r="A155">
        <v>300210</v>
      </c>
      <c r="B155" t="s">
        <v>320</v>
      </c>
      <c r="C155" s="3" t="s">
        <v>321</v>
      </c>
    </row>
    <row r="156" customFormat="1" ht="26" spans="1:3">
      <c r="A156">
        <v>300220</v>
      </c>
      <c r="B156" t="s">
        <v>322</v>
      </c>
      <c r="C156" s="3" t="s">
        <v>323</v>
      </c>
    </row>
    <row r="157" customFormat="1" ht="39" spans="1:3">
      <c r="A157">
        <v>300230</v>
      </c>
      <c r="B157" t="s">
        <v>324</v>
      </c>
      <c r="C157" s="3" t="s">
        <v>325</v>
      </c>
    </row>
    <row r="158" customFormat="1" ht="26" spans="1:3">
      <c r="A158">
        <v>301010</v>
      </c>
      <c r="B158" t="s">
        <v>326</v>
      </c>
      <c r="C158" s="3" t="s">
        <v>327</v>
      </c>
    </row>
    <row r="159" customFormat="1" ht="26" spans="1:3">
      <c r="A159">
        <v>301020</v>
      </c>
      <c r="B159" t="s">
        <v>328</v>
      </c>
      <c r="C159" s="3" t="s">
        <v>329</v>
      </c>
    </row>
    <row r="160" customFormat="1" ht="26" spans="1:3">
      <c r="A160">
        <v>301030</v>
      </c>
      <c r="B160" t="s">
        <v>330</v>
      </c>
      <c r="C160" s="3" t="s">
        <v>331</v>
      </c>
    </row>
    <row r="161" customFormat="1" ht="52" spans="1:3">
      <c r="A161">
        <v>301040</v>
      </c>
      <c r="B161" t="s">
        <v>332</v>
      </c>
      <c r="C161" s="3" t="s">
        <v>333</v>
      </c>
    </row>
    <row r="162" customFormat="1" ht="26" spans="1:3">
      <c r="A162">
        <v>301050</v>
      </c>
      <c r="B162" t="s">
        <v>334</v>
      </c>
      <c r="C162" s="3" t="s">
        <v>335</v>
      </c>
    </row>
    <row r="163" customFormat="1" ht="39" spans="1:3">
      <c r="A163">
        <v>301060</v>
      </c>
      <c r="B163" t="s">
        <v>336</v>
      </c>
      <c r="C163" s="3" t="s">
        <v>337</v>
      </c>
    </row>
    <row r="164" customFormat="1" ht="26" spans="1:3">
      <c r="A164">
        <v>301070</v>
      </c>
      <c r="B164" t="s">
        <v>338</v>
      </c>
      <c r="C164" s="3" t="s">
        <v>307</v>
      </c>
    </row>
    <row r="165" customFormat="1" ht="39" spans="1:3">
      <c r="A165">
        <v>301080</v>
      </c>
      <c r="B165" t="s">
        <v>339</v>
      </c>
      <c r="C165" s="3" t="s">
        <v>340</v>
      </c>
    </row>
    <row r="166" customFormat="1" ht="39" spans="1:3">
      <c r="A166">
        <v>301090</v>
      </c>
      <c r="B166" t="s">
        <v>341</v>
      </c>
      <c r="C166" s="3" t="s">
        <v>342</v>
      </c>
    </row>
    <row r="167" customFormat="1" ht="26" spans="1:3">
      <c r="A167">
        <v>301100</v>
      </c>
      <c r="B167" t="s">
        <v>343</v>
      </c>
      <c r="C167" s="3" t="s">
        <v>159</v>
      </c>
    </row>
    <row r="168" customFormat="1" spans="1:3">
      <c r="A168">
        <v>401010</v>
      </c>
      <c r="B168" t="s">
        <v>344</v>
      </c>
      <c r="C168" s="3" t="s">
        <v>345</v>
      </c>
    </row>
    <row r="169" customFormat="1" spans="1:3">
      <c r="A169">
        <v>401020</v>
      </c>
      <c r="B169" t="s">
        <v>346</v>
      </c>
      <c r="C169" s="3" t="s">
        <v>345</v>
      </c>
    </row>
    <row r="170" customFormat="1" spans="1:3">
      <c r="A170">
        <v>401030</v>
      </c>
      <c r="B170" t="s">
        <v>347</v>
      </c>
      <c r="C170" s="3" t="s">
        <v>348</v>
      </c>
    </row>
    <row r="171" customFormat="1" spans="1:3">
      <c r="A171">
        <v>401040</v>
      </c>
      <c r="B171" t="s">
        <v>349</v>
      </c>
      <c r="C171" t="s">
        <v>350</v>
      </c>
    </row>
    <row r="172" customFormat="1" spans="1:3">
      <c r="A172">
        <v>401050</v>
      </c>
      <c r="B172" t="s">
        <v>351</v>
      </c>
      <c r="C172" s="3" t="s">
        <v>345</v>
      </c>
    </row>
    <row r="173" customFormat="1" spans="1:3">
      <c r="A173">
        <v>401060</v>
      </c>
      <c r="B173" t="s">
        <v>352</v>
      </c>
      <c r="C173" s="3" t="s">
        <v>345</v>
      </c>
    </row>
    <row r="174" customFormat="1" spans="1:3">
      <c r="A174">
        <v>401070</v>
      </c>
      <c r="B174" t="s">
        <v>353</v>
      </c>
      <c r="C174" s="3" t="s">
        <v>354</v>
      </c>
    </row>
    <row r="175" customFormat="1" spans="1:3">
      <c r="A175">
        <v>401080</v>
      </c>
      <c r="B175" t="s">
        <v>355</v>
      </c>
      <c r="C175" s="3" t="s">
        <v>356</v>
      </c>
    </row>
    <row r="176" customFormat="1" spans="1:3">
      <c r="A176">
        <v>402010</v>
      </c>
      <c r="B176" t="s">
        <v>357</v>
      </c>
      <c r="C176" s="3" t="s">
        <v>345</v>
      </c>
    </row>
    <row r="177" customFormat="1" spans="1:3">
      <c r="A177">
        <v>402020</v>
      </c>
      <c r="B177" t="s">
        <v>358</v>
      </c>
      <c r="C177" t="s">
        <v>359</v>
      </c>
    </row>
    <row r="178" customFormat="1" spans="1:3">
      <c r="A178">
        <v>402030</v>
      </c>
      <c r="B178" t="s">
        <v>360</v>
      </c>
      <c r="C178" s="3" t="s">
        <v>354</v>
      </c>
    </row>
    <row r="179" customFormat="1" spans="1:3">
      <c r="A179">
        <v>402040</v>
      </c>
      <c r="B179" t="s">
        <v>361</v>
      </c>
      <c r="C179" s="4" t="s">
        <v>362</v>
      </c>
    </row>
    <row r="180" customFormat="1" spans="1:3">
      <c r="A180">
        <v>402050</v>
      </c>
      <c r="B180" t="s">
        <v>363</v>
      </c>
      <c r="C180" s="3" t="s">
        <v>354</v>
      </c>
    </row>
    <row r="181" customFormat="1" spans="1:3">
      <c r="A181">
        <v>402060</v>
      </c>
      <c r="B181" t="s">
        <v>364</v>
      </c>
      <c r="C181" s="3" t="s">
        <v>345</v>
      </c>
    </row>
    <row r="182" customFormat="1" spans="1:3">
      <c r="A182">
        <v>402070</v>
      </c>
      <c r="B182" t="s">
        <v>365</v>
      </c>
      <c r="C182" s="3" t="s">
        <v>366</v>
      </c>
    </row>
    <row r="183" customFormat="1" spans="1:3">
      <c r="A183">
        <v>402080</v>
      </c>
      <c r="B183" t="s">
        <v>367</v>
      </c>
      <c r="C183" s="3" t="s">
        <v>368</v>
      </c>
    </row>
    <row r="184" customFormat="1" spans="1:3">
      <c r="A184">
        <v>403010</v>
      </c>
      <c r="B184" t="s">
        <v>369</v>
      </c>
      <c r="C184" s="3" t="s">
        <v>345</v>
      </c>
    </row>
    <row r="185" customFormat="1" spans="1:3">
      <c r="A185">
        <v>403020</v>
      </c>
      <c r="B185" t="s">
        <v>370</v>
      </c>
      <c r="C185" s="3" t="s">
        <v>371</v>
      </c>
    </row>
    <row r="186" customFormat="1" spans="1:3">
      <c r="A186">
        <v>403030</v>
      </c>
      <c r="B186" t="s">
        <v>372</v>
      </c>
      <c r="C186" s="4" t="s">
        <v>373</v>
      </c>
    </row>
    <row r="187" customFormat="1" spans="1:3">
      <c r="A187">
        <v>403040</v>
      </c>
      <c r="B187" t="s">
        <v>374</v>
      </c>
      <c r="C187" s="3" t="s">
        <v>375</v>
      </c>
    </row>
    <row r="188" customFormat="1" spans="1:3">
      <c r="A188">
        <v>403050</v>
      </c>
      <c r="B188" t="s">
        <v>376</v>
      </c>
      <c r="C188" s="3" t="s">
        <v>377</v>
      </c>
    </row>
    <row r="189" customFormat="1" spans="1:3">
      <c r="A189">
        <v>403060</v>
      </c>
      <c r="B189" t="s">
        <v>378</v>
      </c>
      <c r="C189" s="4" t="s">
        <v>379</v>
      </c>
    </row>
    <row r="190" customFormat="1" spans="1:3">
      <c r="A190">
        <v>403070</v>
      </c>
      <c r="B190" t="s">
        <v>380</v>
      </c>
      <c r="C190" s="4" t="s">
        <v>381</v>
      </c>
    </row>
    <row r="191" customFormat="1" spans="1:3">
      <c r="A191">
        <v>403080</v>
      </c>
      <c r="B191" t="s">
        <v>382</v>
      </c>
      <c r="C191" s="3" t="s">
        <v>383</v>
      </c>
    </row>
    <row r="192" customFormat="1" spans="1:3">
      <c r="A192">
        <v>404010</v>
      </c>
      <c r="B192" t="s">
        <v>384</v>
      </c>
      <c r="C192" s="3" t="s">
        <v>345</v>
      </c>
    </row>
    <row r="193" customFormat="1" spans="1:3">
      <c r="A193">
        <v>404020</v>
      </c>
      <c r="B193" t="s">
        <v>385</v>
      </c>
      <c r="C193" s="3" t="s">
        <v>345</v>
      </c>
    </row>
    <row r="194" customFormat="1" spans="1:3">
      <c r="A194">
        <v>404030</v>
      </c>
      <c r="B194" t="s">
        <v>386</v>
      </c>
      <c r="C194" s="3" t="s">
        <v>387</v>
      </c>
    </row>
    <row r="195" customFormat="1" spans="1:3">
      <c r="A195">
        <v>404040</v>
      </c>
      <c r="B195" t="s">
        <v>388</v>
      </c>
      <c r="C195" s="3" t="s">
        <v>389</v>
      </c>
    </row>
    <row r="196" customFormat="1" spans="1:3">
      <c r="A196">
        <v>404050</v>
      </c>
      <c r="B196" t="s">
        <v>390</v>
      </c>
      <c r="C196" s="4" t="s">
        <v>391</v>
      </c>
    </row>
    <row r="197" customFormat="1" spans="1:3">
      <c r="A197">
        <v>404060</v>
      </c>
      <c r="B197" t="s">
        <v>392</v>
      </c>
      <c r="C197" s="3" t="s">
        <v>354</v>
      </c>
    </row>
    <row r="198" customFormat="1" spans="1:3">
      <c r="A198">
        <v>404070</v>
      </c>
      <c r="B198" t="s">
        <v>393</v>
      </c>
      <c r="C198" s="3" t="s">
        <v>394</v>
      </c>
    </row>
    <row r="199" customFormat="1" spans="1:3">
      <c r="A199">
        <v>404080</v>
      </c>
      <c r="B199" t="s">
        <v>395</v>
      </c>
      <c r="C199" s="3" t="s">
        <v>354</v>
      </c>
    </row>
    <row r="200" customFormat="1" spans="1:3">
      <c r="A200">
        <v>405010</v>
      </c>
      <c r="B200" t="s">
        <v>396</v>
      </c>
      <c r="C200" s="3" t="s">
        <v>345</v>
      </c>
    </row>
    <row r="201" customFormat="1" spans="1:3">
      <c r="A201">
        <v>405020</v>
      </c>
      <c r="B201" t="s">
        <v>397</v>
      </c>
      <c r="C201" s="3" t="s">
        <v>345</v>
      </c>
    </row>
    <row r="202" customFormat="1" spans="1:3">
      <c r="A202">
        <v>405030</v>
      </c>
      <c r="B202" t="s">
        <v>398</v>
      </c>
      <c r="C202" s="3" t="s">
        <v>389</v>
      </c>
    </row>
    <row r="203" customFormat="1" spans="1:3">
      <c r="A203">
        <v>405040</v>
      </c>
      <c r="B203" t="s">
        <v>399</v>
      </c>
      <c r="C203" s="3" t="s">
        <v>400</v>
      </c>
    </row>
    <row r="204" customFormat="1" spans="1:3">
      <c r="A204">
        <v>405050</v>
      </c>
      <c r="B204" t="s">
        <v>401</v>
      </c>
      <c r="C204" s="3" t="s">
        <v>368</v>
      </c>
    </row>
    <row r="205" customFormat="1" spans="1:3">
      <c r="A205">
        <v>405060</v>
      </c>
      <c r="B205" t="s">
        <v>402</v>
      </c>
      <c r="C205" s="3" t="s">
        <v>403</v>
      </c>
    </row>
    <row r="206" customFormat="1" spans="1:3">
      <c r="A206">
        <v>405070</v>
      </c>
      <c r="B206" t="s">
        <v>404</v>
      </c>
      <c r="C206" s="4" t="s">
        <v>405</v>
      </c>
    </row>
    <row r="207" customFormat="1" spans="1:3">
      <c r="A207">
        <v>405080</v>
      </c>
      <c r="B207" t="s">
        <v>406</v>
      </c>
      <c r="C207" s="3" t="s">
        <v>407</v>
      </c>
    </row>
    <row r="208" customFormat="1" spans="1:3">
      <c r="A208">
        <v>411010</v>
      </c>
      <c r="B208" t="s">
        <v>408</v>
      </c>
      <c r="C208" s="4" t="s">
        <v>275</v>
      </c>
    </row>
    <row r="209" customFormat="1" spans="1:3">
      <c r="A209">
        <v>411020</v>
      </c>
      <c r="B209" t="s">
        <v>409</v>
      </c>
      <c r="C209" s="4" t="s">
        <v>275</v>
      </c>
    </row>
    <row r="210" customFormat="1" spans="1:3">
      <c r="A210">
        <v>411030</v>
      </c>
      <c r="B210" t="s">
        <v>410</v>
      </c>
      <c r="C210" s="4" t="s">
        <v>411</v>
      </c>
    </row>
    <row r="211" customFormat="1" spans="1:3">
      <c r="A211">
        <v>411040</v>
      </c>
      <c r="B211" t="s">
        <v>412</v>
      </c>
      <c r="C211" s="4" t="s">
        <v>354</v>
      </c>
    </row>
    <row r="212" customFormat="1" spans="1:3">
      <c r="A212">
        <v>411050</v>
      </c>
      <c r="B212" t="s">
        <v>413</v>
      </c>
      <c r="C212" s="4" t="s">
        <v>391</v>
      </c>
    </row>
    <row r="213" customFormat="1" spans="1:3">
      <c r="A213">
        <v>411060</v>
      </c>
      <c r="B213" t="s">
        <v>414</v>
      </c>
      <c r="C213" s="4" t="s">
        <v>391</v>
      </c>
    </row>
    <row r="214" customFormat="1" spans="1:3">
      <c r="A214">
        <v>411070</v>
      </c>
      <c r="B214" t="s">
        <v>415</v>
      </c>
      <c r="C214" s="4" t="s">
        <v>275</v>
      </c>
    </row>
    <row r="215" customFormat="1" spans="1:3">
      <c r="A215">
        <v>411080</v>
      </c>
      <c r="B215" t="s">
        <v>416</v>
      </c>
      <c r="C215" s="4" t="s">
        <v>275</v>
      </c>
    </row>
    <row r="216" customFormat="1" spans="1:3">
      <c r="A216">
        <v>411090</v>
      </c>
      <c r="B216" t="s">
        <v>417</v>
      </c>
      <c r="C216" s="4" t="s">
        <v>418</v>
      </c>
    </row>
    <row r="217" customFormat="1" spans="1:3">
      <c r="A217">
        <v>412010</v>
      </c>
      <c r="B217" t="s">
        <v>419</v>
      </c>
      <c r="C217" t="s">
        <v>420</v>
      </c>
    </row>
    <row r="218" customFormat="1" spans="1:3">
      <c r="A218">
        <v>412020</v>
      </c>
      <c r="B218" t="s">
        <v>421</v>
      </c>
      <c r="C218" s="4" t="s">
        <v>359</v>
      </c>
    </row>
    <row r="219" customFormat="1" spans="1:3">
      <c r="A219">
        <v>412030</v>
      </c>
      <c r="B219" t="s">
        <v>422</v>
      </c>
      <c r="C219" s="4" t="s">
        <v>423</v>
      </c>
    </row>
    <row r="220" customFormat="1" spans="1:3">
      <c r="A220">
        <v>412040</v>
      </c>
      <c r="B220" t="s">
        <v>424</v>
      </c>
      <c r="C220" s="4" t="s">
        <v>425</v>
      </c>
    </row>
    <row r="221" customFormat="1" spans="1:3">
      <c r="A221">
        <v>412050</v>
      </c>
      <c r="B221" t="s">
        <v>426</v>
      </c>
      <c r="C221" s="4" t="s">
        <v>362</v>
      </c>
    </row>
    <row r="222" customFormat="1" spans="1:3">
      <c r="A222">
        <v>412060</v>
      </c>
      <c r="B222" t="s">
        <v>427</v>
      </c>
      <c r="C222" s="3" t="s">
        <v>345</v>
      </c>
    </row>
    <row r="223" customFormat="1" spans="1:3">
      <c r="A223">
        <v>412070</v>
      </c>
      <c r="B223" t="s">
        <v>428</v>
      </c>
      <c r="C223" s="4" t="s">
        <v>275</v>
      </c>
    </row>
    <row r="224" customFormat="1" spans="1:3">
      <c r="A224">
        <v>412080</v>
      </c>
      <c r="B224" t="s">
        <v>429</v>
      </c>
      <c r="C224" s="3" t="s">
        <v>345</v>
      </c>
    </row>
    <row r="225" customFormat="1" spans="1:3">
      <c r="A225">
        <v>412090</v>
      </c>
      <c r="B225" t="s">
        <v>430</v>
      </c>
      <c r="C225" s="4" t="s">
        <v>431</v>
      </c>
    </row>
    <row r="226" customFormat="1" spans="1:3">
      <c r="A226">
        <v>413010</v>
      </c>
      <c r="B226" t="s">
        <v>432</v>
      </c>
      <c r="C226" s="4" t="s">
        <v>373</v>
      </c>
    </row>
    <row r="227" customFormat="1" spans="1:3">
      <c r="A227">
        <v>413020</v>
      </c>
      <c r="B227" t="s">
        <v>433</v>
      </c>
      <c r="C227" s="3" t="s">
        <v>375</v>
      </c>
    </row>
    <row r="228" customFormat="1" spans="1:3">
      <c r="A228">
        <v>413030</v>
      </c>
      <c r="B228" t="s">
        <v>434</v>
      </c>
      <c r="C228" s="3" t="s">
        <v>354</v>
      </c>
    </row>
    <row r="229" customFormat="1" spans="1:3">
      <c r="A229">
        <v>413040</v>
      </c>
      <c r="B229" t="s">
        <v>435</v>
      </c>
      <c r="C229" s="3" t="s">
        <v>375</v>
      </c>
    </row>
    <row r="230" customFormat="1" spans="1:3">
      <c r="A230">
        <v>413050</v>
      </c>
      <c r="B230" t="s">
        <v>436</v>
      </c>
      <c r="C230" s="3" t="s">
        <v>354</v>
      </c>
    </row>
    <row r="231" customFormat="1" spans="1:3">
      <c r="A231">
        <v>413060</v>
      </c>
      <c r="B231" t="s">
        <v>437</v>
      </c>
      <c r="C231" s="3" t="s">
        <v>354</v>
      </c>
    </row>
    <row r="232" customFormat="1" spans="1:3">
      <c r="A232">
        <v>413070</v>
      </c>
      <c r="B232" t="s">
        <v>438</v>
      </c>
      <c r="C232" s="4" t="s">
        <v>439</v>
      </c>
    </row>
    <row r="233" customFormat="1" spans="1:3">
      <c r="A233">
        <v>413080</v>
      </c>
      <c r="B233" t="s">
        <v>440</v>
      </c>
      <c r="C233" s="3" t="s">
        <v>389</v>
      </c>
    </row>
    <row r="234" customFormat="1" spans="1:3">
      <c r="A234">
        <v>413090</v>
      </c>
      <c r="B234" t="s">
        <v>441</v>
      </c>
      <c r="C234" s="3" t="s">
        <v>442</v>
      </c>
    </row>
    <row r="235" customFormat="1" spans="1:3">
      <c r="A235">
        <v>414010</v>
      </c>
      <c r="B235" t="s">
        <v>443</v>
      </c>
      <c r="C235" s="3" t="s">
        <v>444</v>
      </c>
    </row>
    <row r="236" customFormat="1" spans="1:3">
      <c r="A236">
        <v>414020</v>
      </c>
      <c r="B236" t="s">
        <v>445</v>
      </c>
      <c r="C236" s="3" t="s">
        <v>446</v>
      </c>
    </row>
    <row r="237" customFormat="1" spans="1:3">
      <c r="A237">
        <v>414030</v>
      </c>
      <c r="B237" t="s">
        <v>447</v>
      </c>
      <c r="C237" s="3" t="s">
        <v>366</v>
      </c>
    </row>
    <row r="238" customFormat="1" spans="1:3">
      <c r="A238">
        <v>414040</v>
      </c>
      <c r="B238" t="s">
        <v>448</v>
      </c>
      <c r="C238" s="3" t="s">
        <v>394</v>
      </c>
    </row>
    <row r="239" customFormat="1" spans="1:3">
      <c r="A239">
        <v>414050</v>
      </c>
      <c r="B239" t="s">
        <v>449</v>
      </c>
      <c r="C239" s="3" t="s">
        <v>450</v>
      </c>
    </row>
    <row r="240" customFormat="1" spans="1:3">
      <c r="A240">
        <v>414060</v>
      </c>
      <c r="B240" t="s">
        <v>451</v>
      </c>
      <c r="C240" s="4" t="s">
        <v>391</v>
      </c>
    </row>
    <row r="241" customFormat="1" spans="1:3">
      <c r="A241">
        <v>414070</v>
      </c>
      <c r="B241" t="s">
        <v>452</v>
      </c>
      <c r="C241" s="4" t="s">
        <v>453</v>
      </c>
    </row>
    <row r="242" customFormat="1" spans="1:3">
      <c r="A242">
        <v>414080</v>
      </c>
      <c r="B242" t="s">
        <v>454</v>
      </c>
      <c r="C242" s="3" t="s">
        <v>394</v>
      </c>
    </row>
    <row r="243" customFormat="1" spans="1:3">
      <c r="A243">
        <v>414090</v>
      </c>
      <c r="B243" t="s">
        <v>455</v>
      </c>
      <c r="C243" s="3" t="s">
        <v>354</v>
      </c>
    </row>
    <row r="244" customFormat="1" spans="1:3">
      <c r="A244">
        <v>415010</v>
      </c>
      <c r="B244" t="s">
        <v>456</v>
      </c>
      <c r="C244" s="3" t="s">
        <v>457</v>
      </c>
    </row>
    <row r="245" customFormat="1" spans="1:3">
      <c r="A245">
        <v>415020</v>
      </c>
      <c r="B245" t="s">
        <v>458</v>
      </c>
      <c r="C245" s="3" t="s">
        <v>457</v>
      </c>
    </row>
    <row r="246" customFormat="1" spans="1:3">
      <c r="A246">
        <v>415030</v>
      </c>
      <c r="B246" t="s">
        <v>459</v>
      </c>
      <c r="C246" s="4" t="s">
        <v>391</v>
      </c>
    </row>
    <row r="247" customFormat="1" spans="1:3">
      <c r="A247">
        <v>415040</v>
      </c>
      <c r="B247" t="s">
        <v>460</v>
      </c>
      <c r="C247" s="4" t="s">
        <v>461</v>
      </c>
    </row>
    <row r="248" customFormat="1" spans="1:3">
      <c r="A248">
        <v>415050</v>
      </c>
      <c r="B248" t="s">
        <v>462</v>
      </c>
      <c r="C248" s="3" t="s">
        <v>389</v>
      </c>
    </row>
    <row r="249" customFormat="1" spans="1:3">
      <c r="A249">
        <v>415060</v>
      </c>
      <c r="B249" t="s">
        <v>463</v>
      </c>
      <c r="C249" s="3" t="s">
        <v>389</v>
      </c>
    </row>
    <row r="250" customFormat="1" spans="1:3">
      <c r="A250">
        <v>415070</v>
      </c>
      <c r="B250" t="s">
        <v>464</v>
      </c>
      <c r="C250" s="3" t="s">
        <v>457</v>
      </c>
    </row>
    <row r="251" customFormat="1" spans="1:3">
      <c r="A251">
        <v>415080</v>
      </c>
      <c r="B251" t="s">
        <v>465</v>
      </c>
      <c r="C251" s="3" t="s">
        <v>466</v>
      </c>
    </row>
    <row r="252" customFormat="1" spans="1:3">
      <c r="A252">
        <v>415090</v>
      </c>
      <c r="B252" t="s">
        <v>467</v>
      </c>
      <c r="C252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11" workbookViewId="0">
      <selection activeCell="P18" sqref="P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8010</v>
      </c>
      <c r="Q52" t="s">
        <v>649</v>
      </c>
      <c r="U52">
        <v>6310</v>
      </c>
      <c r="V52" t="s">
        <v>650</v>
      </c>
    </row>
    <row r="53" spans="16:22">
      <c r="P53">
        <v>8020</v>
      </c>
      <c r="Q53" t="s">
        <v>651</v>
      </c>
      <c r="U53">
        <v>6320</v>
      </c>
      <c r="V53" t="s">
        <v>652</v>
      </c>
    </row>
    <row r="54" spans="16:22">
      <c r="P54">
        <v>9010</v>
      </c>
      <c r="Q54" t="s">
        <v>653</v>
      </c>
      <c r="U54">
        <v>6330</v>
      </c>
      <c r="V54" t="s">
        <v>654</v>
      </c>
    </row>
    <row r="55" spans="16:22">
      <c r="P55">
        <v>10010</v>
      </c>
      <c r="Q55" t="s">
        <v>655</v>
      </c>
      <c r="U55">
        <v>6340</v>
      </c>
      <c r="V55" t="s">
        <v>656</v>
      </c>
    </row>
    <row r="56" spans="16:22">
      <c r="P56">
        <v>11010</v>
      </c>
      <c r="Q56" t="s">
        <v>657</v>
      </c>
      <c r="U56">
        <v>6350</v>
      </c>
      <c r="V56" t="s">
        <v>658</v>
      </c>
    </row>
    <row r="57" spans="16:22">
      <c r="P57">
        <v>12010</v>
      </c>
      <c r="Q57" t="s">
        <v>659</v>
      </c>
      <c r="U57">
        <v>7010</v>
      </c>
      <c r="V57" t="s">
        <v>660</v>
      </c>
    </row>
    <row r="58" spans="16:22">
      <c r="P58">
        <v>13010</v>
      </c>
      <c r="Q58" t="s">
        <v>661</v>
      </c>
      <c r="U58">
        <v>7020</v>
      </c>
      <c r="V58" t="s">
        <v>662</v>
      </c>
    </row>
    <row r="59" spans="21:22">
      <c r="U59">
        <v>7030</v>
      </c>
      <c r="V59" t="s">
        <v>663</v>
      </c>
    </row>
    <row r="60" spans="21:22">
      <c r="U60">
        <v>7040</v>
      </c>
      <c r="V60" t="s">
        <v>664</v>
      </c>
    </row>
    <row r="61" spans="21:22">
      <c r="U61">
        <v>7050</v>
      </c>
      <c r="V61" t="s">
        <v>665</v>
      </c>
    </row>
    <row r="62" spans="21:22">
      <c r="U62">
        <v>7060</v>
      </c>
      <c r="V62" t="s">
        <v>666</v>
      </c>
    </row>
    <row r="63" spans="21:22">
      <c r="U63">
        <v>7070</v>
      </c>
      <c r="V63" t="s">
        <v>667</v>
      </c>
    </row>
    <row r="64" spans="21:22">
      <c r="U64">
        <v>8010</v>
      </c>
      <c r="V64" t="s">
        <v>668</v>
      </c>
    </row>
    <row r="65" spans="21:22">
      <c r="U65">
        <v>8020</v>
      </c>
      <c r="V65" t="s">
        <v>669</v>
      </c>
    </row>
    <row r="66" spans="21:22">
      <c r="U66">
        <v>8030</v>
      </c>
      <c r="V66" t="s">
        <v>670</v>
      </c>
    </row>
    <row r="67" spans="21:22">
      <c r="U67">
        <v>8040</v>
      </c>
      <c r="V67" t="s">
        <v>671</v>
      </c>
    </row>
    <row r="68" spans="21:22">
      <c r="U68">
        <v>8050</v>
      </c>
      <c r="V68" t="s">
        <v>672</v>
      </c>
    </row>
    <row r="69" spans="21:22">
      <c r="U69">
        <v>8060</v>
      </c>
      <c r="V69" t="s">
        <v>673</v>
      </c>
    </row>
    <row r="70" spans="21:22">
      <c r="U70">
        <v>9010</v>
      </c>
      <c r="V70" t="s">
        <v>674</v>
      </c>
    </row>
    <row r="71" spans="21:22">
      <c r="U71">
        <v>9020</v>
      </c>
      <c r="V71" t="s">
        <v>675</v>
      </c>
    </row>
    <row r="72" spans="21:22">
      <c r="U72">
        <v>9030</v>
      </c>
      <c r="V72" t="s">
        <v>676</v>
      </c>
    </row>
    <row r="73" spans="21:22">
      <c r="U73">
        <v>9031</v>
      </c>
      <c r="V73" t="s">
        <v>677</v>
      </c>
    </row>
    <row r="74" spans="21:22">
      <c r="U74">
        <v>9040</v>
      </c>
      <c r="V74" t="s">
        <v>678</v>
      </c>
    </row>
    <row r="75" spans="21:22">
      <c r="U75">
        <v>9110</v>
      </c>
      <c r="V75" t="s">
        <v>679</v>
      </c>
    </row>
    <row r="76" spans="21:22">
      <c r="U76">
        <v>9120</v>
      </c>
      <c r="V76" t="s">
        <v>680</v>
      </c>
    </row>
    <row r="77" spans="21:22">
      <c r="U77">
        <v>10010</v>
      </c>
      <c r="V77" t="s">
        <v>681</v>
      </c>
    </row>
    <row r="78" spans="21:22">
      <c r="U78">
        <v>10020</v>
      </c>
      <c r="V78" t="s">
        <v>682</v>
      </c>
    </row>
    <row r="79" spans="21:22">
      <c r="U79">
        <v>10110</v>
      </c>
      <c r="V79" t="s">
        <v>683</v>
      </c>
    </row>
    <row r="80" spans="21:22">
      <c r="U80">
        <v>11010</v>
      </c>
      <c r="V80" t="s">
        <v>684</v>
      </c>
    </row>
    <row r="81" spans="21:22">
      <c r="U81">
        <v>11020</v>
      </c>
      <c r="V81" t="s">
        <v>685</v>
      </c>
    </row>
    <row r="82" spans="21:22">
      <c r="U82">
        <v>12030</v>
      </c>
      <c r="V82" t="s">
        <v>686</v>
      </c>
    </row>
    <row r="83" spans="21:22">
      <c r="U83">
        <v>12040</v>
      </c>
      <c r="V83" t="s">
        <v>687</v>
      </c>
    </row>
    <row r="84" spans="21:22">
      <c r="U84">
        <v>12041</v>
      </c>
      <c r="V84" t="s">
        <v>688</v>
      </c>
    </row>
    <row r="85" spans="21:22">
      <c r="U85">
        <v>12042</v>
      </c>
      <c r="V85" t="s">
        <v>689</v>
      </c>
    </row>
    <row r="86" spans="21:22">
      <c r="U86">
        <v>12043</v>
      </c>
      <c r="V86" t="s">
        <v>690</v>
      </c>
    </row>
    <row r="87" spans="21:22">
      <c r="U87">
        <v>12050</v>
      </c>
      <c r="V87" t="s">
        <v>691</v>
      </c>
    </row>
    <row r="88" spans="21:22">
      <c r="U88">
        <v>12060</v>
      </c>
      <c r="V88" t="s">
        <v>692</v>
      </c>
    </row>
    <row r="89" spans="21:22">
      <c r="U89">
        <v>12063</v>
      </c>
      <c r="V89" t="s">
        <v>693</v>
      </c>
    </row>
    <row r="90" spans="21:22">
      <c r="U90">
        <v>12064</v>
      </c>
      <c r="V90" t="s">
        <v>694</v>
      </c>
    </row>
    <row r="91" spans="21:22">
      <c r="U91">
        <v>12066</v>
      </c>
      <c r="V91" t="s">
        <v>695</v>
      </c>
    </row>
    <row r="92" spans="21:22">
      <c r="U92">
        <v>12070</v>
      </c>
      <c r="V92" t="s">
        <v>696</v>
      </c>
    </row>
    <row r="93" spans="21:22">
      <c r="U93">
        <v>12071</v>
      </c>
      <c r="V93" t="s">
        <v>697</v>
      </c>
    </row>
    <row r="94" spans="21:22">
      <c r="U94">
        <v>12082</v>
      </c>
      <c r="V94" t="s">
        <v>698</v>
      </c>
    </row>
    <row r="95" spans="21:22">
      <c r="U95">
        <v>12092</v>
      </c>
      <c r="V95" t="s">
        <v>699</v>
      </c>
    </row>
    <row r="96" spans="21:22">
      <c r="U96">
        <v>13010</v>
      </c>
      <c r="V96" t="s">
        <v>700</v>
      </c>
    </row>
    <row r="97" spans="21:22">
      <c r="U97">
        <v>13020</v>
      </c>
      <c r="V97" t="s">
        <v>701</v>
      </c>
    </row>
    <row r="98" spans="21:22">
      <c r="U98">
        <v>14010</v>
      </c>
      <c r="V98" t="s">
        <v>702</v>
      </c>
    </row>
    <row r="99" spans="21:22">
      <c r="U99">
        <v>14110</v>
      </c>
      <c r="V99" t="s">
        <v>703</v>
      </c>
    </row>
    <row r="100" spans="21:22">
      <c r="U100">
        <v>14210</v>
      </c>
      <c r="V100" t="s">
        <v>704</v>
      </c>
    </row>
    <row r="101" spans="21:22">
      <c r="U101">
        <v>14310</v>
      </c>
      <c r="V101" t="s">
        <v>705</v>
      </c>
    </row>
    <row r="102" spans="21:22">
      <c r="U102">
        <v>14410</v>
      </c>
      <c r="V102" t="s">
        <v>706</v>
      </c>
    </row>
    <row r="103" spans="21:22">
      <c r="U103">
        <v>15010</v>
      </c>
      <c r="V103" t="s">
        <v>707</v>
      </c>
    </row>
    <row r="104" spans="21:22">
      <c r="U104">
        <v>15011</v>
      </c>
      <c r="V104" t="s">
        <v>708</v>
      </c>
    </row>
    <row r="105" spans="21:22">
      <c r="U105">
        <v>15022</v>
      </c>
      <c r="V105" t="s">
        <v>709</v>
      </c>
    </row>
    <row r="106" spans="21:22">
      <c r="U106">
        <v>16010</v>
      </c>
      <c r="V106" t="s">
        <v>710</v>
      </c>
    </row>
    <row r="107" spans="21:22">
      <c r="U107">
        <v>17010</v>
      </c>
      <c r="V107" t="s">
        <v>711</v>
      </c>
    </row>
    <row r="108" spans="21:22">
      <c r="U108">
        <v>17020</v>
      </c>
      <c r="V108" t="s">
        <v>712</v>
      </c>
    </row>
    <row r="109" spans="21:22">
      <c r="U109">
        <v>17030</v>
      </c>
      <c r="V109" t="s">
        <v>713</v>
      </c>
    </row>
    <row r="110" spans="21:22">
      <c r="U110">
        <v>17040</v>
      </c>
      <c r="V110" t="s">
        <v>714</v>
      </c>
    </row>
    <row r="111" spans="21:22">
      <c r="U111">
        <v>17050</v>
      </c>
      <c r="V111" t="s">
        <v>715</v>
      </c>
    </row>
    <row r="112" spans="21:22">
      <c r="U112">
        <v>17060</v>
      </c>
      <c r="V112" t="s">
        <v>716</v>
      </c>
    </row>
    <row r="113" spans="21:22">
      <c r="U113">
        <v>18010</v>
      </c>
      <c r="V113" t="s">
        <v>717</v>
      </c>
    </row>
    <row r="114" spans="21:22">
      <c r="U114">
        <v>18020</v>
      </c>
      <c r="V114" t="s">
        <v>718</v>
      </c>
    </row>
    <row r="115" spans="21:22">
      <c r="U115">
        <v>19010</v>
      </c>
      <c r="V115" t="s">
        <v>719</v>
      </c>
    </row>
    <row r="116" spans="21:22">
      <c r="U116">
        <v>19020</v>
      </c>
      <c r="V116" t="s">
        <v>720</v>
      </c>
    </row>
    <row r="117" spans="21:22">
      <c r="U117">
        <v>19030</v>
      </c>
      <c r="V117" t="s">
        <v>721</v>
      </c>
    </row>
    <row r="118" spans="21:22">
      <c r="U118">
        <v>20030</v>
      </c>
      <c r="V118" t="s">
        <v>722</v>
      </c>
    </row>
    <row r="119" spans="21:22">
      <c r="U119">
        <v>20040</v>
      </c>
      <c r="V119" t="s">
        <v>723</v>
      </c>
    </row>
    <row r="120" spans="21:22">
      <c r="U120">
        <v>20050</v>
      </c>
      <c r="V120" t="s">
        <v>724</v>
      </c>
    </row>
    <row r="121" spans="21:22">
      <c r="U121">
        <v>20070</v>
      </c>
      <c r="V121" t="s">
        <v>725</v>
      </c>
    </row>
    <row r="122" spans="21:22">
      <c r="U122">
        <v>20071</v>
      </c>
      <c r="V122" t="s">
        <v>726</v>
      </c>
    </row>
    <row r="123" spans="21:22">
      <c r="U123">
        <v>20110</v>
      </c>
      <c r="V123" t="s">
        <v>727</v>
      </c>
    </row>
    <row r="124" spans="21:22">
      <c r="U124">
        <v>20120</v>
      </c>
      <c r="V124" t="s">
        <v>728</v>
      </c>
    </row>
    <row r="125" spans="21:22">
      <c r="U125">
        <v>20130</v>
      </c>
      <c r="V125" t="s">
        <v>729</v>
      </c>
    </row>
    <row r="126" spans="21:22">
      <c r="U126">
        <v>20140</v>
      </c>
      <c r="V126" t="s">
        <v>730</v>
      </c>
    </row>
    <row r="127" spans="21:22">
      <c r="U127">
        <v>20150</v>
      </c>
      <c r="V127" t="s">
        <v>731</v>
      </c>
    </row>
    <row r="128" spans="21:22">
      <c r="U128">
        <v>20160</v>
      </c>
      <c r="V128" t="s">
        <v>732</v>
      </c>
    </row>
    <row r="129" spans="21:22">
      <c r="U129">
        <v>23010</v>
      </c>
      <c r="V129" t="s">
        <v>733</v>
      </c>
    </row>
    <row r="130" spans="21:22">
      <c r="U130">
        <v>30010</v>
      </c>
      <c r="V130" t="s">
        <v>734</v>
      </c>
    </row>
    <row r="131" spans="21:22">
      <c r="U131">
        <v>30020</v>
      </c>
      <c r="V131" t="s">
        <v>735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2025-03-19T15:57:18Z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