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<sst xmlns="http://schemas.openxmlformats.org/spreadsheetml/2006/main" count="194" uniqueCount="137">
  <si>
    <t>Id</t>
  </si>
  <si>
    <t>NameId</t>
  </si>
  <si>
    <t>Name</t>
  </si>
  <si>
    <t>IconIndex</t>
  </si>
  <si>
    <t>AnimationName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</si>
  <si>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</si>
  <si>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</si>
  <si>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</si>
  <si>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</si>
  <si>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</si>
  <si>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</si>
  <si>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</si>
  <si>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</si>
  <si>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</si>
  <si>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tktk01/Fire2</t>
  </si>
  <si>
    <t>tktk01/Magic2</t>
  </si>
  <si>
    <t>MAGICALxSPIRAL/Thunder3</t>
  </si>
  <si>
    <t>拘束ダメージ解除</t>
  </si>
  <si>
    <t>NA_Fire_001</t>
  </si>
  <si>
    <t>MAGICALxSPIRAL/Thunder2</t>
  </si>
  <si>
    <t>tktk01/Dark1</t>
  </si>
  <si>
    <t>tktk01/Dark3</t>
  </si>
  <si>
    <t>tktk01/Dark2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</si>
  <si>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</si>
  <si>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</si>
  <si>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</si>
  <si>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</si>
  <si>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</si>
  <si>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</si>
  <si>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</si>
  <si>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</si>
  <si>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</si>
  <si>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</si>
  <si>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</si>
  <si>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</si>
  <si>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</si>
  <si>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</si>
  <si>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</si>
  <si>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</si>
  <si>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</si>
  <si>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</si>
  <si>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</si>
  <si>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ヒートウェーブ</t>
  </si>
  <si>
    <t>味方一人のMpを5回復</t>
  </si>
  <si>
    <t>アフターバーナー</t>
  </si>
  <si>
    <t>1ターン自身のダメージ効果を100%アップ</t>
  </si>
  <si>
    <t>プリディカメント</t>
  </si>
  <si>
    <t>(条件)Hpが25%以下
ATKアップ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</si>
  <si>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</si>
  <si>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</si>
  <si>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</si>
  <si>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</si>
  <si>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ボルトアンカー</t>
  </si>
  <si>
    <t>敵単体に1ダメージの拘束付与</t>
  </si>
  <si>
    <t>シャープコード</t>
  </si>
  <si>
    <t>1ターン自身の回避率を50アップ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</si>
  <si>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</si>
  <si>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</si>
  <si>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</si>
  <si>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</si>
  <si>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</si>
  <si>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</si>
  <si>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ライトニングハウンド</t>
  </si>
  <si>
    <t>(条件)拘束解除を3回成功
自身に再行動を付与 神化状態に移行</t>
  </si>
  <si>
    <t>ユビサキデカラメトル</t>
  </si>
  <si>
    <t>(条件)神化状態
敵全体に1ダメージの拘束付与 神化解除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</si>
  <si>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</si>
  <si>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</si>
  <si>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</si>
  <si>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</si>
  <si>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</si>
  <si>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</si>
  <si>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</si>
  <si>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</si>
  <si>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</si>
  <si>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</si>
  <si>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</si>
  <si>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</si>
  <si>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</si>
  <si>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</si>
  <si>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</si>
  <si>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</si>
  <si>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</si>
  <si>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</si>
  <si>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</si>
  <si>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</si>
  <si>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</si>
  <si>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</si>
  <si>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</si>
  <si>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</si>
  <si>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</si>
  <si>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</si>
  <si>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</si>
  <si>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</si>
  <si>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</si>
  <si>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</si>
  <si>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</si>
  <si>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</si>
  <si>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</si>
  <si>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</si>
  <si>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</si>
  <si>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</si>
  <si>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</si>
  <si>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</si>
  <si>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</si>
  <si>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</si>
  <si>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</si>
  <si>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</si>
  <si>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</si>
  <si>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</si>
  <si>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</si>
  <si>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</si>
  <si>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</si>
  <si>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</si>
  <si>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</si>
  <si>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</si>
  <si>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</si>
  <si>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</si>
  <si>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</si>
  <si>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</si>
  <si>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</si>
  <si>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</si>
  <si>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</si>
  <si>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</si>
  <si>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</si>
  <si>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</si>
  <si>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</si>
  <si>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</si>
  <si>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</si>
  <si>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</si>
  <si>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</si>
  <si>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効果無視Hpダメージ</t>
  </si>
  <si>
    <t>ステート付与</t>
  </si>
  <si>
    <t>ステート解除</t>
  </si>
  <si>
    <t>Ap回復</t>
  </si>
  <si>
    <t>行動後スキル</t>
  </si>
  <si>
    <t>回復特性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</si>
</sst>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31</v>
          </cell>
          <cell r="B6" t="str">
            <v>状態異常無効</v>
          </cell>
        </row>
        <row r="7">
          <cell r="A7">
            <v>43</v>
          </cell>
          <cell r="B7" t="str">
            <v>攻撃アップ</v>
          </cell>
        </row>
        <row r="8">
          <cell r="A8">
            <v>44</v>
          </cell>
          <cell r="B8" t="str">
            <v>防御アップ</v>
          </cell>
        </row>
        <row r="9">
          <cell r="A9">
            <v>46</v>
          </cell>
          <cell r="B9" t="str">
            <v>ダメージ威力アップ</v>
          </cell>
        </row>
        <row r="10">
          <cell r="A10">
            <v>52</v>
          </cell>
          <cell r="B10" t="str">
            <v>回避アップ</v>
          </cell>
        </row>
        <row r="11">
          <cell r="A11">
            <v>61</v>
          </cell>
          <cell r="B11" t="str">
            <v>狙われ率アップ</v>
          </cell>
        </row>
        <row r="12">
          <cell r="A12">
            <v>62</v>
          </cell>
          <cell r="B12" t="str">
            <v>狙われ率ダウン</v>
          </cell>
        </row>
        <row r="13">
          <cell r="A13">
            <v>101</v>
          </cell>
          <cell r="B13" t="str">
            <v>拘束</v>
          </cell>
        </row>
        <row r="14">
          <cell r="A14">
            <v>102</v>
          </cell>
          <cell r="B14" t="str">
            <v>拘束ダメージ</v>
          </cell>
        </row>
        <row r="15">
          <cell r="A15">
            <v>103</v>
          </cell>
          <cell r="B15" t="str">
            <v>CA</v>
          </cell>
        </row>
        <row r="16">
          <cell r="A16">
            <v>104</v>
          </cell>
          <cell r="B16" t="str">
            <v>攻撃無効</v>
          </cell>
        </row>
        <row r="17">
          <cell r="A17">
            <v>105</v>
          </cell>
          <cell r="B17" t="str">
            <v>リジェネ</v>
          </cell>
        </row>
        <row r="18">
          <cell r="A18">
            <v>106</v>
          </cell>
          <cell r="B18" t="str">
            <v>行動後AP設定</v>
          </cell>
        </row>
        <row r="19">
          <cell r="A19">
            <v>107</v>
          </cell>
          <cell r="B19" t="str">
            <v>挑発</v>
          </cell>
        </row>
        <row r="20">
          <cell r="A20">
            <v>108</v>
          </cell>
          <cell r="B20" t="str">
            <v>バニッシュ</v>
          </cell>
        </row>
        <row r="21">
          <cell r="A21">
            <v>109</v>
          </cell>
          <cell r="B21" t="str">
            <v>祝福</v>
          </cell>
        </row>
        <row r="22">
          <cell r="A22">
            <v>110</v>
          </cell>
          <cell r="B22" t="str">
            <v>呪い</v>
          </cell>
        </row>
        <row r="23">
          <cell r="A23">
            <v>111</v>
          </cell>
          <cell r="B23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opLeftCell="A19" workbookViewId="0">
      <selection activeCell="C32" sqref="C32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15.0909090909091" customWidth="1"/>
    <col min="6" max="6" width="6.45454545454545" customWidth="1"/>
    <col min="7" max="7" width="5.54545454545455" customWidth="1"/>
    <col min="8" max="8" width="9.63636363636364" customWidth="1"/>
    <col min="9" max="9" width="6.63636363636364" customWidth="1"/>
    <col min="10" max="10" width="4.54545454545455" style="2" customWidth="1"/>
    <col min="11" max="11" width="4.90909090909091" style="2" customWidth="1"/>
    <col min="12" max="12" width="4.72727272727273" customWidth="1"/>
    <col min="13" max="13" width="5.54545454545455" customWidth="1"/>
    <col min="14" max="14" width="4.90909090909091" customWidth="1"/>
    <col min="15" max="15" width="5.54545454545455" customWidth="1"/>
    <col min="16" max="16" width="5" customWidth="1"/>
    <col min="17" max="17" width="5.54545454545455" customWidth="1"/>
    <col min="18" max="18" width="4.72727272727273" customWidth="1"/>
    <col min="19" max="19" width="7.9090909090909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/>
      <c r="L1" t="s">
        <v>9</v>
      </c>
      <c r="N1" t="s">
        <v>10</v>
      </c>
      <c r="P1" t="s">
        <v>11</v>
      </c>
      <c r="R1" t="s">
        <v>12</v>
      </c>
      <c r="S1" t="s">
        <v>13</v>
      </c>
    </row>
    <row r="2" spans="1:19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 t="str">
        <f>INDEX(Define!B:B,MATCH(F2,Define!A:A))</f>
        <v>なし</v>
      </c>
      <c r="H2">
        <v>0</v>
      </c>
      <c r="I2">
        <v>0</v>
      </c>
      <c r="J2">
        <v>0</v>
      </c>
      <c r="K2" t="str">
        <f>INDEX(Define!E:E,MATCH(J2,Define!D:D))</f>
        <v>なし</v>
      </c>
      <c r="L2">
        <v>0</v>
      </c>
      <c r="M2" t="str">
        <f>INDEX(Define!H:H,MATCH(L2,Define!G:G))</f>
        <v>なし</v>
      </c>
      <c r="N2">
        <v>0</v>
      </c>
      <c r="O2" t="str">
        <f>INDEX(Define!K:K,MATCH(N2,Define!J:J))</f>
        <v>なし</v>
      </c>
      <c r="P2">
        <v>0</v>
      </c>
      <c r="Q2" t="str">
        <f>INDEX(Define!N:N,MATCH(P2,Define!M:M))</f>
        <v>なし</v>
      </c>
      <c r="R2">
        <v>1</v>
      </c>
      <c r="S2">
        <v>1</v>
      </c>
    </row>
    <row r="3" spans="1:19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14</v>
      </c>
      <c r="F3">
        <v>1</v>
      </c>
      <c r="G3" t="str">
        <f>INDEX(Define!B:B,MATCH(F3,Define!A:A))</f>
        <v>単体</v>
      </c>
      <c r="H3">
        <v>32</v>
      </c>
      <c r="I3">
        <v>0</v>
      </c>
      <c r="J3">
        <v>0</v>
      </c>
      <c r="K3" t="str">
        <f>INDEX(Define!E:E,MATCH(J3,Define!D:D))</f>
        <v>なし</v>
      </c>
      <c r="L3">
        <v>1</v>
      </c>
      <c r="M3" t="str">
        <f>INDEX(Define!H:H,MATCH(L3,Define!G:G))</f>
        <v>魔法</v>
      </c>
      <c r="N3">
        <v>1</v>
      </c>
      <c r="O3" t="str">
        <f>INDEX(Define!K:K,MATCH(N3,Define!J:J))</f>
        <v>相手</v>
      </c>
      <c r="P3">
        <v>1</v>
      </c>
      <c r="Q3" t="str">
        <f>INDEX(Define!N:N,MATCH(P3,Define!M:M))</f>
        <v>単体</v>
      </c>
      <c r="R3">
        <v>1</v>
      </c>
      <c r="S3">
        <v>1</v>
      </c>
    </row>
    <row r="4" spans="1:19">
      <c r="A4">
        <v>11</v>
      </c>
      <c r="B4">
        <v>11</v>
      </c>
      <c r="C4" t="str">
        <f>INDEX(TextData!B:B,MATCH(B4,TextData!A:A))</f>
        <v>神化</v>
      </c>
      <c r="D4">
        <v>1</v>
      </c>
      <c r="E4" t="s">
        <v>15</v>
      </c>
      <c r="F4">
        <v>1</v>
      </c>
      <c r="G4" t="str">
        <f>INDEX(Define!B:B,MATCH(F4,Define!A:A))</f>
        <v>単体</v>
      </c>
      <c r="H4">
        <v>0</v>
      </c>
      <c r="I4">
        <v>0</v>
      </c>
      <c r="J4">
        <v>0</v>
      </c>
      <c r="K4" t="str">
        <f>INDEX(Define!E:E,MATCH(J4,Define!D:D))</f>
        <v>なし</v>
      </c>
      <c r="L4">
        <v>1</v>
      </c>
      <c r="M4" t="str">
        <f>INDEX(Define!H:H,MATCH(L4,Define!G:G))</f>
        <v>魔法</v>
      </c>
      <c r="N4">
        <v>4</v>
      </c>
      <c r="O4" t="str">
        <f>INDEX(Define!K:K,MATCH(N4,Define!J:J))</f>
        <v>自身</v>
      </c>
      <c r="P4">
        <v>4</v>
      </c>
      <c r="Q4" t="str">
        <f>INDEX(Define!N:N,MATCH(P4,Define!M:M))</f>
        <v>自身</v>
      </c>
      <c r="R4">
        <v>1</v>
      </c>
      <c r="S4">
        <v>1</v>
      </c>
    </row>
    <row r="5" spans="1:19">
      <c r="A5">
        <v>21</v>
      </c>
      <c r="B5">
        <v>21</v>
      </c>
      <c r="C5" t="str">
        <f>INDEX(TextData!B:B,MATCH(B5,TextData!A:A))</f>
        <v>神化解除</v>
      </c>
      <c r="D5">
        <v>1</v>
      </c>
      <c r="E5" t="s">
        <v>15</v>
      </c>
      <c r="F5">
        <v>1</v>
      </c>
      <c r="G5" t="str">
        <f>INDEX(Define!B:B,MATCH(F5,Define!A:A))</f>
        <v>単体</v>
      </c>
      <c r="H5">
        <v>0</v>
      </c>
      <c r="I5">
        <v>0</v>
      </c>
      <c r="J5">
        <v>0</v>
      </c>
      <c r="K5" t="str">
        <f>INDEX(Define!E:E,MATCH(J5,Define!D:D))</f>
        <v>なし</v>
      </c>
      <c r="L5">
        <v>1</v>
      </c>
      <c r="M5" t="str">
        <f>INDEX(Define!H:H,MATCH(L5,Define!G:G))</f>
        <v>魔法</v>
      </c>
      <c r="N5">
        <v>4</v>
      </c>
      <c r="O5" t="str">
        <f>INDEX(Define!K:K,MATCH(N5,Define!J:J))</f>
        <v>自身</v>
      </c>
      <c r="P5">
        <v>4</v>
      </c>
      <c r="Q5" t="str">
        <f>INDEX(Define!N:N,MATCH(P5,Define!M:M))</f>
        <v>自身</v>
      </c>
      <c r="R5">
        <v>1</v>
      </c>
      <c r="S5">
        <v>1</v>
      </c>
    </row>
    <row r="6" spans="1:19">
      <c r="A6">
        <v>31</v>
      </c>
      <c r="B6">
        <v>31</v>
      </c>
      <c r="C6" t="str">
        <f>INDEX(TextData!B:B,MATCH(B6,TextData!A:A))</f>
        <v>拘束制御</v>
      </c>
      <c r="D6">
        <v>1</v>
      </c>
      <c r="E6" t="s">
        <v>16</v>
      </c>
      <c r="F6">
        <v>1</v>
      </c>
      <c r="G6" t="str">
        <f>INDEX(Define!B:B,MATCH(F6,Define!A:A))</f>
        <v>単体</v>
      </c>
      <c r="H6">
        <v>26</v>
      </c>
      <c r="I6">
        <v>0</v>
      </c>
      <c r="J6">
        <v>2</v>
      </c>
      <c r="K6" t="str">
        <f>INDEX(Define!E:E,MATCH(J6,Define!D:D))</f>
        <v>雷</v>
      </c>
      <c r="L6">
        <v>0</v>
      </c>
      <c r="M6" t="str">
        <f>INDEX(Define!H:H,MATCH(L6,Define!G:G))</f>
        <v>なし</v>
      </c>
      <c r="N6">
        <v>1</v>
      </c>
      <c r="O6" t="str">
        <f>INDEX(Define!K:K,MATCH(N6,Define!J:J))</f>
        <v>相手</v>
      </c>
      <c r="P6">
        <v>1</v>
      </c>
      <c r="Q6" t="str">
        <f>INDEX(Define!N:N,MATCH(P6,Define!M:M))</f>
        <v>単体</v>
      </c>
      <c r="R6">
        <v>2</v>
      </c>
      <c r="S6">
        <v>1</v>
      </c>
    </row>
    <row r="7" spans="1:19">
      <c r="A7">
        <v>32</v>
      </c>
      <c r="B7">
        <v>32</v>
      </c>
      <c r="C7" t="s">
        <v>17</v>
      </c>
      <c r="D7">
        <v>1</v>
      </c>
      <c r="E7" t="s">
        <v>16</v>
      </c>
      <c r="F7">
        <v>1</v>
      </c>
      <c r="G7" t="str">
        <f>INDEX(Define!B:B,MATCH(F7,Define!A:A))</f>
        <v>単体</v>
      </c>
      <c r="H7">
        <v>0</v>
      </c>
      <c r="I7">
        <v>0</v>
      </c>
      <c r="J7">
        <v>2</v>
      </c>
      <c r="K7" t="str">
        <f>INDEX(Define!E:E,MATCH(J7,Define!D:D))</f>
        <v>雷</v>
      </c>
      <c r="L7">
        <v>0</v>
      </c>
      <c r="M7" t="str">
        <f>INDEX(Define!H:H,MATCH(L7,Define!G:G))</f>
        <v>なし</v>
      </c>
      <c r="N7">
        <v>4</v>
      </c>
      <c r="O7" t="str">
        <f>INDEX(Define!K:K,MATCH(N7,Define!J:J))</f>
        <v>自身</v>
      </c>
      <c r="P7">
        <v>4</v>
      </c>
      <c r="Q7" t="str">
        <f>INDEX(Define!N:N,MATCH(P7,Define!M:M))</f>
        <v>自身</v>
      </c>
      <c r="R7">
        <v>1</v>
      </c>
      <c r="S7">
        <v>1</v>
      </c>
    </row>
    <row r="8" spans="1:19">
      <c r="A8">
        <v>101</v>
      </c>
      <c r="B8">
        <v>101</v>
      </c>
      <c r="C8" t="str">
        <f>INDEX(TextData!B:B,MATCH(B8,TextData!A:A))</f>
        <v>ファイアボール</v>
      </c>
      <c r="D8">
        <v>286</v>
      </c>
      <c r="E8" t="s">
        <v>18</v>
      </c>
      <c r="F8">
        <v>1</v>
      </c>
      <c r="G8" t="str">
        <f>INDEX(Define!B:B,MATCH(F8,Define!A:A))</f>
        <v>単体</v>
      </c>
      <c r="H8">
        <v>32</v>
      </c>
      <c r="I8">
        <v>0</v>
      </c>
      <c r="J8">
        <v>1</v>
      </c>
      <c r="K8" t="str">
        <f>INDEX(Define!E:E,MATCH(J8,Define!D:D))</f>
        <v>炎</v>
      </c>
      <c r="L8">
        <v>1</v>
      </c>
      <c r="M8" t="str">
        <f>INDEX(Define!H:H,MATCH(L8,Define!G:G))</f>
        <v>魔法</v>
      </c>
      <c r="N8">
        <v>1</v>
      </c>
      <c r="O8" t="str">
        <f>INDEX(Define!K:K,MATCH(N8,Define!J:J))</f>
        <v>相手</v>
      </c>
      <c r="P8">
        <v>1</v>
      </c>
      <c r="Q8" t="str">
        <f>INDEX(Define!N:N,MATCH(P8,Define!M:M))</f>
        <v>単体</v>
      </c>
      <c r="R8">
        <v>1</v>
      </c>
      <c r="S8">
        <v>1</v>
      </c>
    </row>
    <row r="9" spans="1:19">
      <c r="A9">
        <v>102</v>
      </c>
      <c r="B9">
        <v>102</v>
      </c>
      <c r="C9" t="str">
        <f>INDEX(TextData!B:B,MATCH(B9,TextData!A:A))</f>
        <v>バーンストーム</v>
      </c>
      <c r="D9">
        <v>19</v>
      </c>
      <c r="E9" t="s">
        <v>18</v>
      </c>
      <c r="F9">
        <v>2</v>
      </c>
      <c r="G9" t="str">
        <f>INDEX(Define!B:B,MATCH(F9,Define!A:A))</f>
        <v>列</v>
      </c>
      <c r="H9">
        <v>32</v>
      </c>
      <c r="I9">
        <v>5</v>
      </c>
      <c r="J9">
        <v>1</v>
      </c>
      <c r="K9" t="str">
        <f>INDEX(Define!E:E,MATCH(J9,Define!D:D))</f>
        <v>炎</v>
      </c>
      <c r="L9">
        <v>1</v>
      </c>
      <c r="M9" t="str">
        <f>INDEX(Define!H:H,MATCH(L9,Define!G:G))</f>
        <v>魔法</v>
      </c>
      <c r="N9">
        <v>1</v>
      </c>
      <c r="O9" t="str">
        <f>INDEX(Define!K:K,MATCH(N9,Define!J:J))</f>
        <v>相手</v>
      </c>
      <c r="P9">
        <v>2</v>
      </c>
      <c r="Q9" t="str">
        <f>INDEX(Define!N:N,MATCH(P9,Define!M:M))</f>
        <v>列</v>
      </c>
      <c r="R9">
        <v>1</v>
      </c>
      <c r="S9">
        <v>1</v>
      </c>
    </row>
    <row r="10" spans="1:19">
      <c r="A10">
        <v>103</v>
      </c>
      <c r="B10">
        <v>103</v>
      </c>
      <c r="C10" t="str">
        <f>INDEX(TextData!B:B,MATCH(B10,TextData!A:A))</f>
        <v>ヒートウェーブ</v>
      </c>
      <c r="D10">
        <v>57</v>
      </c>
      <c r="E10" t="s">
        <v>18</v>
      </c>
      <c r="F10">
        <v>1</v>
      </c>
      <c r="G10" t="str">
        <f>INDEX(Define!B:B,MATCH(F10,Define!A:A))</f>
        <v>単体</v>
      </c>
      <c r="H10">
        <v>32</v>
      </c>
      <c r="I10">
        <v>5</v>
      </c>
      <c r="J10">
        <v>1</v>
      </c>
      <c r="K10" t="str">
        <f>INDEX(Define!E:E,MATCH(J10,Define!D:D))</f>
        <v>炎</v>
      </c>
      <c r="L10">
        <v>1</v>
      </c>
      <c r="M10" t="str">
        <f>INDEX(Define!H:H,MATCH(L10,Define!G:G))</f>
        <v>魔法</v>
      </c>
      <c r="N10">
        <v>2</v>
      </c>
      <c r="O10" t="str">
        <f>INDEX(Define!K:K,MATCH(N10,Define!J:J))</f>
        <v>味方</v>
      </c>
      <c r="P10">
        <v>1</v>
      </c>
      <c r="Q10" t="str">
        <f>INDEX(Define!N:N,MATCH(P10,Define!M:M))</f>
        <v>単体</v>
      </c>
      <c r="R10">
        <v>1</v>
      </c>
      <c r="S10">
        <v>1</v>
      </c>
    </row>
    <row r="11" spans="1:19">
      <c r="A11">
        <v>104</v>
      </c>
      <c r="B11">
        <v>104</v>
      </c>
      <c r="C11" t="str">
        <f>INDEX(TextData!B:B,MATCH(B11,TextData!A:A))</f>
        <v>アフターバーナー</v>
      </c>
      <c r="D11">
        <v>57</v>
      </c>
      <c r="E11" t="s">
        <v>18</v>
      </c>
      <c r="F11">
        <v>1</v>
      </c>
      <c r="G11" t="str">
        <f>INDEX(Define!B:B,MATCH(F11,Define!A:A))</f>
        <v>単体</v>
      </c>
      <c r="H11">
        <v>32</v>
      </c>
      <c r="I11">
        <v>5</v>
      </c>
      <c r="J11">
        <v>1</v>
      </c>
      <c r="K11" t="str">
        <f>INDEX(Define!E:E,MATCH(J11,Define!D:D))</f>
        <v>炎</v>
      </c>
      <c r="L11">
        <v>1</v>
      </c>
      <c r="M11" t="str">
        <f>INDEX(Define!H:H,MATCH(L11,Define!G:G))</f>
        <v>魔法</v>
      </c>
      <c r="N11">
        <v>4</v>
      </c>
      <c r="O11" t="str">
        <f>INDEX(Define!K:K,MATCH(N11,Define!J:J))</f>
        <v>自身</v>
      </c>
      <c r="P11">
        <v>4</v>
      </c>
      <c r="Q11" t="str">
        <f>INDEX(Define!N:N,MATCH(P11,Define!M:M))</f>
        <v>自身</v>
      </c>
      <c r="R11">
        <v>1</v>
      </c>
      <c r="S11">
        <v>1</v>
      </c>
    </row>
    <row r="12" spans="1:19">
      <c r="A12">
        <v>105</v>
      </c>
      <c r="B12">
        <v>105</v>
      </c>
      <c r="C12" t="str">
        <f>INDEX(TextData!B:B,MATCH(B12,TextData!A:A))</f>
        <v>プリディカメント</v>
      </c>
      <c r="D12">
        <v>57</v>
      </c>
      <c r="E12" t="s">
        <v>18</v>
      </c>
      <c r="F12">
        <v>1</v>
      </c>
      <c r="G12" t="str">
        <f>INDEX(Define!B:B,MATCH(F12,Define!A:A))</f>
        <v>単体</v>
      </c>
      <c r="H12">
        <v>32</v>
      </c>
      <c r="I12">
        <v>0</v>
      </c>
      <c r="J12">
        <v>1</v>
      </c>
      <c r="K12" t="str">
        <f>INDEX(Define!E:E,MATCH(J12,Define!D:D))</f>
        <v>炎</v>
      </c>
      <c r="L12">
        <v>2</v>
      </c>
      <c r="M12" t="str">
        <f>INDEX(Define!H:H,MATCH(L12,Define!G:G))</f>
        <v>パッシブ</v>
      </c>
      <c r="N12">
        <v>4</v>
      </c>
      <c r="O12" t="str">
        <f>INDEX(Define!K:K,MATCH(N12,Define!J:J))</f>
        <v>自身</v>
      </c>
      <c r="P12">
        <v>4</v>
      </c>
      <c r="Q12" t="str">
        <f>INDEX(Define!N:N,MATCH(P12,Define!M:M))</f>
        <v>自身</v>
      </c>
      <c r="R12">
        <v>1</v>
      </c>
      <c r="S12">
        <v>1</v>
      </c>
    </row>
    <row r="13" spans="1:19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18</v>
      </c>
      <c r="F13">
        <v>1</v>
      </c>
      <c r="G13" t="str">
        <f>INDEX(Define!B:B,MATCH(F13,Define!A:A))</f>
        <v>単体</v>
      </c>
      <c r="H13">
        <v>32</v>
      </c>
      <c r="I13">
        <v>0</v>
      </c>
      <c r="J13">
        <v>1</v>
      </c>
      <c r="K13" t="str">
        <f>INDEX(Define!E:E,MATCH(J13,Define!D:D))</f>
        <v>炎</v>
      </c>
      <c r="L13">
        <v>3</v>
      </c>
      <c r="M13" t="str">
        <f>INDEX(Define!H:H,MATCH(L13,Define!G:G))</f>
        <v>神化</v>
      </c>
      <c r="N13">
        <v>1</v>
      </c>
      <c r="O13" t="str">
        <f>INDEX(Define!K:K,MATCH(N13,Define!J:J))</f>
        <v>相手</v>
      </c>
      <c r="P13">
        <v>1</v>
      </c>
      <c r="Q13" t="str">
        <f>INDEX(Define!N:N,MATCH(P13,Define!M:M))</f>
        <v>単体</v>
      </c>
      <c r="R13">
        <v>2</v>
      </c>
      <c r="S13">
        <v>1</v>
      </c>
    </row>
    <row r="14" spans="1:19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18</v>
      </c>
      <c r="F14">
        <v>1</v>
      </c>
      <c r="G14" t="str">
        <f>INDEX(Define!B:B,MATCH(F14,Define!A:A))</f>
        <v>単体</v>
      </c>
      <c r="H14">
        <v>32</v>
      </c>
      <c r="I14">
        <v>0</v>
      </c>
      <c r="J14">
        <v>1</v>
      </c>
      <c r="K14" t="str">
        <f>INDEX(Define!E:E,MATCH(J14,Define!D:D))</f>
        <v>炎</v>
      </c>
      <c r="L14">
        <v>4</v>
      </c>
      <c r="M14" t="str">
        <f>INDEX(Define!H:H,MATCH(L14,Define!G:G))</f>
        <v>覚醒</v>
      </c>
      <c r="N14">
        <v>1</v>
      </c>
      <c r="O14" t="str">
        <f>INDEX(Define!K:K,MATCH(N14,Define!J:J))</f>
        <v>相手</v>
      </c>
      <c r="P14">
        <v>3</v>
      </c>
      <c r="Q14" t="str">
        <f>INDEX(Define!N:N,MATCH(P14,Define!M:M))</f>
        <v>全体</v>
      </c>
      <c r="R14">
        <v>2</v>
      </c>
      <c r="S14">
        <v>1</v>
      </c>
    </row>
    <row r="15" spans="1:19">
      <c r="A15">
        <v>201</v>
      </c>
      <c r="B15">
        <v>201</v>
      </c>
      <c r="C15" t="str">
        <f>INDEX(TextData!B:B,MATCH(B15,TextData!A:A))</f>
        <v>ボルトアンカー</v>
      </c>
      <c r="D15">
        <v>1</v>
      </c>
      <c r="E15" t="s">
        <v>19</v>
      </c>
      <c r="F15">
        <v>1</v>
      </c>
      <c r="G15" t="str">
        <f>INDEX(Define!B:B,MATCH(F15,Define!A:A))</f>
        <v>単体</v>
      </c>
      <c r="H15">
        <v>26</v>
      </c>
      <c r="I15">
        <v>0</v>
      </c>
      <c r="J15">
        <v>2</v>
      </c>
      <c r="K15" t="str">
        <f>INDEX(Define!E:E,MATCH(J15,Define!D:D))</f>
        <v>雷</v>
      </c>
      <c r="L15">
        <v>1</v>
      </c>
      <c r="M15" t="str">
        <f>INDEX(Define!H:H,MATCH(L15,Define!G:G))</f>
        <v>魔法</v>
      </c>
      <c r="N15">
        <v>1</v>
      </c>
      <c r="O15" t="str">
        <f>INDEX(Define!K:K,MATCH(N15,Define!J:J))</f>
        <v>相手</v>
      </c>
      <c r="P15">
        <v>1</v>
      </c>
      <c r="Q15" t="str">
        <f>INDEX(Define!N:N,MATCH(P15,Define!M:M))</f>
        <v>単体</v>
      </c>
      <c r="R15">
        <v>2</v>
      </c>
      <c r="S15">
        <v>1</v>
      </c>
    </row>
    <row r="16" spans="1:19">
      <c r="A16">
        <v>202</v>
      </c>
      <c r="B16">
        <v>202</v>
      </c>
      <c r="C16" t="str">
        <f>INDEX(TextData!B:B,MATCH(B16,TextData!A:A))</f>
        <v>シャープコード</v>
      </c>
      <c r="D16">
        <v>1</v>
      </c>
      <c r="E16" t="s">
        <v>19</v>
      </c>
      <c r="F16">
        <v>1</v>
      </c>
      <c r="G16" t="str">
        <f>INDEX(Define!B:B,MATCH(F16,Define!A:A))</f>
        <v>単体</v>
      </c>
      <c r="H16">
        <v>26</v>
      </c>
      <c r="I16">
        <v>5</v>
      </c>
      <c r="J16">
        <v>2</v>
      </c>
      <c r="K16" t="str">
        <f>INDEX(Define!E:E,MATCH(J16,Define!D:D))</f>
        <v>雷</v>
      </c>
      <c r="L16">
        <v>1</v>
      </c>
      <c r="M16" t="str">
        <f>INDEX(Define!H:H,MATCH(L16,Define!G:G))</f>
        <v>魔法</v>
      </c>
      <c r="N16">
        <v>4</v>
      </c>
      <c r="O16" t="str">
        <f>INDEX(Define!K:K,MATCH(N16,Define!J:J))</f>
        <v>自身</v>
      </c>
      <c r="P16">
        <v>4</v>
      </c>
      <c r="Q16" t="str">
        <f>INDEX(Define!N:N,MATCH(P16,Define!M:M))</f>
        <v>自身</v>
      </c>
      <c r="R16">
        <v>1</v>
      </c>
      <c r="S16">
        <v>1</v>
      </c>
    </row>
    <row r="17" spans="1:19">
      <c r="A17">
        <v>203</v>
      </c>
      <c r="B17">
        <v>203</v>
      </c>
      <c r="C17" t="str">
        <f>INDEX(TextData!B:B,MATCH(B17,TextData!A:A))</f>
        <v>ショックインパルス</v>
      </c>
      <c r="D17">
        <v>1</v>
      </c>
      <c r="E17" t="s">
        <v>19</v>
      </c>
      <c r="F17">
        <v>1</v>
      </c>
      <c r="G17" t="str">
        <f>INDEX(Define!B:B,MATCH(F17,Define!A:A))</f>
        <v>単体</v>
      </c>
      <c r="H17">
        <v>26</v>
      </c>
      <c r="I17">
        <v>5</v>
      </c>
      <c r="J17">
        <v>2</v>
      </c>
      <c r="K17" t="str">
        <f>INDEX(Define!E:E,MATCH(J17,Define!D:D))</f>
        <v>雷</v>
      </c>
      <c r="L17">
        <v>1</v>
      </c>
      <c r="M17" t="str">
        <f>INDEX(Define!H:H,MATCH(L17,Define!G:G))</f>
        <v>魔法</v>
      </c>
      <c r="N17">
        <v>1</v>
      </c>
      <c r="O17" t="str">
        <f>INDEX(Define!K:K,MATCH(N17,Define!J:J))</f>
        <v>相手</v>
      </c>
      <c r="P17">
        <v>1</v>
      </c>
      <c r="Q17" t="str">
        <f>INDEX(Define!N:N,MATCH(P17,Define!M:M))</f>
        <v>単体</v>
      </c>
      <c r="R17">
        <v>2</v>
      </c>
      <c r="S17">
        <v>1</v>
      </c>
    </row>
    <row r="18" spans="1:19">
      <c r="A18">
        <v>204</v>
      </c>
      <c r="B18">
        <v>204</v>
      </c>
      <c r="C18" t="str">
        <f>INDEX(TextData!B:B,MATCH(B18,TextData!A:A))</f>
        <v>トラストチェイン</v>
      </c>
      <c r="D18">
        <v>1</v>
      </c>
      <c r="E18" t="s">
        <v>19</v>
      </c>
      <c r="F18">
        <v>1</v>
      </c>
      <c r="G18" t="str">
        <f>INDEX(Define!B:B,MATCH(F18,Define!A:A))</f>
        <v>単体</v>
      </c>
      <c r="H18">
        <v>26</v>
      </c>
      <c r="I18">
        <v>5</v>
      </c>
      <c r="J18">
        <v>2</v>
      </c>
      <c r="K18" t="str">
        <f>INDEX(Define!E:E,MATCH(J18,Define!D:D))</f>
        <v>雷</v>
      </c>
      <c r="L18">
        <v>1</v>
      </c>
      <c r="M18" t="str">
        <f>INDEX(Define!H:H,MATCH(L18,Define!G:G))</f>
        <v>魔法</v>
      </c>
      <c r="N18">
        <v>2</v>
      </c>
      <c r="O18" t="str">
        <f>INDEX(Define!K:K,MATCH(N18,Define!J:J))</f>
        <v>味方</v>
      </c>
      <c r="P18">
        <v>1</v>
      </c>
      <c r="Q18" t="str">
        <f>INDEX(Define!N:N,MATCH(P18,Define!M:M))</f>
        <v>単体</v>
      </c>
      <c r="R18">
        <v>1</v>
      </c>
      <c r="S18">
        <v>1</v>
      </c>
    </row>
    <row r="19" spans="1:19">
      <c r="A19">
        <v>205</v>
      </c>
      <c r="B19">
        <v>205</v>
      </c>
      <c r="C19" t="str">
        <f>INDEX(TextData!B:B,MATCH(B19,TextData!A:A))</f>
        <v>スパークフォグ</v>
      </c>
      <c r="D19">
        <v>1</v>
      </c>
      <c r="E19" t="s">
        <v>19</v>
      </c>
      <c r="F19">
        <v>1</v>
      </c>
      <c r="G19" t="str">
        <f>INDEX(Define!B:B,MATCH(F19,Define!A:A))</f>
        <v>単体</v>
      </c>
      <c r="H19">
        <v>26</v>
      </c>
      <c r="I19">
        <v>0</v>
      </c>
      <c r="J19">
        <v>2</v>
      </c>
      <c r="K19" t="str">
        <f>INDEX(Define!E:E,MATCH(J19,Define!D:D))</f>
        <v>雷</v>
      </c>
      <c r="L19">
        <v>2</v>
      </c>
      <c r="M19" t="str">
        <f>INDEX(Define!H:H,MATCH(L19,Define!G:G))</f>
        <v>パッシブ</v>
      </c>
      <c r="N19">
        <v>4</v>
      </c>
      <c r="O19" t="str">
        <f>INDEX(Define!K:K,MATCH(N19,Define!J:J))</f>
        <v>自身</v>
      </c>
      <c r="P19">
        <v>4</v>
      </c>
      <c r="Q19" t="str">
        <f>INDEX(Define!N:N,MATCH(P19,Define!M:M))</f>
        <v>自身</v>
      </c>
      <c r="R19">
        <v>1</v>
      </c>
      <c r="S19">
        <v>1</v>
      </c>
    </row>
    <row r="20" spans="1:19">
      <c r="A20">
        <v>211</v>
      </c>
      <c r="B20">
        <v>211</v>
      </c>
      <c r="C20" t="str">
        <f>INDEX(TextData!B:B,MATCH(B20,TextData!A:A))</f>
        <v>ライトニングハウンド</v>
      </c>
      <c r="D20">
        <v>79</v>
      </c>
      <c r="E20" t="s">
        <v>16</v>
      </c>
      <c r="F20">
        <v>1</v>
      </c>
      <c r="G20" t="str">
        <f>INDEX(Define!B:B,MATCH(F20,Define!A:A))</f>
        <v>単体</v>
      </c>
      <c r="H20">
        <v>26</v>
      </c>
      <c r="I20">
        <v>0</v>
      </c>
      <c r="J20">
        <v>2</v>
      </c>
      <c r="K20" t="str">
        <f>INDEX(Define!E:E,MATCH(J20,Define!D:D))</f>
        <v>雷</v>
      </c>
      <c r="L20">
        <v>3</v>
      </c>
      <c r="M20" t="str">
        <f>INDEX(Define!H:H,MATCH(L20,Define!G:G))</f>
        <v>神化</v>
      </c>
      <c r="N20">
        <v>4</v>
      </c>
      <c r="O20" t="str">
        <f>INDEX(Define!K:K,MATCH(N20,Define!J:J))</f>
        <v>自身</v>
      </c>
      <c r="P20">
        <v>4</v>
      </c>
      <c r="Q20" t="str">
        <f>INDEX(Define!N:N,MATCH(P20,Define!M:M))</f>
        <v>自身</v>
      </c>
      <c r="R20">
        <v>1</v>
      </c>
      <c r="S20">
        <v>1</v>
      </c>
    </row>
    <row r="21" spans="1:19">
      <c r="A21">
        <v>212</v>
      </c>
      <c r="B21">
        <v>212</v>
      </c>
      <c r="C21" t="str">
        <f>INDEX(TextData!B:B,MATCH(B21,TextData!A:A))</f>
        <v>ユビサキデカラメトル</v>
      </c>
      <c r="D21">
        <v>216</v>
      </c>
      <c r="E21" t="s">
        <v>16</v>
      </c>
      <c r="F21">
        <v>1</v>
      </c>
      <c r="G21" t="str">
        <f>INDEX(Define!B:B,MATCH(F21,Define!A:A))</f>
        <v>単体</v>
      </c>
      <c r="H21">
        <v>26</v>
      </c>
      <c r="I21">
        <v>0</v>
      </c>
      <c r="J21">
        <v>2</v>
      </c>
      <c r="K21" t="str">
        <f>INDEX(Define!E:E,MATCH(J21,Define!D:D))</f>
        <v>雷</v>
      </c>
      <c r="L21">
        <v>4</v>
      </c>
      <c r="M21" t="str">
        <f>INDEX(Define!H:H,MATCH(L21,Define!G:G))</f>
        <v>覚醒</v>
      </c>
      <c r="N21">
        <v>1</v>
      </c>
      <c r="O21" t="str">
        <f>INDEX(Define!K:K,MATCH(N21,Define!J:J))</f>
        <v>相手</v>
      </c>
      <c r="P21">
        <v>3</v>
      </c>
      <c r="Q21" t="str">
        <f>INDEX(Define!N:N,MATCH(P21,Define!M:M))</f>
        <v>全体</v>
      </c>
      <c r="R21">
        <v>2</v>
      </c>
      <c r="S21">
        <v>1</v>
      </c>
    </row>
    <row r="22" spans="1:19">
      <c r="A22">
        <v>301</v>
      </c>
      <c r="B22">
        <v>301</v>
      </c>
      <c r="C22" t="str">
        <f>INDEX(TextData!B:B,MATCH(B22,TextData!A:A))</f>
        <v>カウンターオーラ</v>
      </c>
      <c r="D22">
        <v>370</v>
      </c>
      <c r="E22" t="s">
        <v>18</v>
      </c>
      <c r="F22">
        <v>1</v>
      </c>
      <c r="G22" t="str">
        <f>INDEX(Define!B:B,MATCH(F22,Define!A:A))</f>
        <v>単体</v>
      </c>
      <c r="H22">
        <v>26</v>
      </c>
      <c r="I22">
        <v>0</v>
      </c>
      <c r="J22">
        <v>3</v>
      </c>
      <c r="K22" t="str">
        <f>INDEX(Define!E:E,MATCH(J22,Define!D:D))</f>
        <v>氷</v>
      </c>
      <c r="L22">
        <v>1</v>
      </c>
      <c r="M22" t="str">
        <f>INDEX(Define!H:H,MATCH(L22,Define!G:G))</f>
        <v>魔法</v>
      </c>
      <c r="N22">
        <v>4</v>
      </c>
      <c r="O22" t="str">
        <f>INDEX(Define!K:K,MATCH(N22,Define!J:J))</f>
        <v>自身</v>
      </c>
      <c r="P22">
        <v>4</v>
      </c>
      <c r="Q22" t="str">
        <f>INDEX(Define!N:N,MATCH(P22,Define!M:M))</f>
        <v>自身</v>
      </c>
      <c r="R22">
        <v>1</v>
      </c>
      <c r="S22">
        <v>1</v>
      </c>
    </row>
    <row r="23" spans="1:19">
      <c r="A23">
        <v>302</v>
      </c>
      <c r="B23">
        <v>302</v>
      </c>
      <c r="C23" t="str">
        <f>INDEX(TextData!B:B,MATCH(B23,TextData!A:A))</f>
        <v>シールドスペル</v>
      </c>
      <c r="D23">
        <v>370</v>
      </c>
      <c r="E23" t="s">
        <v>18</v>
      </c>
      <c r="F23">
        <v>1</v>
      </c>
      <c r="G23" t="str">
        <f>INDEX(Define!B:B,MATCH(F23,Define!A:A))</f>
        <v>単体</v>
      </c>
      <c r="H23">
        <v>26</v>
      </c>
      <c r="I23">
        <v>5</v>
      </c>
      <c r="J23">
        <v>3</v>
      </c>
      <c r="K23" t="str">
        <f>INDEX(Define!E:E,MATCH(J23,Define!D:D))</f>
        <v>氷</v>
      </c>
      <c r="L23">
        <v>1</v>
      </c>
      <c r="M23" t="str">
        <f>INDEX(Define!H:H,MATCH(L23,Define!G:G))</f>
        <v>魔法</v>
      </c>
      <c r="N23">
        <v>2</v>
      </c>
      <c r="O23" t="str">
        <f>INDEX(Define!K:K,MATCH(N23,Define!J:J))</f>
        <v>味方</v>
      </c>
      <c r="P23">
        <v>1</v>
      </c>
      <c r="Q23" t="str">
        <f>INDEX(Define!N:N,MATCH(P23,Define!M:M))</f>
        <v>単体</v>
      </c>
      <c r="R23">
        <v>1</v>
      </c>
      <c r="S23">
        <v>1</v>
      </c>
    </row>
    <row r="24" spans="1:19">
      <c r="A24">
        <v>303</v>
      </c>
      <c r="B24">
        <v>303</v>
      </c>
      <c r="C24" t="str">
        <f>INDEX(TextData!B:B,MATCH(B24,TextData!A:A))</f>
        <v>エスコートソール</v>
      </c>
      <c r="D24">
        <v>370</v>
      </c>
      <c r="E24" t="s">
        <v>18</v>
      </c>
      <c r="F24">
        <v>1</v>
      </c>
      <c r="G24" t="str">
        <f>INDEX(Define!B:B,MATCH(F24,Define!A:A))</f>
        <v>単体</v>
      </c>
      <c r="H24">
        <v>26</v>
      </c>
      <c r="I24">
        <v>5</v>
      </c>
      <c r="J24">
        <v>3</v>
      </c>
      <c r="K24" t="str">
        <f>INDEX(Define!E:E,MATCH(J24,Define!D:D))</f>
        <v>氷</v>
      </c>
      <c r="L24">
        <v>1</v>
      </c>
      <c r="M24" t="str">
        <f>INDEX(Define!H:H,MATCH(L24,Define!G:G))</f>
        <v>魔法</v>
      </c>
      <c r="N24">
        <v>1</v>
      </c>
      <c r="O24" t="str">
        <f>INDEX(Define!K:K,MATCH(N24,Define!J:J))</f>
        <v>相手</v>
      </c>
      <c r="P24">
        <v>1</v>
      </c>
      <c r="Q24" t="str">
        <f>INDEX(Define!N:N,MATCH(P24,Define!M:M))</f>
        <v>単体</v>
      </c>
      <c r="R24">
        <v>1</v>
      </c>
      <c r="S24">
        <v>1</v>
      </c>
    </row>
    <row r="25" spans="1:19">
      <c r="A25">
        <v>304</v>
      </c>
      <c r="B25">
        <v>304</v>
      </c>
      <c r="C25" t="str">
        <f>INDEX(TextData!B:B,MATCH(B25,TextData!A:A))</f>
        <v>スペルバニッシュ</v>
      </c>
      <c r="D25">
        <v>370</v>
      </c>
      <c r="E25" t="s">
        <v>18</v>
      </c>
      <c r="F25">
        <v>1</v>
      </c>
      <c r="G25" t="str">
        <f>INDEX(Define!B:B,MATCH(F25,Define!A:A))</f>
        <v>単体</v>
      </c>
      <c r="H25">
        <v>26</v>
      </c>
      <c r="I25">
        <v>5</v>
      </c>
      <c r="J25">
        <v>3</v>
      </c>
      <c r="K25" t="str">
        <f>INDEX(Define!E:E,MATCH(J25,Define!D:D))</f>
        <v>氷</v>
      </c>
      <c r="L25">
        <v>1</v>
      </c>
      <c r="M25" t="str">
        <f>INDEX(Define!H:H,MATCH(L25,Define!G:G))</f>
        <v>魔法</v>
      </c>
      <c r="N25">
        <v>1</v>
      </c>
      <c r="O25" t="str">
        <f>INDEX(Define!K:K,MATCH(N25,Define!J:J))</f>
        <v>相手</v>
      </c>
      <c r="P25">
        <v>1</v>
      </c>
      <c r="Q25" t="str">
        <f>INDEX(Define!N:N,MATCH(P25,Define!M:M))</f>
        <v>単体</v>
      </c>
      <c r="R25">
        <v>1</v>
      </c>
      <c r="S25">
        <v>1</v>
      </c>
    </row>
    <row r="26" spans="1:19">
      <c r="A26">
        <v>305</v>
      </c>
      <c r="B26">
        <v>305</v>
      </c>
      <c r="C26" t="str">
        <f>INDEX(TextData!B:B,MATCH(B26,TextData!A:A))</f>
        <v>ガーディアンソウル</v>
      </c>
      <c r="D26">
        <v>370</v>
      </c>
      <c r="E26" t="s">
        <v>18</v>
      </c>
      <c r="F26">
        <v>1</v>
      </c>
      <c r="G26" t="str">
        <f>INDEX(Define!B:B,MATCH(F26,Define!A:A))</f>
        <v>単体</v>
      </c>
      <c r="H26">
        <v>26</v>
      </c>
      <c r="I26">
        <v>0</v>
      </c>
      <c r="J26">
        <v>3</v>
      </c>
      <c r="K26" t="str">
        <f>INDEX(Define!E:E,MATCH(J26,Define!D:D))</f>
        <v>氷</v>
      </c>
      <c r="L26">
        <v>2</v>
      </c>
      <c r="M26" t="str">
        <f>INDEX(Define!H:H,MATCH(L26,Define!G:G))</f>
        <v>パッシブ</v>
      </c>
      <c r="N26">
        <v>4</v>
      </c>
      <c r="O26" t="str">
        <f>INDEX(Define!K:K,MATCH(N26,Define!J:J))</f>
        <v>自身</v>
      </c>
      <c r="P26">
        <v>4</v>
      </c>
      <c r="Q26" t="str">
        <f>INDEX(Define!N:N,MATCH(P26,Define!M:M))</f>
        <v>自身</v>
      </c>
      <c r="R26">
        <v>1</v>
      </c>
      <c r="S26">
        <v>1</v>
      </c>
    </row>
    <row r="27" spans="1:19">
      <c r="A27">
        <v>311</v>
      </c>
      <c r="B27">
        <v>311</v>
      </c>
      <c r="C27" t="str">
        <f>INDEX(TextData!B:B,MATCH(B27,TextData!A:A))</f>
        <v>フリジットシェル</v>
      </c>
      <c r="D27">
        <v>145</v>
      </c>
      <c r="E27" t="s">
        <v>18</v>
      </c>
      <c r="F27">
        <v>1</v>
      </c>
      <c r="G27" t="str">
        <f>INDEX(Define!B:B,MATCH(F27,Define!A:A))</f>
        <v>単体</v>
      </c>
      <c r="H27">
        <v>26</v>
      </c>
      <c r="I27">
        <v>0</v>
      </c>
      <c r="J27">
        <v>3</v>
      </c>
      <c r="K27" t="str">
        <f>INDEX(Define!E:E,MATCH(J27,Define!D:D))</f>
        <v>氷</v>
      </c>
      <c r="L27">
        <v>3</v>
      </c>
      <c r="M27" t="str">
        <f>INDEX(Define!H:H,MATCH(L27,Define!G:G))</f>
        <v>神化</v>
      </c>
      <c r="N27">
        <v>2</v>
      </c>
      <c r="O27" t="str">
        <f>INDEX(Define!K:K,MATCH(N27,Define!J:J))</f>
        <v>味方</v>
      </c>
      <c r="P27">
        <v>3</v>
      </c>
      <c r="Q27" t="str">
        <f>INDEX(Define!N:N,MATCH(P27,Define!M:M))</f>
        <v>全体</v>
      </c>
      <c r="R27">
        <v>1</v>
      </c>
      <c r="S27">
        <v>1</v>
      </c>
    </row>
    <row r="28" spans="1:19">
      <c r="A28">
        <v>312</v>
      </c>
      <c r="B28">
        <v>312</v>
      </c>
      <c r="C28" t="str">
        <f>INDEX(TextData!B:B,MATCH(B28,TextData!A:A))</f>
        <v>ノロマナカメニナレ</v>
      </c>
      <c r="D28">
        <v>40</v>
      </c>
      <c r="E28" t="s">
        <v>18</v>
      </c>
      <c r="F28">
        <v>1</v>
      </c>
      <c r="G28" t="str">
        <f>INDEX(Define!B:B,MATCH(F28,Define!A:A))</f>
        <v>単体</v>
      </c>
      <c r="H28">
        <v>26</v>
      </c>
      <c r="I28">
        <v>0</v>
      </c>
      <c r="J28">
        <v>3</v>
      </c>
      <c r="K28" t="str">
        <f>INDEX(Define!E:E,MATCH(J28,Define!D:D))</f>
        <v>氷</v>
      </c>
      <c r="L28">
        <v>4</v>
      </c>
      <c r="M28" t="str">
        <f>INDEX(Define!H:H,MATCH(L28,Define!G:G))</f>
        <v>覚醒</v>
      </c>
      <c r="N28">
        <v>1</v>
      </c>
      <c r="O28" t="str">
        <f>INDEX(Define!K:K,MATCH(N28,Define!J:J))</f>
        <v>相手</v>
      </c>
      <c r="P28">
        <v>3</v>
      </c>
      <c r="Q28" t="str">
        <f>INDEX(Define!N:N,MATCH(P28,Define!M:M))</f>
        <v>全体</v>
      </c>
      <c r="R28">
        <v>2</v>
      </c>
      <c r="S28">
        <v>1</v>
      </c>
    </row>
    <row r="29" ht="12" customHeight="1" spans="1:19">
      <c r="A29">
        <v>401</v>
      </c>
      <c r="B29">
        <v>401</v>
      </c>
      <c r="C29" t="str">
        <f>INDEX(TextData!B:B,MATCH(B29,TextData!A:A))</f>
        <v>ペネトレイト</v>
      </c>
      <c r="D29">
        <v>382</v>
      </c>
      <c r="E29" t="s">
        <v>18</v>
      </c>
      <c r="F29">
        <v>1</v>
      </c>
      <c r="G29" t="str">
        <f>INDEX(Define!B:B,MATCH(F29,Define!A:A))</f>
        <v>単体</v>
      </c>
      <c r="H29">
        <v>26</v>
      </c>
      <c r="I29">
        <v>0</v>
      </c>
      <c r="J29">
        <v>4</v>
      </c>
      <c r="K29" t="str">
        <f>INDEX(Define!E:E,MATCH(J29,Define!D:D))</f>
        <v>光</v>
      </c>
      <c r="L29">
        <v>1</v>
      </c>
      <c r="M29" t="str">
        <f>INDEX(Define!H:H,MATCH(L29,Define!G:G))</f>
        <v>魔法</v>
      </c>
      <c r="N29">
        <v>1</v>
      </c>
      <c r="O29" t="str">
        <f>INDEX(Define!K:K,MATCH(N29,Define!J:J))</f>
        <v>相手</v>
      </c>
      <c r="P29">
        <v>1</v>
      </c>
      <c r="Q29" t="str">
        <f>INDEX(Define!N:N,MATCH(P29,Define!M:M))</f>
        <v>単体</v>
      </c>
      <c r="R29">
        <v>1</v>
      </c>
      <c r="S29">
        <v>1</v>
      </c>
    </row>
    <row r="30" ht="12" customHeight="1" spans="1:19">
      <c r="A30">
        <v>402</v>
      </c>
      <c r="B30">
        <v>402</v>
      </c>
      <c r="C30" t="str">
        <f>INDEX(TextData!B:B,MATCH(B30,TextData!A:A))</f>
        <v>ヒーリング</v>
      </c>
      <c r="D30">
        <v>382</v>
      </c>
      <c r="E30" t="s">
        <v>18</v>
      </c>
      <c r="F30">
        <v>1</v>
      </c>
      <c r="G30" t="str">
        <f>INDEX(Define!B:B,MATCH(F30,Define!A:A))</f>
        <v>単体</v>
      </c>
      <c r="H30">
        <v>26</v>
      </c>
      <c r="I30">
        <v>5</v>
      </c>
      <c r="J30">
        <v>4</v>
      </c>
      <c r="K30" t="str">
        <f>INDEX(Define!E:E,MATCH(J30,Define!D:D))</f>
        <v>光</v>
      </c>
      <c r="L30">
        <v>1</v>
      </c>
      <c r="M30" t="str">
        <f>INDEX(Define!H:H,MATCH(L30,Define!G:G))</f>
        <v>魔法</v>
      </c>
      <c r="N30">
        <v>3</v>
      </c>
      <c r="O30" t="str">
        <f>INDEX(Define!K:K,MATCH(N30,Define!J:J))</f>
        <v>全員</v>
      </c>
      <c r="P30">
        <v>1</v>
      </c>
      <c r="Q30" t="str">
        <f>INDEX(Define!N:N,MATCH(P30,Define!M:M))</f>
        <v>単体</v>
      </c>
      <c r="R30">
        <v>1</v>
      </c>
      <c r="S30">
        <v>1</v>
      </c>
    </row>
    <row r="31" ht="12" customHeight="1" spans="1:19">
      <c r="A31">
        <v>403</v>
      </c>
      <c r="B31">
        <v>403</v>
      </c>
      <c r="C31" t="str">
        <f>INDEX(TextData!B:B,MATCH(B31,TextData!A:A))</f>
        <v>リフレッシュ</v>
      </c>
      <c r="D31">
        <v>382</v>
      </c>
      <c r="E31" t="s">
        <v>18</v>
      </c>
      <c r="F31">
        <v>1</v>
      </c>
      <c r="G31" t="str">
        <f>INDEX(Define!B:B,MATCH(F31,Define!A:A))</f>
        <v>単体</v>
      </c>
      <c r="H31">
        <v>26</v>
      </c>
      <c r="I31">
        <v>5</v>
      </c>
      <c r="J31">
        <v>4</v>
      </c>
      <c r="K31" t="str">
        <f>INDEX(Define!E:E,MATCH(J31,Define!D:D))</f>
        <v>光</v>
      </c>
      <c r="L31">
        <v>1</v>
      </c>
      <c r="M31" t="str">
        <f>INDEX(Define!H:H,MATCH(L31,Define!G:G))</f>
        <v>魔法</v>
      </c>
      <c r="N31">
        <v>2</v>
      </c>
      <c r="O31" t="str">
        <f>INDEX(Define!K:K,MATCH(N31,Define!J:J))</f>
        <v>味方</v>
      </c>
      <c r="P31">
        <v>1</v>
      </c>
      <c r="Q31" t="str">
        <f>INDEX(Define!N:N,MATCH(P31,Define!M:M))</f>
        <v>単体</v>
      </c>
      <c r="R31">
        <v>1</v>
      </c>
      <c r="S31">
        <v>1</v>
      </c>
    </row>
    <row r="32" ht="12" customHeight="1" spans="1:19">
      <c r="A32">
        <v>404</v>
      </c>
      <c r="B32">
        <v>404</v>
      </c>
      <c r="C32" t="str">
        <f>INDEX(TextData!B:B,MATCH(B32,TextData!A:A))</f>
        <v>べネディクション</v>
      </c>
      <c r="D32">
        <v>382</v>
      </c>
      <c r="E32" t="s">
        <v>18</v>
      </c>
      <c r="F32">
        <v>1</v>
      </c>
      <c r="G32" t="str">
        <f>INDEX(Define!B:B,MATCH(F32,Define!A:A))</f>
        <v>単体</v>
      </c>
      <c r="H32">
        <v>26</v>
      </c>
      <c r="I32">
        <v>5</v>
      </c>
      <c r="J32">
        <v>4</v>
      </c>
      <c r="K32" t="str">
        <f>INDEX(Define!E:E,MATCH(J32,Define!D:D))</f>
        <v>光</v>
      </c>
      <c r="L32">
        <v>1</v>
      </c>
      <c r="M32" t="str">
        <f>INDEX(Define!H:H,MATCH(L32,Define!G:G))</f>
        <v>魔法</v>
      </c>
      <c r="N32">
        <v>4</v>
      </c>
      <c r="O32" t="str">
        <f>INDEX(Define!K:K,MATCH(N32,Define!J:J))</f>
        <v>自身</v>
      </c>
      <c r="P32">
        <v>4</v>
      </c>
      <c r="Q32" t="str">
        <f>INDEX(Define!N:N,MATCH(P32,Define!M:M))</f>
        <v>自身</v>
      </c>
      <c r="R32">
        <v>1</v>
      </c>
      <c r="S32">
        <v>1</v>
      </c>
    </row>
    <row r="33" ht="12" customHeight="1" spans="1:19">
      <c r="A33">
        <v>405</v>
      </c>
      <c r="B33">
        <v>405</v>
      </c>
      <c r="C33" t="str">
        <f>INDEX(TextData!B:B,MATCH(B33,TextData!A:A))</f>
        <v>ディバインシールド</v>
      </c>
      <c r="D33">
        <v>382</v>
      </c>
      <c r="E33" t="s">
        <v>18</v>
      </c>
      <c r="F33">
        <v>1</v>
      </c>
      <c r="G33" t="str">
        <f>INDEX(Define!B:B,MATCH(F33,Define!A:A))</f>
        <v>単体</v>
      </c>
      <c r="H33">
        <v>26</v>
      </c>
      <c r="I33">
        <v>0</v>
      </c>
      <c r="J33">
        <v>4</v>
      </c>
      <c r="K33" t="str">
        <f>INDEX(Define!E:E,MATCH(J33,Define!D:D))</f>
        <v>光</v>
      </c>
      <c r="L33">
        <v>2</v>
      </c>
      <c r="M33" t="str">
        <f>INDEX(Define!H:H,MATCH(L33,Define!G:G))</f>
        <v>パッシブ</v>
      </c>
      <c r="N33">
        <v>4</v>
      </c>
      <c r="O33" t="str">
        <f>INDEX(Define!K:K,MATCH(N33,Define!J:J))</f>
        <v>自身</v>
      </c>
      <c r="P33">
        <v>4</v>
      </c>
      <c r="Q33" t="str">
        <f>INDEX(Define!N:N,MATCH(P33,Define!M:M))</f>
        <v>自身</v>
      </c>
      <c r="R33">
        <v>1</v>
      </c>
      <c r="S33">
        <v>1</v>
      </c>
    </row>
    <row r="34" spans="1:19">
      <c r="A34">
        <v>411</v>
      </c>
      <c r="B34">
        <v>411</v>
      </c>
      <c r="C34" t="str">
        <f>INDEX(TextData!B:B,MATCH(B34,TextData!A:A))</f>
        <v>エリクシール</v>
      </c>
      <c r="D34">
        <v>577</v>
      </c>
      <c r="E34" t="s">
        <v>18</v>
      </c>
      <c r="F34">
        <v>1</v>
      </c>
      <c r="G34" t="str">
        <f>INDEX(Define!B:B,MATCH(F34,Define!A:A))</f>
        <v>単体</v>
      </c>
      <c r="H34">
        <v>26</v>
      </c>
      <c r="I34">
        <v>0</v>
      </c>
      <c r="J34">
        <v>4</v>
      </c>
      <c r="K34" t="str">
        <f>INDEX(Define!E:E,MATCH(J34,Define!D:D))</f>
        <v>光</v>
      </c>
      <c r="L34">
        <v>3</v>
      </c>
      <c r="M34" t="str">
        <f>INDEX(Define!H:H,MATCH(L34,Define!G:G))</f>
        <v>神化</v>
      </c>
      <c r="N34">
        <v>2</v>
      </c>
      <c r="O34" t="str">
        <f>INDEX(Define!K:K,MATCH(N34,Define!J:J))</f>
        <v>味方</v>
      </c>
      <c r="P34">
        <v>3</v>
      </c>
      <c r="Q34" t="str">
        <f>INDEX(Define!N:N,MATCH(P34,Define!M:M))</f>
        <v>全体</v>
      </c>
      <c r="R34">
        <v>1</v>
      </c>
      <c r="S34">
        <v>0</v>
      </c>
    </row>
    <row r="35" spans="1:19">
      <c r="A35">
        <v>412</v>
      </c>
      <c r="B35">
        <v>412</v>
      </c>
      <c r="C35" t="str">
        <f>INDEX(TextData!B:B,MATCH(B35,TextData!A:A))</f>
        <v>エンジェルフェザー</v>
      </c>
      <c r="D35">
        <v>548</v>
      </c>
      <c r="E35" t="s">
        <v>18</v>
      </c>
      <c r="F35">
        <v>1</v>
      </c>
      <c r="G35" t="str">
        <f>INDEX(Define!B:B,MATCH(F35,Define!A:A))</f>
        <v>単体</v>
      </c>
      <c r="H35">
        <v>26</v>
      </c>
      <c r="I35">
        <v>0</v>
      </c>
      <c r="J35">
        <v>4</v>
      </c>
      <c r="K35" t="str">
        <f>INDEX(Define!E:E,MATCH(J35,Define!D:D))</f>
        <v>光</v>
      </c>
      <c r="L35">
        <v>4</v>
      </c>
      <c r="M35" t="str">
        <f>INDEX(Define!H:H,MATCH(L35,Define!G:G))</f>
        <v>覚醒</v>
      </c>
      <c r="N35">
        <v>2</v>
      </c>
      <c r="O35" t="str">
        <f>INDEX(Define!K:K,MATCH(N35,Define!J:J))</f>
        <v>味方</v>
      </c>
      <c r="P35">
        <v>3</v>
      </c>
      <c r="Q35" t="str">
        <f>INDEX(Define!N:N,MATCH(P35,Define!M:M))</f>
        <v>全体</v>
      </c>
      <c r="R35">
        <v>1</v>
      </c>
      <c r="S35">
        <v>1</v>
      </c>
    </row>
    <row r="36" ht="12" customHeight="1" spans="1:19">
      <c r="A36">
        <v>501</v>
      </c>
      <c r="B36">
        <v>501</v>
      </c>
      <c r="C36" t="str">
        <f>INDEX(TextData!B:B,MATCH(B36,TextData!A:A))</f>
        <v>ユーサネイジア</v>
      </c>
      <c r="D36">
        <v>122</v>
      </c>
      <c r="E36" t="s">
        <v>20</v>
      </c>
      <c r="F36">
        <v>3</v>
      </c>
      <c r="G36" t="str">
        <f>INDEX(Define!B:B,MATCH(F36,Define!A:A))</f>
        <v>全体</v>
      </c>
      <c r="H36">
        <v>26</v>
      </c>
      <c r="I36">
        <v>0</v>
      </c>
      <c r="J36">
        <v>5</v>
      </c>
      <c r="K36" t="str">
        <f>INDEX(Define!E:E,MATCH(J36,Define!D:D))</f>
        <v>闇</v>
      </c>
      <c r="L36">
        <v>1</v>
      </c>
      <c r="M36" t="str">
        <f>INDEX(Define!H:H,MATCH(L36,Define!G:G))</f>
        <v>魔法</v>
      </c>
      <c r="N36">
        <v>1</v>
      </c>
      <c r="O36" t="str">
        <f>INDEX(Define!K:K,MATCH(N36,Define!J:J))</f>
        <v>相手</v>
      </c>
      <c r="P36">
        <v>3</v>
      </c>
      <c r="Q36" t="str">
        <f>INDEX(Define!N:N,MATCH(P36,Define!M:M))</f>
        <v>全体</v>
      </c>
      <c r="R36">
        <v>2</v>
      </c>
      <c r="S36">
        <v>1</v>
      </c>
    </row>
    <row r="37" ht="12" customHeight="1" spans="1:19">
      <c r="A37">
        <v>502</v>
      </c>
      <c r="B37">
        <v>502</v>
      </c>
      <c r="C37" t="str">
        <f>INDEX(TextData!B:B,MATCH(B37,TextData!A:A))</f>
        <v>ドレインヒール</v>
      </c>
      <c r="D37">
        <v>193</v>
      </c>
      <c r="E37" t="s">
        <v>21</v>
      </c>
      <c r="F37">
        <v>1</v>
      </c>
      <c r="G37" t="str">
        <f>INDEX(Define!B:B,MATCH(F37,Define!A:A))</f>
        <v>単体</v>
      </c>
      <c r="H37">
        <v>20</v>
      </c>
      <c r="I37">
        <v>5</v>
      </c>
      <c r="J37">
        <v>5</v>
      </c>
      <c r="K37" t="str">
        <f>INDEX(Define!E:E,MATCH(J37,Define!D:D))</f>
        <v>闇</v>
      </c>
      <c r="L37">
        <v>1</v>
      </c>
      <c r="M37" t="str">
        <f>INDEX(Define!H:H,MATCH(L37,Define!G:G))</f>
        <v>魔法</v>
      </c>
      <c r="N37">
        <v>1</v>
      </c>
      <c r="O37" t="str">
        <f>INDEX(Define!K:K,MATCH(N37,Define!J:J))</f>
        <v>相手</v>
      </c>
      <c r="P37">
        <v>1</v>
      </c>
      <c r="Q37" t="str">
        <f>INDEX(Define!N:N,MATCH(P37,Define!M:M))</f>
        <v>単体</v>
      </c>
      <c r="R37">
        <v>1</v>
      </c>
      <c r="S37">
        <v>1</v>
      </c>
    </row>
    <row r="38" ht="12" customHeight="1" spans="1:19">
      <c r="A38">
        <v>503</v>
      </c>
      <c r="B38">
        <v>503</v>
      </c>
      <c r="C38" t="str">
        <f>INDEX(TextData!B:B,MATCH(B38,TextData!A:A))</f>
        <v>デリートマジック</v>
      </c>
      <c r="D38">
        <v>193</v>
      </c>
      <c r="E38" t="s">
        <v>21</v>
      </c>
      <c r="F38">
        <v>1</v>
      </c>
      <c r="G38" t="str">
        <f>INDEX(Define!B:B,MATCH(F38,Define!A:A))</f>
        <v>単体</v>
      </c>
      <c r="H38">
        <v>20</v>
      </c>
      <c r="I38">
        <v>5</v>
      </c>
      <c r="J38">
        <v>5</v>
      </c>
      <c r="K38" t="str">
        <f>INDEX(Define!E:E,MATCH(J38,Define!D:D))</f>
        <v>闇</v>
      </c>
      <c r="L38">
        <v>1</v>
      </c>
      <c r="M38" t="str">
        <f>INDEX(Define!H:H,MATCH(L38,Define!G:G))</f>
        <v>魔法</v>
      </c>
      <c r="N38">
        <v>1</v>
      </c>
      <c r="O38" t="str">
        <f>INDEX(Define!K:K,MATCH(N38,Define!J:J))</f>
        <v>相手</v>
      </c>
      <c r="P38">
        <v>1</v>
      </c>
      <c r="Q38" t="str">
        <f>INDEX(Define!N:N,MATCH(P38,Define!M:M))</f>
        <v>単体</v>
      </c>
      <c r="R38">
        <v>1</v>
      </c>
      <c r="S38">
        <v>1</v>
      </c>
    </row>
    <row r="39" ht="12" customHeight="1" spans="1:19">
      <c r="A39">
        <v>504</v>
      </c>
      <c r="B39">
        <v>504</v>
      </c>
      <c r="C39" t="str">
        <f>INDEX(TextData!B:B,MATCH(B39,TextData!A:A))</f>
        <v>ディプラヴィティ</v>
      </c>
      <c r="D39">
        <v>193</v>
      </c>
      <c r="E39" t="s">
        <v>21</v>
      </c>
      <c r="F39">
        <v>1</v>
      </c>
      <c r="G39" t="str">
        <f>INDEX(Define!B:B,MATCH(F39,Define!A:A))</f>
        <v>単体</v>
      </c>
      <c r="H39">
        <v>20</v>
      </c>
      <c r="I39">
        <v>5</v>
      </c>
      <c r="J39">
        <v>5</v>
      </c>
      <c r="K39" t="str">
        <f>INDEX(Define!E:E,MATCH(J39,Define!D:D))</f>
        <v>闇</v>
      </c>
      <c r="L39">
        <v>1</v>
      </c>
      <c r="M39" t="str">
        <f>INDEX(Define!H:H,MATCH(L39,Define!G:G))</f>
        <v>魔法</v>
      </c>
      <c r="N39">
        <v>1</v>
      </c>
      <c r="O39" t="str">
        <f>INDEX(Define!K:K,MATCH(N39,Define!J:J))</f>
        <v>相手</v>
      </c>
      <c r="P39">
        <v>1</v>
      </c>
      <c r="Q39" t="str">
        <f>INDEX(Define!N:N,MATCH(P39,Define!M:M))</f>
        <v>単体</v>
      </c>
      <c r="R39">
        <v>1</v>
      </c>
      <c r="S39">
        <v>1</v>
      </c>
    </row>
    <row r="40" ht="12" customHeight="1" spans="1:19">
      <c r="A40">
        <v>505</v>
      </c>
      <c r="B40">
        <v>505</v>
      </c>
      <c r="C40" t="str">
        <f>INDEX(TextData!B:B,MATCH(B40,TextData!A:A))</f>
        <v>ネガティブドレイン</v>
      </c>
      <c r="D40">
        <v>193</v>
      </c>
      <c r="E40" t="s">
        <v>21</v>
      </c>
      <c r="F40">
        <v>1</v>
      </c>
      <c r="G40" t="str">
        <f>INDEX(Define!B:B,MATCH(F40,Define!A:A))</f>
        <v>単体</v>
      </c>
      <c r="H40">
        <v>20</v>
      </c>
      <c r="I40">
        <v>5</v>
      </c>
      <c r="J40">
        <v>5</v>
      </c>
      <c r="K40" t="str">
        <f>INDEX(Define!E:E,MATCH(J40,Define!D:D))</f>
        <v>闇</v>
      </c>
      <c r="L40">
        <v>2</v>
      </c>
      <c r="M40" t="str">
        <f>INDEX(Define!H:H,MATCH(L40,Define!G:G))</f>
        <v>パッシブ</v>
      </c>
      <c r="N40">
        <v>4</v>
      </c>
      <c r="O40" t="str">
        <f>INDEX(Define!K:K,MATCH(N40,Define!J:J))</f>
        <v>自身</v>
      </c>
      <c r="P40">
        <v>4</v>
      </c>
      <c r="Q40" t="str">
        <f>INDEX(Define!N:N,MATCH(P40,Define!M:M))</f>
        <v>自身</v>
      </c>
      <c r="R40">
        <v>1</v>
      </c>
      <c r="S40">
        <v>1</v>
      </c>
    </row>
    <row r="41" ht="12" customHeight="1" spans="1:19">
      <c r="A41">
        <v>511</v>
      </c>
      <c r="B41">
        <v>511</v>
      </c>
      <c r="C41" t="str">
        <f>INDEX(TextData!B:B,MATCH(B41,TextData!A:A))</f>
        <v>ディストラクション</v>
      </c>
      <c r="D41">
        <v>129</v>
      </c>
      <c r="E41" t="s">
        <v>22</v>
      </c>
      <c r="F41">
        <v>1</v>
      </c>
      <c r="G41" t="str">
        <f>INDEX(Define!B:B,MATCH(F41,Define!A:A))</f>
        <v>単体</v>
      </c>
      <c r="H41">
        <v>26</v>
      </c>
      <c r="I41">
        <v>0</v>
      </c>
      <c r="J41">
        <v>5</v>
      </c>
      <c r="K41" t="str">
        <f>INDEX(Define!E:E,MATCH(J41,Define!D:D))</f>
        <v>闇</v>
      </c>
      <c r="L41">
        <v>3</v>
      </c>
      <c r="M41" t="str">
        <f>INDEX(Define!H:H,MATCH(L41,Define!G:G))</f>
        <v>神化</v>
      </c>
      <c r="N41">
        <v>1</v>
      </c>
      <c r="O41" t="str">
        <f>INDEX(Define!K:K,MATCH(N41,Define!J:J))</f>
        <v>相手</v>
      </c>
      <c r="P41">
        <v>3</v>
      </c>
      <c r="Q41" t="str">
        <f>INDEX(Define!N:N,MATCH(P41,Define!M:M))</f>
        <v>全体</v>
      </c>
      <c r="R41">
        <v>2</v>
      </c>
      <c r="S41">
        <v>1</v>
      </c>
    </row>
    <row r="42" ht="12" customHeight="1" spans="1:19">
      <c r="A42">
        <v>512</v>
      </c>
      <c r="B42">
        <v>512</v>
      </c>
      <c r="C42" t="str">
        <f>INDEX(TextData!B:B,MATCH(B42,TextData!A:A))</f>
        <v>カオスペイン</v>
      </c>
      <c r="D42">
        <v>129</v>
      </c>
      <c r="E42" t="s">
        <v>22</v>
      </c>
      <c r="F42">
        <v>1</v>
      </c>
      <c r="G42" t="str">
        <f>INDEX(Define!B:B,MATCH(F42,Define!A:A))</f>
        <v>単体</v>
      </c>
      <c r="H42">
        <v>26</v>
      </c>
      <c r="I42">
        <v>0</v>
      </c>
      <c r="J42">
        <v>5</v>
      </c>
      <c r="K42" t="str">
        <f>INDEX(Define!E:E,MATCH(J42,Define!D:D))</f>
        <v>闇</v>
      </c>
      <c r="L42">
        <v>4</v>
      </c>
      <c r="M42" t="str">
        <f>INDEX(Define!H:H,MATCH(L42,Define!G:G))</f>
        <v>覚醒</v>
      </c>
      <c r="N42">
        <v>1</v>
      </c>
      <c r="O42" t="str">
        <f>INDEX(Define!K:K,MATCH(N42,Define!J:J))</f>
        <v>相手</v>
      </c>
      <c r="P42">
        <v>1</v>
      </c>
      <c r="Q42" t="str">
        <f>INDEX(Define!N:N,MATCH(P42,Define!M:M))</f>
        <v>単体</v>
      </c>
      <c r="R42">
        <v>1</v>
      </c>
      <c r="S4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abSelected="1" topLeftCell="A26" workbookViewId="0">
      <selection activeCell="E45" sqref="E4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23</v>
      </c>
      <c r="B1" t="s">
        <v>24</v>
      </c>
      <c r="D1" t="s">
        <v>25</v>
      </c>
      <c r="E1" t="s">
        <v>26</v>
      </c>
      <c r="F1" t="s">
        <v>27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200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250</v>
      </c>
      <c r="E9">
        <v>0</v>
      </c>
      <c r="F9">
        <v>0</v>
      </c>
    </row>
    <row r="10" spans="1:6">
      <c r="A10">
        <v>103</v>
      </c>
      <c r="B10">
        <v>7</v>
      </c>
      <c r="C10" t="str">
        <f>INDEX(Define!Q:Q,MATCH(B10,Define!P:P))</f>
        <v>Mp回復</v>
      </c>
      <c r="D10">
        <v>5</v>
      </c>
      <c r="E10">
        <v>0</v>
      </c>
      <c r="F10">
        <v>0</v>
      </c>
    </row>
    <row r="11" spans="1:7">
      <c r="A11">
        <v>104</v>
      </c>
      <c r="B11">
        <v>21</v>
      </c>
      <c r="C11" t="str">
        <f>INDEX(Define!Q:Q,MATCH(B11,Define!P:P))</f>
        <v>ステート付与</v>
      </c>
      <c r="D11">
        <v>46</v>
      </c>
      <c r="E11">
        <v>1</v>
      </c>
      <c r="F11">
        <v>2</v>
      </c>
      <c r="G11" t="str">
        <f>INDEX([1]TextData!B:B,MATCH(D11,[1]TextData!A:A))</f>
        <v>ダメージ威力アップ</v>
      </c>
    </row>
    <row r="12" spans="1:7">
      <c r="A12">
        <v>105</v>
      </c>
      <c r="B12">
        <v>21</v>
      </c>
      <c r="C12" t="str">
        <f>INDEX(Define!Q:Q,MATCH(B12,Define!P:P))</f>
        <v>ステート付与</v>
      </c>
      <c r="D12">
        <v>43</v>
      </c>
      <c r="E12">
        <v>999</v>
      </c>
      <c r="F12">
        <v>8</v>
      </c>
      <c r="G12" t="str">
        <f>INDEX([1]TextData!B:B,MATCH(D12,[1]TextData!A:A))</f>
        <v>攻撃アップ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201</v>
      </c>
      <c r="B17">
        <v>21</v>
      </c>
      <c r="C17" t="str">
        <f>INDEX(Define!Q:Q,MATCH(B17,Define!P:P))</f>
        <v>ステート付与</v>
      </c>
      <c r="D17">
        <v>101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202</v>
      </c>
      <c r="B18">
        <v>21</v>
      </c>
      <c r="C18" t="str">
        <f>INDEX(Define!Q:Q,MATCH(B18,Define!P:P))</f>
        <v>ステート付与</v>
      </c>
      <c r="D18">
        <v>52</v>
      </c>
      <c r="E18">
        <v>1</v>
      </c>
      <c r="F18">
        <v>50</v>
      </c>
      <c r="G18" t="str">
        <f>INDEX([1]TextData!B:B,MATCH(D18,[1]TextData!A:A))</f>
        <v>回避アップ</v>
      </c>
    </row>
    <row r="19" spans="1:7">
      <c r="A19">
        <v>203</v>
      </c>
      <c r="B19">
        <v>21</v>
      </c>
      <c r="C19" t="str">
        <f>INDEX(Define!Q:Q,MATCH(B19,Define!P:P))</f>
        <v>ステート付与</v>
      </c>
      <c r="D19">
        <v>22</v>
      </c>
      <c r="E19">
        <v>1</v>
      </c>
      <c r="F19">
        <v>50</v>
      </c>
      <c r="G19" t="str">
        <f>INDEX([1]TextData!B:B,MATCH(D19,[1]TextData!A:A))</f>
        <v>スタン</v>
      </c>
    </row>
    <row r="20" spans="1:6">
      <c r="A20">
        <v>204</v>
      </c>
      <c r="B20">
        <v>32</v>
      </c>
      <c r="C20" t="str">
        <f>INDEX(Define!Q:Q,MATCH(B20,Define!P:P))</f>
        <v>Ap回復</v>
      </c>
      <c r="D20">
        <v>999</v>
      </c>
      <c r="E20">
        <v>0</v>
      </c>
      <c r="F20">
        <v>0</v>
      </c>
    </row>
    <row r="21" spans="1:7">
      <c r="A21">
        <v>205</v>
      </c>
      <c r="B21">
        <v>21</v>
      </c>
      <c r="C21" t="str">
        <f>INDEX(Define!Q:Q,MATCH(B21,Define!P:P))</f>
        <v>ステート付与</v>
      </c>
      <c r="D21">
        <v>62</v>
      </c>
      <c r="E21">
        <v>999</v>
      </c>
      <c r="F21">
        <v>50</v>
      </c>
      <c r="G21" t="str">
        <f>INDEX([1]TextData!B:B,MATCH(D21,[1]TextData!A:A))</f>
        <v>狙われ率ダウン</v>
      </c>
    </row>
    <row r="22" spans="1:7">
      <c r="A22">
        <v>211</v>
      </c>
      <c r="B22">
        <v>21</v>
      </c>
      <c r="C22" t="str">
        <f>INDEX(Define!Q:Q,MATCH(B22,Define!P:P))</f>
        <v>ステート付与</v>
      </c>
      <c r="D22">
        <v>102</v>
      </c>
      <c r="E22">
        <v>0</v>
      </c>
      <c r="F22">
        <v>0</v>
      </c>
      <c r="G22" t="str">
        <f>INDEX([1]TextData!B:B,MATCH(D22,[1]TextData!A:A))</f>
        <v>拘束ダメージ</v>
      </c>
    </row>
    <row r="23" spans="1:6">
      <c r="A23">
        <v>211</v>
      </c>
      <c r="B23">
        <v>101</v>
      </c>
      <c r="C23" t="str">
        <f>INDEX(Define!Q:Q,MATCH(B23,Define!P:P))</f>
        <v>行動後スキル</v>
      </c>
      <c r="D23">
        <v>11</v>
      </c>
      <c r="E23">
        <v>0</v>
      </c>
      <c r="F23">
        <v>0</v>
      </c>
    </row>
    <row r="24" spans="1:7">
      <c r="A24">
        <v>212</v>
      </c>
      <c r="B24">
        <v>21</v>
      </c>
      <c r="C24" t="str">
        <f>INDEX(Define!Q:Q,MATCH(B24,Define!P:P))</f>
        <v>ステート付与</v>
      </c>
      <c r="D24">
        <v>101</v>
      </c>
      <c r="E24">
        <v>10</v>
      </c>
      <c r="F24">
        <v>1</v>
      </c>
      <c r="G24" t="str">
        <f>INDEX([1]TextData!B:B,MATCH(D24,[1]TextData!A:A))</f>
        <v>拘束</v>
      </c>
    </row>
    <row r="25" spans="1:6">
      <c r="A25">
        <v>212</v>
      </c>
      <c r="B25">
        <v>101</v>
      </c>
      <c r="C25" t="str">
        <f>INDEX(Define!Q:Q,MATCH(B25,Define!P:P))</f>
        <v>行動後スキル</v>
      </c>
      <c r="D25">
        <v>21</v>
      </c>
      <c r="E25">
        <v>0</v>
      </c>
      <c r="F25">
        <v>0</v>
      </c>
    </row>
    <row r="26" spans="1:6">
      <c r="A26">
        <v>212</v>
      </c>
      <c r="B26">
        <v>101</v>
      </c>
      <c r="C26" t="str">
        <f>INDEX(Define!Q:Q,MATCH(B26,Define!P:P))</f>
        <v>行動後スキル</v>
      </c>
      <c r="D26">
        <v>32</v>
      </c>
      <c r="E26">
        <v>0</v>
      </c>
      <c r="F26">
        <v>0</v>
      </c>
    </row>
    <row r="27" spans="1:7">
      <c r="A27">
        <v>301</v>
      </c>
      <c r="B27">
        <v>21</v>
      </c>
      <c r="C27" t="str">
        <f>INDEX(Define!Q:Q,MATCH(B27,Define!P:P))</f>
        <v>ステート付与</v>
      </c>
      <c r="D27">
        <v>103</v>
      </c>
      <c r="E27">
        <v>0</v>
      </c>
      <c r="F27">
        <v>0</v>
      </c>
      <c r="G27" t="str">
        <f>INDEX([1]TextData!B:B,MATCH(D27,[1]TextData!A:A))</f>
        <v>CA</v>
      </c>
    </row>
    <row r="28" spans="1:7">
      <c r="A28">
        <v>301</v>
      </c>
      <c r="B28">
        <v>21</v>
      </c>
      <c r="C28" t="str">
        <f>INDEX(Define!Q:Q,MATCH(B28,Define!P:P))</f>
        <v>ステート付与</v>
      </c>
      <c r="D28">
        <v>106</v>
      </c>
      <c r="E28">
        <v>0</v>
      </c>
      <c r="F28">
        <v>0</v>
      </c>
      <c r="G28" t="str">
        <f>INDEX([1]TextData!B:B,MATCH(D28,[1]TextData!A:A))</f>
        <v>行動後AP設定</v>
      </c>
    </row>
    <row r="29" spans="1:7">
      <c r="A29">
        <v>302</v>
      </c>
      <c r="B29">
        <v>21</v>
      </c>
      <c r="C29" t="str">
        <f>INDEX(Define!Q:Q,MATCH(B29,Define!P:P))</f>
        <v>ステート付与</v>
      </c>
      <c r="D29">
        <v>44</v>
      </c>
      <c r="E29">
        <v>999</v>
      </c>
      <c r="F29">
        <v>4</v>
      </c>
      <c r="G29" t="str">
        <f>INDEX([1]TextData!B:B,MATCH(D29,[1]TextData!A:A))</f>
        <v>防御アップ</v>
      </c>
    </row>
    <row r="30" spans="1:7">
      <c r="A30">
        <v>303</v>
      </c>
      <c r="B30">
        <v>21</v>
      </c>
      <c r="C30" t="str">
        <f>INDEX(Define!Q:Q,MATCH(B30,Define!P:P))</f>
        <v>ステート付与</v>
      </c>
      <c r="D30">
        <v>107</v>
      </c>
      <c r="E30">
        <v>2</v>
      </c>
      <c r="F30">
        <v>0</v>
      </c>
      <c r="G30" t="str">
        <f>INDEX([1]TextData!B:B,MATCH(D30,[1]TextData!A:A))</f>
        <v>挑発</v>
      </c>
    </row>
    <row r="31" spans="1:7">
      <c r="A31">
        <v>304</v>
      </c>
      <c r="B31">
        <v>21</v>
      </c>
      <c r="C31" t="str">
        <f>INDEX(Define!Q:Q,MATCH(B31,Define!P:P))</f>
        <v>ステート付与</v>
      </c>
      <c r="D31">
        <v>108</v>
      </c>
      <c r="E31">
        <v>2</v>
      </c>
      <c r="F31">
        <v>0</v>
      </c>
      <c r="G31" t="str">
        <f>INDEX([1]TextData!B:B,MATCH(D31,[1]TextData!A:A))</f>
        <v>バニッシュ</v>
      </c>
    </row>
    <row r="32" spans="1:7">
      <c r="A32">
        <v>305</v>
      </c>
      <c r="B32">
        <v>21</v>
      </c>
      <c r="C32" t="str">
        <f>INDEX(Define!Q:Q,MATCH(B32,Define!P:P))</f>
        <v>ステート付与</v>
      </c>
      <c r="D32">
        <v>61</v>
      </c>
      <c r="E32">
        <v>999</v>
      </c>
      <c r="F32">
        <v>50</v>
      </c>
      <c r="G32" t="str">
        <f>INDEX([1]TextData!B:B,MATCH(D32,[1]TextData!A:A))</f>
        <v>狙われ率アップ</v>
      </c>
    </row>
    <row r="33" spans="1:7">
      <c r="A33">
        <v>311</v>
      </c>
      <c r="B33">
        <v>21</v>
      </c>
      <c r="C33" t="str">
        <f>INDEX(Define!Q:Q,MATCH(B33,Define!P:P))</f>
        <v>ステート付与</v>
      </c>
      <c r="D33">
        <v>104</v>
      </c>
      <c r="E33">
        <v>1</v>
      </c>
      <c r="F33">
        <v>0</v>
      </c>
      <c r="G33" t="str">
        <f>INDEX([1]TextData!B:B,MATCH(D33,[1]TextData!A:A))</f>
        <v>攻撃無効</v>
      </c>
    </row>
    <row r="34" spans="1:6">
      <c r="A34">
        <v>311</v>
      </c>
      <c r="B34">
        <v>101</v>
      </c>
      <c r="C34" t="str">
        <f>INDEX(Define!Q:Q,MATCH(B34,Define!P:P))</f>
        <v>行動後スキル</v>
      </c>
      <c r="D34">
        <v>11</v>
      </c>
      <c r="E34">
        <v>0</v>
      </c>
      <c r="F34">
        <v>0</v>
      </c>
    </row>
    <row r="35" spans="1:6">
      <c r="A35">
        <v>312</v>
      </c>
      <c r="B35">
        <v>21</v>
      </c>
      <c r="C35" t="str">
        <f>INDEX(Define!Q:Q,MATCH(B35,Define!P:P))</f>
        <v>ステート付与</v>
      </c>
      <c r="D35">
        <v>21</v>
      </c>
      <c r="E35">
        <v>2</v>
      </c>
      <c r="F35">
        <v>0</v>
      </c>
    </row>
    <row r="36" spans="1:6">
      <c r="A36">
        <v>312</v>
      </c>
      <c r="B36">
        <v>101</v>
      </c>
      <c r="C36" t="str">
        <f>INDEX(Define!Q:Q,MATCH(B36,Define!P:P))</f>
        <v>行動後スキル</v>
      </c>
      <c r="D36">
        <v>21</v>
      </c>
      <c r="E36">
        <v>0</v>
      </c>
      <c r="F36">
        <v>0</v>
      </c>
    </row>
    <row r="37" spans="1:6">
      <c r="A37">
        <v>401</v>
      </c>
      <c r="B37">
        <v>11</v>
      </c>
      <c r="C37" t="str">
        <f>INDEX(Define!Q:Q,MATCH(B37,Define!P:P))</f>
        <v>効果無視Hpダメージ</v>
      </c>
      <c r="D37">
        <v>150</v>
      </c>
      <c r="E37">
        <v>0</v>
      </c>
      <c r="F37">
        <v>0</v>
      </c>
    </row>
    <row r="38" spans="1:6">
      <c r="A38">
        <v>402</v>
      </c>
      <c r="B38">
        <v>2</v>
      </c>
      <c r="C38" t="str">
        <f>INDEX(Define!Q:Q,MATCH(B38,Define!P:P))</f>
        <v>Hp回復</v>
      </c>
      <c r="D38">
        <v>15</v>
      </c>
      <c r="E38">
        <v>0</v>
      </c>
      <c r="F38">
        <v>0</v>
      </c>
    </row>
    <row r="39" spans="1:6">
      <c r="A39">
        <v>402</v>
      </c>
      <c r="B39">
        <v>201</v>
      </c>
      <c r="C39" t="str">
        <f>INDEX(Define!Q:Q,MATCH(B39,Define!P:P))</f>
        <v>回復特性</v>
      </c>
      <c r="D39">
        <v>1</v>
      </c>
      <c r="E39">
        <v>0</v>
      </c>
      <c r="F39">
        <v>150</v>
      </c>
    </row>
    <row r="40" spans="1:7">
      <c r="A40">
        <v>403</v>
      </c>
      <c r="B40">
        <v>22</v>
      </c>
      <c r="C40" t="str">
        <f>INDEX(Define!Q:Q,MATCH(B40,Define!P:P))</f>
        <v>ステート解除</v>
      </c>
      <c r="D40">
        <v>21</v>
      </c>
      <c r="E40">
        <v>0</v>
      </c>
      <c r="F40">
        <v>0</v>
      </c>
      <c r="G40" t="str">
        <f>INDEX([1]TextData!B:B,MATCH(D40,[1]TextData!A:A))</f>
        <v>鈍足</v>
      </c>
    </row>
    <row r="41" spans="1:7">
      <c r="A41">
        <v>403</v>
      </c>
      <c r="B41">
        <v>22</v>
      </c>
      <c r="C41" t="str">
        <f>INDEX(Define!Q:Q,MATCH(B41,Define!P:P))</f>
        <v>ステート解除</v>
      </c>
      <c r="D41">
        <v>22</v>
      </c>
      <c r="E41">
        <v>0</v>
      </c>
      <c r="F41">
        <v>0</v>
      </c>
      <c r="G41" t="str">
        <f>INDEX([1]TextData!B:B,MATCH(D41,[1]TextData!A:A))</f>
        <v>スタン</v>
      </c>
    </row>
    <row r="42" spans="1:7">
      <c r="A42">
        <v>403</v>
      </c>
      <c r="B42">
        <v>22</v>
      </c>
      <c r="C42" t="str">
        <f>INDEX(Define!Q:Q,MATCH(B42,Define!P:P))</f>
        <v>ステート解除</v>
      </c>
      <c r="D42">
        <v>101</v>
      </c>
      <c r="E42">
        <v>0</v>
      </c>
      <c r="F42">
        <v>0</v>
      </c>
      <c r="G42" t="str">
        <f>INDEX([1]TextData!B:B,MATCH(D42,[1]TextData!A:A))</f>
        <v>拘束</v>
      </c>
    </row>
    <row r="43" spans="1:7">
      <c r="A43">
        <v>403</v>
      </c>
      <c r="B43">
        <v>22</v>
      </c>
      <c r="C43" t="str">
        <f>INDEX(Define!Q:Q,MATCH(B43,Define!P:P))</f>
        <v>ステート解除</v>
      </c>
      <c r="D43">
        <v>110</v>
      </c>
      <c r="E43">
        <v>0</v>
      </c>
      <c r="F43">
        <v>0</v>
      </c>
      <c r="G43" t="str">
        <f>INDEX([1]TextData!B:B,MATCH(D43,[1]TextData!A:A))</f>
        <v>呪い</v>
      </c>
    </row>
    <row r="44" spans="1:7">
      <c r="A44">
        <v>404</v>
      </c>
      <c r="B44">
        <v>21</v>
      </c>
      <c r="C44" t="str">
        <f>INDEX(Define!Q:Q,MATCH(B44,Define!P:P))</f>
        <v>ステート付与</v>
      </c>
      <c r="D44">
        <v>109</v>
      </c>
      <c r="E44">
        <v>10</v>
      </c>
      <c r="F44">
        <v>1</v>
      </c>
      <c r="G44" t="str">
        <f>INDEX([1]TextData!B:B,MATCH(D44,[1]TextData!A:A))</f>
        <v>祝福</v>
      </c>
    </row>
    <row r="45" spans="1:7">
      <c r="A45">
        <v>405</v>
      </c>
      <c r="B45">
        <v>21</v>
      </c>
      <c r="C45" t="str">
        <f>INDEX(Define!Q:Q,MATCH(B45,Define!P:P))</f>
        <v>ステート付与</v>
      </c>
      <c r="D45">
        <v>31</v>
      </c>
      <c r="E45">
        <v>999</v>
      </c>
      <c r="F45">
        <v>0</v>
      </c>
      <c r="G45" t="str">
        <f>INDEX([1]TextData!B:B,MATCH(D45,[1]TextData!A:A))</f>
        <v>状態異常無効</v>
      </c>
    </row>
    <row r="46" spans="1:6">
      <c r="A46">
        <v>411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411</v>
      </c>
      <c r="B47">
        <v>2</v>
      </c>
      <c r="C47" t="str">
        <f>INDEX(Define!Q:Q,MATCH(B47,Define!P:P))</f>
        <v>Hp回復</v>
      </c>
      <c r="D47">
        <v>50</v>
      </c>
      <c r="E47">
        <v>0</v>
      </c>
      <c r="F47">
        <v>0</v>
      </c>
    </row>
    <row r="48" spans="1:6">
      <c r="A48">
        <v>411</v>
      </c>
      <c r="B48">
        <v>101</v>
      </c>
      <c r="C48" t="str">
        <f>INDEX(Define!Q:Q,MATCH(B48,Define!P:P))</f>
        <v>行動後スキル</v>
      </c>
      <c r="D48">
        <v>11</v>
      </c>
      <c r="E48">
        <v>0</v>
      </c>
      <c r="F48">
        <v>0</v>
      </c>
    </row>
    <row r="49" spans="1:7">
      <c r="A49">
        <v>412</v>
      </c>
      <c r="B49">
        <v>21</v>
      </c>
      <c r="C49" t="str">
        <f>INDEX(Define!Q:Q,MATCH(B49,Define!P:P))</f>
        <v>ステート付与</v>
      </c>
      <c r="D49">
        <v>105</v>
      </c>
      <c r="E49">
        <v>10</v>
      </c>
      <c r="F49">
        <v>1</v>
      </c>
      <c r="G49" t="str">
        <f>INDEX([1]TextData!B:B,MATCH(D49,[1]TextData!A:A))</f>
        <v>リジェネ</v>
      </c>
    </row>
    <row r="50" spans="1:6">
      <c r="A50">
        <v>412</v>
      </c>
      <c r="B50">
        <v>101</v>
      </c>
      <c r="C50" t="str">
        <f>INDEX(Define!Q:Q,MATCH(B50,Define!P:P))</f>
        <v>行動後スキル</v>
      </c>
      <c r="D50">
        <v>21</v>
      </c>
      <c r="E50">
        <v>0</v>
      </c>
      <c r="F50">
        <v>0</v>
      </c>
    </row>
    <row r="51" spans="1:6">
      <c r="A51">
        <v>501</v>
      </c>
      <c r="B51">
        <v>1</v>
      </c>
      <c r="C51" t="str">
        <f>INDEX(Define!Q:Q,MATCH(B51,Define!P:P))</f>
        <v>Hpダメージ</v>
      </c>
      <c r="D51">
        <v>100</v>
      </c>
      <c r="E51">
        <v>0</v>
      </c>
      <c r="F51">
        <v>0</v>
      </c>
    </row>
    <row r="52" spans="1:6">
      <c r="A52">
        <v>502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25</v>
      </c>
    </row>
    <row r="53" spans="1:7">
      <c r="A53">
        <v>503</v>
      </c>
      <c r="B53">
        <v>22</v>
      </c>
      <c r="C53" t="str">
        <f>INDEX(Define!Q:Q,MATCH(B53,Define!P:P))</f>
        <v>ステート解除</v>
      </c>
      <c r="D53">
        <v>43</v>
      </c>
      <c r="E53">
        <v>0</v>
      </c>
      <c r="F53">
        <v>0</v>
      </c>
      <c r="G53" t="str">
        <f>INDEX([1]TextData!B:B,MATCH(D53,[1]TextData!A:A))</f>
        <v>攻撃アップ</v>
      </c>
    </row>
    <row r="54" spans="1:7">
      <c r="A54">
        <v>503</v>
      </c>
      <c r="B54">
        <v>22</v>
      </c>
      <c r="C54" t="str">
        <f>INDEX(Define!Q:Q,MATCH(B54,Define!P:P))</f>
        <v>ステート解除</v>
      </c>
      <c r="D54">
        <v>44</v>
      </c>
      <c r="E54">
        <v>0</v>
      </c>
      <c r="F54">
        <v>0</v>
      </c>
      <c r="G54" t="str">
        <f>INDEX([1]TextData!B:B,MATCH(D54,[1]TextData!A:A))</f>
        <v>防御アップ</v>
      </c>
    </row>
    <row r="55" spans="1:7">
      <c r="A55">
        <v>503</v>
      </c>
      <c r="B55">
        <v>22</v>
      </c>
      <c r="C55" t="str">
        <f>INDEX(Define!Q:Q,MATCH(B55,Define!P:P))</f>
        <v>ステート解除</v>
      </c>
      <c r="D55">
        <v>46</v>
      </c>
      <c r="E55">
        <v>0</v>
      </c>
      <c r="F55">
        <v>0</v>
      </c>
      <c r="G55" t="str">
        <f>INDEX([1]TextData!B:B,MATCH(D55,[1]TextData!A:A))</f>
        <v>ダメージ威力アップ</v>
      </c>
    </row>
    <row r="56" spans="1:7">
      <c r="A56">
        <v>503</v>
      </c>
      <c r="B56">
        <v>22</v>
      </c>
      <c r="C56" t="str">
        <f>INDEX(Define!Q:Q,MATCH(B56,Define!P:P))</f>
        <v>ステート解除</v>
      </c>
      <c r="D56">
        <v>52</v>
      </c>
      <c r="E56">
        <v>0</v>
      </c>
      <c r="F56">
        <v>0</v>
      </c>
      <c r="G56" t="str">
        <f>INDEX([1]TextData!B:B,MATCH(D56,[1]TextData!A:A))</f>
        <v>回避アップ</v>
      </c>
    </row>
    <row r="57" spans="1:7">
      <c r="A57">
        <v>503</v>
      </c>
      <c r="B57">
        <v>22</v>
      </c>
      <c r="C57" t="str">
        <f>INDEX(Define!Q:Q,MATCH(B57,Define!P:P))</f>
        <v>ステート解除</v>
      </c>
      <c r="D57">
        <v>103</v>
      </c>
      <c r="E57">
        <v>0</v>
      </c>
      <c r="F57">
        <v>0</v>
      </c>
      <c r="G57" t="str">
        <f>INDEX([1]TextData!B:B,MATCH(D57,[1]TextData!A:A))</f>
        <v>CA</v>
      </c>
    </row>
    <row r="58" spans="1:7">
      <c r="A58">
        <v>503</v>
      </c>
      <c r="B58">
        <v>22</v>
      </c>
      <c r="C58" t="str">
        <f>INDEX(Define!Q:Q,MATCH(B58,Define!P:P))</f>
        <v>ステート解除</v>
      </c>
      <c r="D58">
        <v>104</v>
      </c>
      <c r="E58">
        <v>0</v>
      </c>
      <c r="F58">
        <v>0</v>
      </c>
      <c r="G58" t="str">
        <f>INDEX([1]TextData!B:B,MATCH(D58,[1]TextData!A:A))</f>
        <v>攻撃無効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105</v>
      </c>
      <c r="E59">
        <v>0</v>
      </c>
      <c r="F59">
        <v>0</v>
      </c>
      <c r="G59" t="str">
        <f>INDEX([1]TextData!B:B,MATCH(D59,[1]TextData!A:A))</f>
        <v>リジェネ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108</v>
      </c>
      <c r="E60">
        <v>0</v>
      </c>
      <c r="F60">
        <v>0</v>
      </c>
      <c r="G60" t="str">
        <f>INDEX([1]TextData!B:B,MATCH(D60,[1]TextData!A:A))</f>
        <v>バニッシュ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109</v>
      </c>
      <c r="E61">
        <v>0</v>
      </c>
      <c r="F61">
        <v>0</v>
      </c>
      <c r="G61" t="str">
        <f>INDEX([1]TextData!B:B,MATCH(D61,[1]TextData!A:A))</f>
        <v>祝福</v>
      </c>
    </row>
    <row r="62" spans="1:7">
      <c r="A62">
        <v>504</v>
      </c>
      <c r="B62">
        <v>21</v>
      </c>
      <c r="C62" t="str">
        <f>INDEX(Define!Q:Q,MATCH(B62,Define!P:P))</f>
        <v>ステート付与</v>
      </c>
      <c r="D62">
        <v>110</v>
      </c>
      <c r="E62">
        <v>0</v>
      </c>
      <c r="F62">
        <v>0</v>
      </c>
      <c r="G62" t="str">
        <f>INDEX([1]TextData!B:B,MATCH(D62,[1]TextData!A:A))</f>
        <v>呪い</v>
      </c>
    </row>
    <row r="63" spans="1:7">
      <c r="A63">
        <v>505</v>
      </c>
      <c r="B63">
        <v>21</v>
      </c>
      <c r="C63" t="str">
        <f>INDEX(Define!Q:Q,MATCH(B63,Define!P:P))</f>
        <v>ステート付与</v>
      </c>
      <c r="D63">
        <v>111</v>
      </c>
      <c r="E63">
        <v>999</v>
      </c>
      <c r="F63">
        <v>25</v>
      </c>
      <c r="G63" t="str">
        <f>INDEX([1]TextData!B:B,MATCH(D63,[1]TextData!A:A))</f>
        <v>ドレイン</v>
      </c>
    </row>
    <row r="64" spans="1:6">
      <c r="A64">
        <v>511</v>
      </c>
      <c r="B64">
        <v>1</v>
      </c>
      <c r="C64" t="str">
        <f>INDEX(Define!Q:Q,MATCH(B64,Define!P:P))</f>
        <v>Hpダメージ</v>
      </c>
      <c r="D64">
        <v>200</v>
      </c>
      <c r="E64">
        <v>0</v>
      </c>
      <c r="F64">
        <v>0</v>
      </c>
    </row>
    <row r="65" spans="1:6">
      <c r="A65">
        <v>511</v>
      </c>
      <c r="B65">
        <v>101</v>
      </c>
      <c r="C65" t="str">
        <f>INDEX(Define!Q:Q,MATCH(B65,Define!P:P))</f>
        <v>行動後スキル</v>
      </c>
      <c r="D65">
        <v>11</v>
      </c>
      <c r="E65">
        <v>0</v>
      </c>
      <c r="F65">
        <v>0</v>
      </c>
    </row>
    <row r="66" spans="1:6">
      <c r="A66">
        <v>512</v>
      </c>
      <c r="B66">
        <v>1</v>
      </c>
      <c r="C66" t="str">
        <f>INDEX(Define!Q:Q,MATCH(B66,Define!P:P))</f>
        <v>Hpダメージ</v>
      </c>
      <c r="D66">
        <v>450</v>
      </c>
      <c r="E66">
        <v>0</v>
      </c>
      <c r="F66">
        <v>0</v>
      </c>
    </row>
    <row r="67" spans="1:6">
      <c r="A67">
        <v>512</v>
      </c>
      <c r="B67">
        <v>101</v>
      </c>
      <c r="C67" t="str">
        <f>INDEX(Define!Q:Q,MATCH(B67,Define!P:P))</f>
        <v>行動後スキル</v>
      </c>
      <c r="D67">
        <v>21</v>
      </c>
      <c r="E67">
        <v>0</v>
      </c>
      <c r="F6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8" sqref="D8"/>
    </sheetView>
  </sheetViews>
  <sheetFormatPr defaultColWidth="8.72727272727273" defaultRowHeight="13" outlineLevelRow="7" outlineLevelCol="5"/>
  <sheetData>
    <row r="1" spans="1:6">
      <c r="A1" t="s">
        <v>23</v>
      </c>
      <c r="B1" t="s">
        <v>28</v>
      </c>
      <c r="C1" t="s">
        <v>29</v>
      </c>
      <c r="D1" t="s">
        <v>25</v>
      </c>
      <c r="E1" t="s">
        <v>26</v>
      </c>
      <c r="F1" t="s">
        <v>27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opLeftCell="A26" workbookViewId="0">
      <selection activeCell="C40" sqref="C40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30</v>
      </c>
      <c r="C1" t="s">
        <v>31</v>
      </c>
    </row>
    <row r="2" spans="1:3">
      <c r="A2">
        <v>0</v>
      </c>
      <c r="B2" t="s">
        <v>32</v>
      </c>
      <c r="C2" t="s">
        <v>33</v>
      </c>
    </row>
    <row r="3" spans="1:3">
      <c r="A3">
        <v>1</v>
      </c>
      <c r="B3" t="s">
        <v>34</v>
      </c>
      <c r="C3" t="s">
        <v>33</v>
      </c>
    </row>
    <row r="4" spans="1:3">
      <c r="A4">
        <v>11</v>
      </c>
      <c r="B4" t="s">
        <v>35</v>
      </c>
      <c r="C4" t="s">
        <v>33</v>
      </c>
    </row>
    <row r="5" spans="1:3">
      <c r="A5">
        <v>21</v>
      </c>
      <c r="B5" t="s">
        <v>36</v>
      </c>
      <c r="C5" t="s">
        <v>33</v>
      </c>
    </row>
    <row r="6" spans="1:3">
      <c r="A6">
        <v>31</v>
      </c>
      <c r="B6" t="s">
        <v>37</v>
      </c>
      <c r="C6" t="s">
        <v>33</v>
      </c>
    </row>
    <row r="7" spans="1:3">
      <c r="A7">
        <v>32</v>
      </c>
      <c r="B7" t="s">
        <v>17</v>
      </c>
      <c r="C7" t="s">
        <v>33</v>
      </c>
    </row>
    <row r="8" spans="1:3">
      <c r="A8">
        <v>101</v>
      </c>
      <c r="B8" t="s">
        <v>38</v>
      </c>
      <c r="C8" t="s">
        <v>39</v>
      </c>
    </row>
    <row r="9" spans="1:3">
      <c r="A9">
        <v>102</v>
      </c>
      <c r="B9" t="s">
        <v>40</v>
      </c>
      <c r="C9" t="s">
        <v>41</v>
      </c>
    </row>
    <row r="10" spans="1:3">
      <c r="A10">
        <v>103</v>
      </c>
      <c r="B10" t="s">
        <v>42</v>
      </c>
      <c r="C10" t="s">
        <v>43</v>
      </c>
    </row>
    <row r="11" spans="1:3">
      <c r="A11">
        <v>104</v>
      </c>
      <c r="B11" t="s">
        <v>44</v>
      </c>
      <c r="C11" t="s">
        <v>45</v>
      </c>
    </row>
    <row r="12" ht="26" spans="1:3">
      <c r="A12">
        <v>105</v>
      </c>
      <c r="B12" t="s">
        <v>46</v>
      </c>
      <c r="C12" s="1" t="s">
        <v>47</v>
      </c>
    </row>
    <row r="13" ht="26" spans="1:3">
      <c r="A13">
        <v>111</v>
      </c>
      <c r="B13" t="s">
        <v>48</v>
      </c>
      <c r="C13" s="1" t="s">
        <v>49</v>
      </c>
    </row>
    <row r="14" ht="26" spans="1:3">
      <c r="A14">
        <v>112</v>
      </c>
      <c r="B14" t="s">
        <v>50</v>
      </c>
      <c r="C14" s="1" t="s">
        <v>51</v>
      </c>
    </row>
    <row r="15" spans="1:3">
      <c r="A15">
        <v>201</v>
      </c>
      <c r="B15" t="s">
        <v>52</v>
      </c>
      <c r="C15" t="s">
        <v>53</v>
      </c>
    </row>
    <row r="16" spans="1:3">
      <c r="A16">
        <v>202</v>
      </c>
      <c r="B16" t="s">
        <v>54</v>
      </c>
      <c r="C16" t="s">
        <v>55</v>
      </c>
    </row>
    <row r="17" spans="1:3">
      <c r="A17">
        <v>203</v>
      </c>
      <c r="B17" t="s">
        <v>56</v>
      </c>
      <c r="C17" t="s">
        <v>57</v>
      </c>
    </row>
    <row r="18" spans="1:3">
      <c r="A18">
        <v>204</v>
      </c>
      <c r="B18" t="s">
        <v>58</v>
      </c>
      <c r="C18" t="s">
        <v>59</v>
      </c>
    </row>
    <row r="19" spans="1:3">
      <c r="A19">
        <v>205</v>
      </c>
      <c r="B19" t="s">
        <v>60</v>
      </c>
      <c r="C19" t="s">
        <v>61</v>
      </c>
    </row>
    <row r="20" ht="26" spans="1:3">
      <c r="A20">
        <v>211</v>
      </c>
      <c r="B20" t="s">
        <v>62</v>
      </c>
      <c r="C20" s="1" t="s">
        <v>63</v>
      </c>
    </row>
    <row r="21" ht="28" customHeight="1" spans="1:3">
      <c r="A21">
        <v>212</v>
      </c>
      <c r="B21" t="s">
        <v>64</v>
      </c>
      <c r="C21" s="1" t="s">
        <v>65</v>
      </c>
    </row>
    <row r="22" spans="1:3">
      <c r="A22">
        <v>301</v>
      </c>
      <c r="B22" t="s">
        <v>66</v>
      </c>
      <c r="C22" t="s">
        <v>67</v>
      </c>
    </row>
    <row r="23" spans="1:3">
      <c r="A23">
        <v>302</v>
      </c>
      <c r="B23" t="s">
        <v>68</v>
      </c>
      <c r="C23" t="s">
        <v>69</v>
      </c>
    </row>
    <row r="24" spans="1:3">
      <c r="A24">
        <v>303</v>
      </c>
      <c r="B24" t="s">
        <v>70</v>
      </c>
      <c r="C24" t="s">
        <v>71</v>
      </c>
    </row>
    <row r="25" spans="1:3">
      <c r="A25">
        <v>304</v>
      </c>
      <c r="B25" t="s">
        <v>72</v>
      </c>
      <c r="C25" t="s">
        <v>73</v>
      </c>
    </row>
    <row r="26" spans="1:3">
      <c r="A26">
        <v>305</v>
      </c>
      <c r="B26" t="s">
        <v>74</v>
      </c>
      <c r="C26" t="s">
        <v>75</v>
      </c>
    </row>
    <row r="27" ht="26" spans="1:3">
      <c r="A27">
        <v>311</v>
      </c>
      <c r="B27" t="s">
        <v>76</v>
      </c>
      <c r="C27" s="1" t="s">
        <v>77</v>
      </c>
    </row>
    <row r="28" ht="26" spans="1:3">
      <c r="A28">
        <v>312</v>
      </c>
      <c r="B28" t="s">
        <v>78</v>
      </c>
      <c r="C28" s="1" t="s">
        <v>79</v>
      </c>
    </row>
    <row r="29" spans="1:3">
      <c r="A29">
        <v>401</v>
      </c>
      <c r="B29" t="s">
        <v>80</v>
      </c>
      <c r="C29" t="s">
        <v>81</v>
      </c>
    </row>
    <row r="30" spans="1:3">
      <c r="A30">
        <v>402</v>
      </c>
      <c r="B30" t="s">
        <v>82</v>
      </c>
      <c r="C30" t="s">
        <v>83</v>
      </c>
    </row>
    <row r="31" spans="1:3">
      <c r="A31">
        <v>403</v>
      </c>
      <c r="B31" t="s">
        <v>84</v>
      </c>
      <c r="C31" t="s">
        <v>85</v>
      </c>
    </row>
    <row r="32" spans="1:3">
      <c r="A32">
        <v>404</v>
      </c>
      <c r="B32" t="s">
        <v>86</v>
      </c>
      <c r="C32" t="s">
        <v>87</v>
      </c>
    </row>
    <row r="33" spans="1:3">
      <c r="A33">
        <v>405</v>
      </c>
      <c r="B33" t="s">
        <v>88</v>
      </c>
      <c r="C33" t="s">
        <v>89</v>
      </c>
    </row>
    <row r="34" ht="26" spans="1:3">
      <c r="A34">
        <v>411</v>
      </c>
      <c r="B34" t="s">
        <v>90</v>
      </c>
      <c r="C34" s="1" t="s">
        <v>91</v>
      </c>
    </row>
    <row r="35" ht="26" spans="1:3">
      <c r="A35">
        <v>412</v>
      </c>
      <c r="B35" t="s">
        <v>92</v>
      </c>
      <c r="C35" s="1" t="s">
        <v>93</v>
      </c>
    </row>
    <row r="36" spans="1:3">
      <c r="A36">
        <v>501</v>
      </c>
      <c r="B36" t="s">
        <v>94</v>
      </c>
      <c r="C36" s="1" t="s">
        <v>95</v>
      </c>
    </row>
    <row r="37" ht="26" spans="1:3">
      <c r="A37">
        <v>502</v>
      </c>
      <c r="B37" t="s">
        <v>96</v>
      </c>
      <c r="C37" s="1" t="s">
        <v>97</v>
      </c>
    </row>
    <row r="38" spans="1:3">
      <c r="A38">
        <v>503</v>
      </c>
      <c r="B38" t="s">
        <v>98</v>
      </c>
      <c r="C38" s="1" t="s">
        <v>99</v>
      </c>
    </row>
    <row r="39" ht="26" spans="1:3">
      <c r="A39">
        <v>504</v>
      </c>
      <c r="B39" t="s">
        <v>100</v>
      </c>
      <c r="C39" s="1" t="s">
        <v>101</v>
      </c>
    </row>
    <row r="40" ht="26" spans="1:3">
      <c r="A40">
        <v>505</v>
      </c>
      <c r="B40" t="s">
        <v>102</v>
      </c>
      <c r="C40" s="1" t="s">
        <v>103</v>
      </c>
    </row>
    <row r="41" ht="26" spans="1:3">
      <c r="A41">
        <v>511</v>
      </c>
      <c r="B41" t="s">
        <v>104</v>
      </c>
      <c r="C41" s="1" t="s">
        <v>105</v>
      </c>
    </row>
    <row r="42" ht="26" spans="1:3">
      <c r="A42">
        <v>512</v>
      </c>
      <c r="B42" t="s">
        <v>106</v>
      </c>
      <c r="C42" s="1" t="s">
        <v>107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P13" sqref="P13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108</v>
      </c>
      <c r="S1" t="s">
        <v>109</v>
      </c>
    </row>
    <row r="2" spans="1:17">
      <c r="A2">
        <v>0</v>
      </c>
      <c r="B2" t="s">
        <v>110</v>
      </c>
      <c r="D2">
        <v>0</v>
      </c>
      <c r="E2" t="s">
        <v>110</v>
      </c>
      <c r="G2">
        <v>0</v>
      </c>
      <c r="H2" t="s">
        <v>110</v>
      </c>
      <c r="J2">
        <v>0</v>
      </c>
      <c r="K2" t="s">
        <v>110</v>
      </c>
      <c r="M2">
        <v>0</v>
      </c>
      <c r="N2" t="s">
        <v>110</v>
      </c>
      <c r="P2">
        <v>0</v>
      </c>
      <c r="Q2" t="s">
        <v>111</v>
      </c>
    </row>
    <row r="3" spans="1:17">
      <c r="A3">
        <v>1</v>
      </c>
      <c r="B3" t="s">
        <v>112</v>
      </c>
      <c r="D3">
        <v>1</v>
      </c>
      <c r="E3" t="s">
        <v>113</v>
      </c>
      <c r="G3">
        <v>1</v>
      </c>
      <c r="H3" t="s">
        <v>114</v>
      </c>
      <c r="J3">
        <v>1</v>
      </c>
      <c r="K3" t="s">
        <v>115</v>
      </c>
      <c r="M3">
        <v>1</v>
      </c>
      <c r="N3" t="s">
        <v>112</v>
      </c>
      <c r="P3">
        <v>1</v>
      </c>
      <c r="Q3" t="s">
        <v>116</v>
      </c>
    </row>
    <row r="4" spans="1:17">
      <c r="A4">
        <v>2</v>
      </c>
      <c r="B4" t="s">
        <v>117</v>
      </c>
      <c r="D4">
        <v>2</v>
      </c>
      <c r="E4" t="s">
        <v>118</v>
      </c>
      <c r="G4">
        <v>2</v>
      </c>
      <c r="H4" t="s">
        <v>119</v>
      </c>
      <c r="J4">
        <v>2</v>
      </c>
      <c r="K4" t="s">
        <v>120</v>
      </c>
      <c r="M4">
        <v>2</v>
      </c>
      <c r="N4" t="s">
        <v>117</v>
      </c>
      <c r="P4">
        <v>2</v>
      </c>
      <c r="Q4" t="s">
        <v>121</v>
      </c>
    </row>
    <row r="5" spans="1:17">
      <c r="A5">
        <v>3</v>
      </c>
      <c r="B5" t="s">
        <v>122</v>
      </c>
      <c r="D5">
        <v>3</v>
      </c>
      <c r="E5" t="s">
        <v>123</v>
      </c>
      <c r="G5">
        <v>3</v>
      </c>
      <c r="H5" t="s">
        <v>35</v>
      </c>
      <c r="J5">
        <v>3</v>
      </c>
      <c r="K5" t="s">
        <v>124</v>
      </c>
      <c r="M5">
        <v>3</v>
      </c>
      <c r="N5" t="s">
        <v>122</v>
      </c>
      <c r="P5">
        <v>3</v>
      </c>
      <c r="Q5" t="s">
        <v>125</v>
      </c>
    </row>
    <row r="6" spans="4:17">
      <c r="D6">
        <v>4</v>
      </c>
      <c r="E6" t="s">
        <v>126</v>
      </c>
      <c r="G6">
        <v>4</v>
      </c>
      <c r="H6" t="s">
        <v>127</v>
      </c>
      <c r="J6">
        <v>4</v>
      </c>
      <c r="K6" t="s">
        <v>128</v>
      </c>
      <c r="M6">
        <v>4</v>
      </c>
      <c r="N6" t="s">
        <v>128</v>
      </c>
      <c r="P6">
        <v>7</v>
      </c>
      <c r="Q6" t="s">
        <v>129</v>
      </c>
    </row>
    <row r="7" spans="4:17">
      <c r="D7">
        <v>5</v>
      </c>
      <c r="E7" t="s">
        <v>130</v>
      </c>
      <c r="P7">
        <v>11</v>
      </c>
      <c r="Q7" t="s">
        <v>131</v>
      </c>
    </row>
    <row r="8" spans="16:17">
      <c r="P8">
        <v>21</v>
      </c>
      <c r="Q8" t="s">
        <v>132</v>
      </c>
    </row>
    <row r="9" spans="16:17">
      <c r="P9">
        <v>22</v>
      </c>
      <c r="Q9" t="s">
        <v>133</v>
      </c>
    </row>
    <row r="10" spans="16:17">
      <c r="P10">
        <v>32</v>
      </c>
      <c r="Q10" t="s">
        <v>134</v>
      </c>
    </row>
    <row r="11" spans="16:17">
      <c r="P11">
        <v>101</v>
      </c>
      <c r="Q11" t="s">
        <v>135</v>
      </c>
    </row>
    <row r="12" spans="16:17">
      <c r="P12">
        <v>201</v>
      </c>
      <c r="Q12" t="s">
        <v>136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2023-03-06T11:36:17Z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