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<sst xmlns="http://schemas.openxmlformats.org/spreadsheetml/2006/main" count="618" uniqueCount="538">
  <si>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</si>
  <si>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</si>
  <si>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</si>
  <si>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</si>
  <si>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</si>
  <si>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</si>
  <si>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</si>
  <si>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</si>
  <si>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</si>
  <si>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</si>
  <si>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</si>
  <si>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</si>
  <si>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</si>
  <si>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</si>
  <si>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</si>
  <si>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</si>
  <si>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</si>
  <si>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</si>
  <si>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</si>
  <si>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</si>
  <si>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</si>
  <si>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</si>
  <si>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</si>
  <si>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</si>
  <si>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</si>
  <si>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</si>
  <si>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</si>
  <si>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</si>
  <si>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</si>
  <si>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</si>
  <si>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</si>
  <si>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</si>
  <si>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</si>
  <si>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</si>
  <si>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</si>
  <si>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</si>
  <si>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</si>
  <si>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</si>
  <si>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</si>
  <si>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</si>
  <si>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</si>
  <si>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</si>
  <si>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</si>
  <si>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</si>
  <si>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</si>
  <si>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</si>
  <si>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</si>
  <si>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</si>
  <si>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</si>
  <si>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</si>
  <si>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</si>
  <si>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</si>
  <si>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</si>
  <si>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</si>
  <si>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</si>
  <si>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</si>
  <si>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</si>
  <si>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</si>
  <si>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</si>
  <si>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</si>
  <si>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</si>
  <si>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</si>
  <si>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</si>
  <si>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</si>
  <si>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</si>
  <si>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</si>
  <si>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</si>
  <si>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</si>
  <si>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</si>
  <si>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</si>
  <si>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</si>
  <si>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</si>
  <si>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</si>
  <si>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</si>
  <si>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</si>
  <si>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</si>
  <si>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</si>
  <si>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</si>
  <si>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</si>
  <si>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</si>
  <si>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</si>
  <si>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</si>
  <si>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</si>
  <si>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</si>
  <si>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</si>
  <si>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</si>
  <si>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</si>
  <si>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</si>
  <si>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</si>
  <si>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</si>
  <si>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</si>
  <si>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</si>
  <si>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</si>
  <si>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</si>
  <si>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</si>
  <si>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</si>
  <si>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</si>
  <si>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</si>
  <si>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</si>
  <si>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</si>
  <si>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</si>
  <si>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</si>
  <si>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</si>
  <si>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</si>
  <si>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</si>
  <si>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</si>
  <si>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</si>
  <si>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</si>
  <si>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</si>
  <si>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</si>
  <si>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</si>
  <si>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</si>
  <si>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</si>
  <si>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</si>
  <si>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</si>
  <si>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</si>
  <si>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</si>
  <si>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</si>
  <si>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</si>
  <si>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</si>
  <si>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</si>
  <si>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</si>
  <si>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</si>
  <si>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</si>
  <si>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</si>
  <si>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</si>
  <si>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</si>
  <si>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</si>
  <si>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</si>
  <si>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</si>
  <si>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</si>
  <si>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</si>
  <si>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</si>
  <si>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</si>
  <si>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</si>
  <si>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</si>
  <si>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</si>
  <si>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</si>
  <si>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</si>
  <si>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</si>
  <si>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</si>
  <si>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</si>
  <si>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</si>
  <si>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</si>
  <si>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</si>
  <si>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</si>
  <si>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</si>
  <si>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</si>
  <si>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</si>
  <si>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</si>
  <si>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</si>
  <si>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</si>
  <si>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</si>
  <si>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</si>
  <si>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</si>
  <si>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</si>
  <si>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</si>
  <si>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</si>
  <si>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</si>
  <si>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</si>
  <si>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</si>
  <si>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</si>
  <si>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</si>
  <si>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</si>
  <si>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</si>
  <si>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</si>
  <si>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</si>
  <si>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</si>
  <si>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</si>
  <si>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</si>
  <si>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</si>
  <si>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</si>
  <si>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</si>
  <si>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</si>
  <si>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</si>
  <si>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</si>
  <si>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</si>
  <si>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</si>
  <si>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</si>
  <si>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</si>
  <si>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</si>
  <si>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</si>
  <si>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</si>
  <si>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</si>
  <si>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</si>
  <si>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</si>
  <si>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</si>
  <si>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</si>
  <si>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</si>
  <si>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</si>
  <si>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</si>
  <si>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</si>
  <si>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</si>
  <si>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</si>
  <si>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</si>
  <si>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</si>
  <si>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</si>
  <si>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</si>
  <si>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</si>
  <si>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</si>
  <si>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</si>
  <si>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</si>
  <si>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</si>
  <si>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</si>
  <si>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</si>
  <si>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</si>
  <si>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</si>
  <si>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</si>
  <si>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</si>
  <si>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</si>
  <si>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</si>
  <si>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</si>
  <si>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</si>
  <si>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</si>
  <si>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</si>
  <si>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</si>
  <si>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</si>
  <si>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</si>
  <si>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</si>
  <si>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</si>
  <si>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</si>
  <si>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</si>
  <si>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</si>
  <si>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</si>
  <si>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</si>
  <si>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</si>
  <si>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</si>
  <si>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</si>
  <si>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</si>
  <si>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</si>
  <si>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</si>
  <si>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</si>
  <si>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</si>
  <si>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</si>
  <si>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</si>
  <si>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</si>
  <si>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75%の確率で15%ダメージの出血付与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</si>
  <si>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</si>
  <si>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</si>
  <si>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</si>
  <si>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</si>
  <si>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</si>
  <si>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</si>
  <si>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</si>
  <si>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</si>
  <si>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</si>
  <si>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</si>
  <si>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</si>
  <si>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</si>
  <si>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</si>
  <si>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</si>
  <si>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</si>
  <si>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</si>
  <si>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</si>
  <si>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</si>
  <si>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</si>
  <si>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</si>
  <si>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</si>
  <si>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</si>
  <si>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</si>
  <si>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</si>
  <si>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</si>
  <si>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</si>
  <si>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悪魔(アモン)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</si>
  <si>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</si>
  <si>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</si>
  <si>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</si>
  <si>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</si>
  <si>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</si>
  <si>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悪魔(パイモン)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</si>
  <si>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</si>
  <si>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</si>
  <si>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</si>
  <si>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</si>
  <si>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</si>
  <si>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</si>
  <si>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</si>
  <si>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ディスチャージの攻撃回数が3回になる</t>
  </si>
  <si>
    <t>インベイジョン</t>
  </si>
  <si>
    <t>(条件)自身が戦闘不能になる
\sにATKx300%ダメージ
\sに不治付与(永続) 神化状態に移行</t>
  </si>
  <si>
    <t>ブラッディストーム</t>
  </si>
  <si>
    <t>(条件)神化状態
\sにATKx450%ダメージ
神化解除</t>
  </si>
  <si>
    <t>悪魔(ベリト)</t>
  </si>
  <si>
    <t>ディスペアースカルの毒成功率が100%になる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</si>
  <si>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</si>
  <si>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</si>
  <si>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</si>
  <si>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</si>
  <si>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</si>
  <si>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アクアミラージュの有効回数が2回になる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</si>
  <si>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</si>
  <si>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</si>
  <si>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</si>
  <si>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\sに100Hp回復
神化解除</t>
  </si>
  <si>
    <t>悪魔(アイホート)</t>
  </si>
  <si>
    <t>セイントレーザーのダメージがATKx300%になる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</si>
  <si>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</si>
  <si>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</si>
  <si>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</si>
  <si>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</si>
  <si>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</si>
  <si>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\sのATK,DEFを25アップ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</si>
  <si>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</si>
  <si>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</si>
  <si>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</si>
  <si>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</si>
  <si>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</si>
  <si>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</si>
  <si>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</si>
  <si>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</si>
  <si>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</si>
  <si>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</si>
  <si>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</si>
  <si>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</si>
  <si>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</si>
  <si>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</si>
  <si>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</si>
  <si>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</si>
  <si>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</si>
  <si>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</si>
  <si>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</si>
  <si>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</si>
  <si>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</si>
  <si>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</si>
  <si>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</si>
  <si>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</si>
  <si>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</si>
  <si>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</si>
  <si>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</si>
  <si>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</si>
  <si>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</si>
  <si>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</si>
  <si>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</si>
  <si>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</si>
  <si>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</si>
  <si>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</si>
  <si>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</si>
  <si>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</si>
  <si>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</si>
  <si>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</si>
  <si>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</si>
  <si>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</si>
  <si>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</si>
  <si>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</si>
  <si>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</si>
  <si>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</si>
  <si>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</si>
  <si>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</si>
  <si>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</si>
  <si>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</si>
  <si>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</si>
  <si>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</si>
  <si>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</si>
  <si>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</si>
  <si>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</si>
  <si>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</si>
  <si>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</si>
  <si>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</si>
  <si>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</si>
  <si>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</si>
  <si>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</si>
  <si>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</si>
  <si>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</si>
  <si>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</si>
  <si>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</si>
  <si>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</si>
  <si>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</si>
  <si>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</si>
  <si>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</si>
  <si>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</si>
  <si>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</si>
  <si>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</si>
  <si>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</si>
  <si>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</si>
  <si>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</si>
  <si>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</si>
  <si>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</si>
  <si>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</si>
  <si>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</si>
  <si>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</si>
  <si>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</si>
  <si>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</si>
  <si>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</si>
  <si>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</si>
  <si>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</si>
  <si>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</si>
  <si>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</si>
  <si>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</si>
  <si>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</si>
  <si>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</si>
  <si>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</si>
  <si>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</si>
  <si>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</si>
  <si>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</si>
  <si>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</si>
  <si>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</si>
  <si>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</si>
  <si>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</si>
  <si>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</si>
  <si>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</si>
  <si>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</si>
  <si>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</si>
  <si>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</si>
  <si>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</si>
  <si>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</si>
  <si>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</si>
  <si>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</si>
  <si>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</si>
  <si>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</si>
  <si>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Hpが〇</t>
  </si>
  <si>
    <t>理術</t>
  </si>
  <si>
    <t>割り込み</t>
  </si>
  <si>
    <t>SP加算</t>
  </si>
  <si>
    <t>覚醒</t>
  </si>
  <si>
    <t>自身</t>
  </si>
  <si>
    <t>特定ステートダメージ</t>
  </si>
  <si>
    <t>Hpが〇以下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</si>
  <si>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</si>
  <si>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</si>
  <si>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</si>
  <si>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</si>
  <si>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</si>
  <si>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</si>
  <si>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</si>
  <si>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味方にHpが〇%以下がいる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</si>
  <si>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</si>
  <si>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</si>
  <si>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</si>
  <si>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</si>
  <si>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</si>
  <si>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</si>
  <si>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</si>
  <si>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Mpが〇以下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</si>
  <si>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</si>
  <si>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</si>
  <si>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</si>
  <si>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</si>
  <si>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</si>
  <si>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</si>
  <si>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</si>
  <si>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</si>
  <si>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</si>
  <si>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</si>
  <si>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</si>
  <si>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</si>
  <si>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</si>
  <si>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</si>
  <si>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戦闘不能が〇以上存在する</t>
  </si>
  <si>
    <t>半神</t>
  </si>
  <si>
    <t>バトル開始時と使った後</t>
  </si>
  <si>
    <t>撃破SPアップ</t>
  </si>
  <si>
    <t>単体と両隣</t>
  </si>
  <si>
    <t>Hp回復</t>
  </si>
  <si>
    <t>生存者が〇以上存在する</t>
  </si>
  <si>
    <t>ターン開始前</t>
  </si>
  <si>
    <t>属性適性増加</t>
  </si>
  <si>
    <t>自身のHpを1にする</t>
  </si>
  <si>
    <t>自分が前列にいる</t>
  </si>
  <si>
    <t>その他</t>
  </si>
  <si>
    <t>ターン開始後</t>
  </si>
  <si>
    <t>命令不可</t>
  </si>
  <si>
    <t>対象のHpを1にする</t>
  </si>
  <si>
    <t>自分が後列にいる</t>
  </si>
  <si>
    <t xml:space="preserve"> </t>
  </si>
  <si>
    <t>コマンドLvアップ</t>
  </si>
  <si>
    <t>与ダメージを味方全体に回復</t>
  </si>
  <si>
    <t>StateId状態になっている</t>
  </si>
  <si>
    <t>ステータスアップ</t>
  </si>
  <si>
    <t>与ダメージを味方全体にMp回復</t>
  </si>
  <si>
    <t>StateId状態になっていない</t>
  </si>
  <si>
    <t>魔法入手</t>
  </si>
  <si>
    <t>ステート付与</t>
  </si>
  <si>
    <t>AbnormalのStateにかかっている</t>
  </si>
  <si>
    <t>最大HpとMpアップ</t>
  </si>
  <si>
    <t>ステート解除</t>
  </si>
  <si>
    <t>神化発動前</t>
  </si>
  <si>
    <t>ターン数アップ</t>
  </si>
  <si>
    <t>Abnormalステート解除</t>
  </si>
  <si>
    <t>神化発動後</t>
  </si>
  <si>
    <t>Lvアップ</t>
  </si>
  <si>
    <t>次の行動まで有効なステート付与</t>
  </si>
  <si>
    <t>味方より敵が多い</t>
  </si>
  <si>
    <t>習得コスト0</t>
  </si>
  <si>
    <t>バフステート解除</t>
  </si>
  <si>
    <t>味方より敵が少ない</t>
  </si>
  <si>
    <t>ロスト回避</t>
  </si>
  <si>
    <t>デバフステート解除</t>
  </si>
  <si>
    <t>ターン数が〇以内</t>
  </si>
  <si>
    <t>素子補充確定ボーナス</t>
  </si>
  <si>
    <t>Mpダメージ</t>
  </si>
  <si>
    <t>ターン数がparam1 x ターン数 + param2</t>
  </si>
  <si>
    <t>コマンドコスト0</t>
  </si>
  <si>
    <t>Mp回復</t>
  </si>
  <si>
    <t>全体の行動数がparam1 x 行動数 + param2</t>
  </si>
  <si>
    <t>属性適正値アップ</t>
  </si>
  <si>
    <t>行動後Ap設定</t>
  </si>
  <si>
    <t>攻撃成功時〇%で</t>
  </si>
  <si>
    <t>Ap回復</t>
  </si>
  <si>
    <t>〇%で</t>
  </si>
  <si>
    <t>ターンApリセットをしない</t>
  </si>
  <si>
    <t>バトル中使用回数が〇以下</t>
  </si>
  <si>
    <t>先制攻撃</t>
  </si>
  <si>
    <t>Lvが〇以上</t>
  </si>
  <si>
    <t>APダメージ</t>
  </si>
  <si>
    <t>行動Magicの消費Mpが〇</t>
  </si>
  <si>
    <t>指定のFeatureのParam1を増やす</t>
  </si>
  <si>
    <t>攻撃を受けた対象のHpが〇%以下</t>
  </si>
  <si>
    <t>指定のFeatureのParam2を増やす</t>
  </si>
  <si>
    <t>1回の攻撃で〇ダメージ以上受ける</t>
  </si>
  <si>
    <t>指定のFeatureのParam3を増やす</t>
  </si>
  <si>
    <t>Mpを〇消費する</t>
  </si>
  <si>
    <t>指定のFeatureのParam1をParam3xステージ勝利数増やす</t>
  </si>
  <si>
    <t>拘束3回成功</t>
  </si>
  <si>
    <t>指定のFeatureのParam2をParam3xステージ勝利数増やす</t>
  </si>
  <si>
    <t>攻撃で戦闘不能になる</t>
  </si>
  <si>
    <t>指定のFeatureのParam3をParam3xステージ勝利数増やす</t>
  </si>
  <si>
    <t>自分以外が戦闘不能</t>
  </si>
  <si>
    <t>指定のFeatuerの成功率を増やす</t>
  </si>
  <si>
    <t>自身が戦闘不能になる</t>
  </si>
  <si>
    <t>指定魔法の攻撃回数を増やす</t>
  </si>
  <si>
    <t>攻撃を〇回受ける</t>
  </si>
  <si>
    <t>指定魔法の対象を変更</t>
  </si>
  <si>
    <t>敵全員が呪い状態</t>
  </si>
  <si>
    <t>行動後スキル</t>
  </si>
  <si>
    <t>クリティカル攻撃を受ける</t>
  </si>
  <si>
    <t>回復特性</t>
  </si>
  <si>
    <t>味方に神化状態が〇以上</t>
  </si>
  <si>
    <t>アンデッド特攻</t>
  </si>
  <si>
    <t>相手が状態異常を発動する</t>
  </si>
  <si>
    <t>隊列を入れ替え</t>
  </si>
  <si>
    <t>自身の攻撃で敵を倒す</t>
  </si>
  <si>
    <t>Demigod魔法の属性が〇</t>
  </si>
  <si>
    <t>終焉まで〇ターン</t>
  </si>
  <si>
    <t>存在猶予を延長している</t>
  </si>
  <si>
    <t>回避を〇回行う</t>
  </si>
  <si>
    <t>回復効果魔法を〇回行う</t>
  </si>
  <si>
    <t>Demigod魔法の属性が〇の味方が神化する</t>
  </si>
  <si>
    <t>自身が戦闘不能になる攻撃を受ける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</si>
</sst>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3"/>
  <sheetViews>
    <sheetView topLeftCell="C1" workbookViewId="0">
      <pane ySplit="1" topLeftCell="A42" activePane="bottomLeft" state="frozen"/>
      <selection/>
      <selection pane="bottomLeft" activeCell="V42" sqref="V4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0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悪魔(アモン)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悪魔(パイモン)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2</v>
      </c>
      <c r="R137" t="str">
        <f>INDEX(Define!N:N,MATCH(Q137,Define!M:M))</f>
        <v>列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悪魔(アンドラス)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200410</v>
      </c>
      <c r="B141">
        <v>200410</v>
      </c>
      <c r="C141" t="str">
        <f>INDEX(TextData!B:B,MATCH(B141,TextData!A:A))</f>
        <v>インベイジョン</v>
      </c>
      <c r="D141">
        <v>10</v>
      </c>
      <c r="E141" t="str">
        <f>INDEX(Define!X:X,MATCH(D141,Define!W:W))</f>
        <v>半神</v>
      </c>
      <c r="F141">
        <v>21</v>
      </c>
      <c r="G141">
        <v>1</v>
      </c>
      <c r="H141" t="str">
        <f>INDEX(Define!B:B,MATCH(G141,Define!A:A))</f>
        <v>単体</v>
      </c>
      <c r="I141">
        <v>0</v>
      </c>
      <c r="J141">
        <v>2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1</v>
      </c>
      <c r="T141">
        <v>1</v>
      </c>
      <c r="U141">
        <v>1</v>
      </c>
    </row>
    <row r="142" spans="1:21">
      <c r="A142">
        <v>200420</v>
      </c>
      <c r="B142">
        <v>200420</v>
      </c>
      <c r="C142" t="str">
        <f>INDEX(TextData!B:B,MATCH(B142,TextData!A:A))</f>
        <v>ブラッディストーム</v>
      </c>
      <c r="D142">
        <v>11</v>
      </c>
      <c r="E142" t="str">
        <f>INDEX(Define!X:X,MATCH(D142,Define!W:W))</f>
        <v>覚醒</v>
      </c>
      <c r="G142">
        <v>1</v>
      </c>
      <c r="H142" t="str">
        <f>INDEX(Define!B:B,MATCH(G142,Define!A:A))</f>
        <v>単体</v>
      </c>
      <c r="I142">
        <v>0</v>
      </c>
      <c r="J142">
        <v>2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</row>
    <row r="143" spans="1:21">
      <c r="A143">
        <v>200430</v>
      </c>
      <c r="B143">
        <v>200430</v>
      </c>
      <c r="C143" t="str">
        <f>INDEX(TextData!B:B,MATCH(B143,TextData!A:A))</f>
        <v>悪魔(ベリト)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2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spans="1:21">
      <c r="A144">
        <v>200510</v>
      </c>
      <c r="B144">
        <v>200510</v>
      </c>
      <c r="C144" t="str">
        <f>INDEX(TextData!B:B,MATCH(B144,TextData!A:A))</f>
        <v>カウントトゥエンティ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2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spans="1:21">
      <c r="A145">
        <v>200520</v>
      </c>
      <c r="B145">
        <v>200520</v>
      </c>
      <c r="C145" t="str">
        <f>INDEX(TextData!B:B,MATCH(B145,TextData!A:A))</f>
        <v>グラウンドゼロ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2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1</v>
      </c>
      <c r="T145">
        <v>1</v>
      </c>
      <c r="U145">
        <v>1</v>
      </c>
    </row>
    <row r="146" spans="1:21">
      <c r="A146">
        <v>200530</v>
      </c>
      <c r="B146">
        <v>200530</v>
      </c>
      <c r="C146" t="str">
        <f>INDEX(TextData!B:B,MATCH(B146,TextData!A:A))</f>
        <v>悪魔(ビフロンス)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2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</row>
    <row r="147" spans="1:21">
      <c r="A147">
        <v>200610</v>
      </c>
      <c r="B147">
        <v>200610</v>
      </c>
      <c r="C147" t="str">
        <f>INDEX(TextData!B:B,MATCH(B147,TextData!A:A))</f>
        <v>カオススパイラル</v>
      </c>
      <c r="D147">
        <v>10</v>
      </c>
      <c r="E147" t="str">
        <f>INDEX(Define!X:X,MATCH(D147,Define!W:W))</f>
        <v>半神</v>
      </c>
      <c r="F147">
        <v>21</v>
      </c>
      <c r="G147">
        <v>1</v>
      </c>
      <c r="H147" t="str">
        <f>INDEX(Define!B:B,MATCH(G147,Define!A:A))</f>
        <v>単体</v>
      </c>
      <c r="I147">
        <v>0</v>
      </c>
      <c r="J147">
        <v>2</v>
      </c>
      <c r="K147">
        <v>4</v>
      </c>
      <c r="L147" t="str">
        <f>INDEX(Define!E:E,MATCH(K147,Define!D:D))</f>
        <v>光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</row>
    <row r="148" spans="1:21">
      <c r="A148">
        <v>200620</v>
      </c>
      <c r="B148">
        <v>200620</v>
      </c>
      <c r="C148" t="str">
        <f>INDEX(TextData!B:B,MATCH(B148,TextData!A:A))</f>
        <v>ホーリーグラウンド</v>
      </c>
      <c r="D148">
        <v>11</v>
      </c>
      <c r="E148" t="str">
        <f>INDEX(Define!X:X,MATCH(D148,Define!W:W))</f>
        <v>覚醒</v>
      </c>
      <c r="G148">
        <v>1</v>
      </c>
      <c r="H148" t="str">
        <f>INDEX(Define!B:B,MATCH(G148,Define!A:A))</f>
        <v>単体</v>
      </c>
      <c r="I148">
        <v>0</v>
      </c>
      <c r="J148">
        <v>2</v>
      </c>
      <c r="K148">
        <v>4</v>
      </c>
      <c r="L148" t="str">
        <f>INDEX(Define!E:E,MATCH(K148,Define!D:D))</f>
        <v>光</v>
      </c>
      <c r="M148">
        <v>4</v>
      </c>
      <c r="N148" t="str">
        <f>INDEX(Define!H:H,MATCH(M148,Define!G:G))</f>
        <v>覚醒</v>
      </c>
      <c r="O148">
        <v>3</v>
      </c>
      <c r="P148" t="str">
        <f>INDEX(Define!K:K,MATCH(O148,Define!J:J))</f>
        <v>全員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</row>
    <row r="149" spans="1:21">
      <c r="A149">
        <v>200630</v>
      </c>
      <c r="B149">
        <v>200630</v>
      </c>
      <c r="C149" t="str">
        <f>INDEX(TextData!B:B,MATCH(B149,TextData!A:A))</f>
        <v>悪魔(アイホート)</v>
      </c>
      <c r="D149">
        <v>6</v>
      </c>
      <c r="E149" t="str">
        <f>INDEX(Define!X:X,MATCH(D149,Define!W:W))</f>
        <v>自己強化</v>
      </c>
      <c r="G149">
        <v>1</v>
      </c>
      <c r="H149" t="str">
        <f>INDEX(Define!B:B,MATCH(G149,Define!A:A))</f>
        <v>単体</v>
      </c>
      <c r="I149">
        <v>0</v>
      </c>
      <c r="J149">
        <v>2</v>
      </c>
      <c r="K149">
        <v>0</v>
      </c>
      <c r="L149" t="str">
        <f>INDEX(Define!E:E,MATCH(K149,Define!D:D))</f>
        <v>なし</v>
      </c>
      <c r="M149">
        <v>2</v>
      </c>
      <c r="N149" t="str">
        <f>INDEX(Define!H:H,MATCH(M149,Define!G:G))</f>
        <v>パッシブ</v>
      </c>
      <c r="O149">
        <v>4</v>
      </c>
      <c r="P149" t="str">
        <f>INDEX(Define!K:K,MATCH(O149,Define!J:J))</f>
        <v>自身</v>
      </c>
      <c r="Q149">
        <v>4</v>
      </c>
      <c r="R149" t="str">
        <f>INDEX(Define!N:N,MATCH(Q149,Define!M:M))</f>
        <v>自身</v>
      </c>
      <c r="S149">
        <v>1</v>
      </c>
      <c r="T149">
        <v>1</v>
      </c>
      <c r="U149">
        <v>1</v>
      </c>
    </row>
    <row r="150" spans="1:21">
      <c r="A150">
        <v>200710</v>
      </c>
      <c r="B150">
        <v>200710</v>
      </c>
      <c r="C150" t="str">
        <f>INDEX(TextData!B:B,MATCH(B150,TextData!A:A))</f>
        <v>ジャッジメント</v>
      </c>
      <c r="D150">
        <v>10</v>
      </c>
      <c r="E150" t="str">
        <f>INDEX(Define!X:X,MATCH(D150,Define!W:W))</f>
        <v>半神</v>
      </c>
      <c r="F150">
        <v>21</v>
      </c>
      <c r="G150">
        <v>1</v>
      </c>
      <c r="H150" t="str">
        <f>INDEX(Define!B:B,MATCH(G150,Define!A:A))</f>
        <v>単体</v>
      </c>
      <c r="I150">
        <v>0</v>
      </c>
      <c r="J150">
        <v>2</v>
      </c>
      <c r="K150">
        <v>2</v>
      </c>
      <c r="L150" t="str">
        <f>INDEX(Define!E:E,MATCH(K150,Define!D:D))</f>
        <v>雷</v>
      </c>
      <c r="M150">
        <v>3</v>
      </c>
      <c r="N150" t="str">
        <f>INDEX(Define!H:H,MATCH(M150,Define!G:G))</f>
        <v>神化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</row>
    <row r="151" spans="1:21">
      <c r="A151">
        <v>200720</v>
      </c>
      <c r="B151">
        <v>200720</v>
      </c>
      <c r="C151" t="str">
        <f>INDEX(TextData!B:B,MATCH(B151,TextData!A:A))</f>
        <v>フォーカルポイント</v>
      </c>
      <c r="D151">
        <v>11</v>
      </c>
      <c r="E151" t="str">
        <f>INDEX(Define!X:X,MATCH(D151,Define!W:W))</f>
        <v>覚醒</v>
      </c>
      <c r="G151">
        <v>1</v>
      </c>
      <c r="H151" t="str">
        <f>INDEX(Define!B:B,MATCH(G151,Define!A:A))</f>
        <v>単体</v>
      </c>
      <c r="I151">
        <v>0</v>
      </c>
      <c r="J151">
        <v>2</v>
      </c>
      <c r="K151">
        <v>2</v>
      </c>
      <c r="L151" t="str">
        <f>INDEX(Define!E:E,MATCH(K151,Define!D:D))</f>
        <v>雷</v>
      </c>
      <c r="M151">
        <v>4</v>
      </c>
      <c r="N151" t="str">
        <f>INDEX(Define!H:H,MATCH(M151,Define!G:G))</f>
        <v>覚醒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</row>
    <row r="152" spans="1:21">
      <c r="A152">
        <v>200730</v>
      </c>
      <c r="B152">
        <v>200730</v>
      </c>
      <c r="C152" t="str">
        <f>INDEX(TextData!B:B,MATCH(B152,TextData!A:A))</f>
        <v>悪魔(ビヤーキー)</v>
      </c>
      <c r="D152">
        <v>6</v>
      </c>
      <c r="E152" t="str">
        <f>INDEX(Define!X:X,MATCH(D152,Define!W:W))</f>
        <v>自己強化</v>
      </c>
      <c r="G152">
        <v>1</v>
      </c>
      <c r="H152" t="str">
        <f>INDEX(Define!B:B,MATCH(G152,Define!A:A))</f>
        <v>単体</v>
      </c>
      <c r="I152">
        <v>0</v>
      </c>
      <c r="J152">
        <v>2</v>
      </c>
      <c r="K152">
        <v>0</v>
      </c>
      <c r="L152" t="str">
        <f>INDEX(Define!E:E,MATCH(K152,Define!D:D))</f>
        <v>なし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</row>
    <row r="153" spans="1:21">
      <c r="A153">
        <v>300010</v>
      </c>
      <c r="B153">
        <v>300010</v>
      </c>
      <c r="C153" t="str">
        <f>INDEX(TextData!B:B,MATCH(B153,TextData!A:A))</f>
        <v>ファイアエンチャント</v>
      </c>
      <c r="D153">
        <v>7</v>
      </c>
      <c r="E153" t="str">
        <f>INDEX(Define!X:X,MATCH(D153,Define!W:W))</f>
        <v>工作</v>
      </c>
      <c r="G153">
        <v>1</v>
      </c>
      <c r="H153" t="str">
        <f>INDEX(Define!B:B,MATCH(G153,Define!A:A))</f>
        <v>単体</v>
      </c>
      <c r="I153">
        <v>0</v>
      </c>
      <c r="J153">
        <v>1</v>
      </c>
      <c r="K153">
        <v>1</v>
      </c>
      <c r="L153" t="str">
        <f>INDEX(Define!E:E,MATCH(K153,Define!D:D))</f>
        <v>炎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</row>
    <row r="154" spans="1:21">
      <c r="A154">
        <v>300020</v>
      </c>
      <c r="B154">
        <v>300020</v>
      </c>
      <c r="C154" t="str">
        <f>INDEX(TextData!B:B,MATCH(B154,TextData!A:A))</f>
        <v>サンダーエンチャント</v>
      </c>
      <c r="D154">
        <v>7</v>
      </c>
      <c r="E154" t="str">
        <f>INDEX(Define!X:X,MATCH(D154,Define!W:W))</f>
        <v>工作</v>
      </c>
      <c r="G154">
        <v>1</v>
      </c>
      <c r="H154" t="str">
        <f>INDEX(Define!B:B,MATCH(G154,Define!A:A))</f>
        <v>単体</v>
      </c>
      <c r="I154">
        <v>0</v>
      </c>
      <c r="J154">
        <v>1</v>
      </c>
      <c r="K154">
        <v>2</v>
      </c>
      <c r="L154" t="str">
        <f>INDEX(Define!E:E,MATCH(K154,Define!D:D))</f>
        <v>雷</v>
      </c>
      <c r="M154">
        <v>2</v>
      </c>
      <c r="N154" t="str">
        <f>INDEX(Define!H:H,MATCH(M154,Define!G:G))</f>
        <v>パッシブ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</row>
    <row r="155" spans="1:21">
      <c r="A155">
        <v>300030</v>
      </c>
      <c r="B155">
        <v>300030</v>
      </c>
      <c r="C155" t="str">
        <f>INDEX(TextData!B:B,MATCH(B155,TextData!A:A))</f>
        <v>アイスエンチャント</v>
      </c>
      <c r="D155">
        <v>7</v>
      </c>
      <c r="E155" t="str">
        <f>INDEX(Define!X:X,MATCH(D155,Define!W:W))</f>
        <v>工作</v>
      </c>
      <c r="G155">
        <v>1</v>
      </c>
      <c r="H155" t="str">
        <f>INDEX(Define!B:B,MATCH(G155,Define!A:A))</f>
        <v>単体</v>
      </c>
      <c r="I155">
        <v>0</v>
      </c>
      <c r="J155">
        <v>1</v>
      </c>
      <c r="K155">
        <v>3</v>
      </c>
      <c r="L155" t="str">
        <f>INDEX(Define!E:E,MATCH(K155,Define!D:D))</f>
        <v>氷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</row>
    <row r="156" ht="12" customHeight="1" spans="1:21">
      <c r="A156">
        <v>300040</v>
      </c>
      <c r="B156">
        <v>300040</v>
      </c>
      <c r="C156" t="str">
        <f>INDEX(TextData!B:B,MATCH(B156,TextData!A:A))</f>
        <v>ホーリーエンチャント</v>
      </c>
      <c r="D156">
        <v>7</v>
      </c>
      <c r="E156" t="str">
        <f>INDEX(Define!X:X,MATCH(D156,Define!W:W))</f>
        <v>工作</v>
      </c>
      <c r="G156">
        <v>1</v>
      </c>
      <c r="H156" t="str">
        <f>INDEX(Define!B:B,MATCH(G156,Define!A:A))</f>
        <v>単体</v>
      </c>
      <c r="I156">
        <v>0</v>
      </c>
      <c r="J156">
        <v>1</v>
      </c>
      <c r="K156">
        <v>4</v>
      </c>
      <c r="L156" t="str">
        <f>INDEX(Define!E:E,MATCH(K156,Define!D:D))</f>
        <v>光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</row>
    <row r="157" ht="12" customHeight="1" spans="1:21">
      <c r="A157">
        <v>300050</v>
      </c>
      <c r="B157">
        <v>300050</v>
      </c>
      <c r="C157" t="str">
        <f>INDEX(TextData!B:B,MATCH(B157,TextData!A:A))</f>
        <v>ダークエンチャント</v>
      </c>
      <c r="D157">
        <v>7</v>
      </c>
      <c r="E157" t="str">
        <f>INDEX(Define!X:X,MATCH(D157,Define!W:W))</f>
        <v>工作</v>
      </c>
      <c r="G157">
        <v>1</v>
      </c>
      <c r="H157" t="str">
        <f>INDEX(Define!B:B,MATCH(G157,Define!A:A))</f>
        <v>単体</v>
      </c>
      <c r="I157">
        <v>0</v>
      </c>
      <c r="J157">
        <v>1</v>
      </c>
      <c r="K157">
        <v>5</v>
      </c>
      <c r="L157" t="str">
        <f>INDEX(Define!E:E,MATCH(K157,Define!D:D))</f>
        <v>闇</v>
      </c>
      <c r="M157">
        <v>2</v>
      </c>
      <c r="N157" t="str">
        <f>INDEX(Define!H:H,MATCH(M157,Define!G:G))</f>
        <v>パッシブ</v>
      </c>
      <c r="O157">
        <v>4</v>
      </c>
      <c r="P157" t="str">
        <f>INDEX(Define!K:K,MATCH(O157,Define!J:J))</f>
        <v>自身</v>
      </c>
      <c r="Q157">
        <v>4</v>
      </c>
      <c r="R157" t="str">
        <f>INDEX(Define!N:N,MATCH(Q157,Define!M:M))</f>
        <v>自身</v>
      </c>
      <c r="S157">
        <v>1</v>
      </c>
      <c r="T157">
        <v>1</v>
      </c>
      <c r="U157">
        <v>1</v>
      </c>
    </row>
    <row r="158" spans="1:21">
      <c r="A158">
        <v>400001</v>
      </c>
      <c r="B158">
        <v>400001</v>
      </c>
      <c r="C158" t="str">
        <f>INDEX(TextData!B:B,MATCH(B158,TextData!A:A))</f>
        <v>人体錬成+\d</v>
      </c>
      <c r="D158">
        <v>3</v>
      </c>
      <c r="E158" t="str">
        <f>INDEX(Define!X:X,MATCH(D158,Define!W:W))</f>
        <v>理術</v>
      </c>
      <c r="G158">
        <v>0</v>
      </c>
      <c r="H158" t="str">
        <f>INDEX(Define!B:B,MATCH(G158,Define!A:A))</f>
        <v>なし</v>
      </c>
      <c r="I158">
        <v>0</v>
      </c>
      <c r="J158">
        <v>0</v>
      </c>
      <c r="K158">
        <v>1</v>
      </c>
      <c r="L158" t="str">
        <f>INDEX(Define!E:E,MATCH(K158,Define!D:D))</f>
        <v>炎</v>
      </c>
      <c r="M158">
        <v>12</v>
      </c>
      <c r="N158" t="str">
        <f>INDEX(Define!H:H,MATCH(M158,Define!G:G))</f>
        <v>転生</v>
      </c>
      <c r="O158">
        <v>101</v>
      </c>
      <c r="P158" t="str">
        <f>INDEX(Define!K:K,MATCH(O158,Define!J:J))</f>
        <v>パーティ</v>
      </c>
      <c r="Q158">
        <v>0</v>
      </c>
      <c r="R158" t="str">
        <f>INDEX(Define!N:N,MATCH(Q158,Define!M:M))</f>
        <v>なし</v>
      </c>
      <c r="S158">
        <v>1</v>
      </c>
      <c r="T158">
        <v>1</v>
      </c>
      <c r="U158">
        <v>1</v>
      </c>
    </row>
    <row r="159" spans="1:21">
      <c r="A159">
        <v>400002</v>
      </c>
      <c r="B159">
        <v>400002</v>
      </c>
      <c r="C159" t="str">
        <f>INDEX(TextData!B:B,MATCH(B159,TextData!A:A))</f>
        <v>理性拡張+\d</v>
      </c>
      <c r="D159">
        <v>3</v>
      </c>
      <c r="E159" t="str">
        <f>INDEX(Define!X:X,MATCH(D159,Define!W:W))</f>
        <v>理術</v>
      </c>
      <c r="G159">
        <v>0</v>
      </c>
      <c r="H159" t="str">
        <f>INDEX(Define!B:B,MATCH(G159,Define!A:A))</f>
        <v>なし</v>
      </c>
      <c r="I159">
        <v>0</v>
      </c>
      <c r="J159">
        <v>0</v>
      </c>
      <c r="K159">
        <v>2</v>
      </c>
      <c r="L159" t="str">
        <f>INDEX(Define!E:E,MATCH(K159,Define!D:D))</f>
        <v>雷</v>
      </c>
      <c r="M159">
        <v>12</v>
      </c>
      <c r="N159" t="str">
        <f>INDEX(Define!H:H,MATCH(M159,Define!G:G))</f>
        <v>転生</v>
      </c>
      <c r="O159">
        <v>101</v>
      </c>
      <c r="P159" t="str">
        <f>INDEX(Define!K:K,MATCH(O159,Define!J:J))</f>
        <v>パーティ</v>
      </c>
      <c r="Q159">
        <v>0</v>
      </c>
      <c r="R159" t="str">
        <f>INDEX(Define!N:N,MATCH(Q159,Define!M:M))</f>
        <v>なし</v>
      </c>
      <c r="S159">
        <v>1</v>
      </c>
      <c r="T159">
        <v>1</v>
      </c>
      <c r="U159">
        <v>1</v>
      </c>
    </row>
    <row r="160" spans="1:21">
      <c r="A160">
        <v>400003</v>
      </c>
      <c r="B160">
        <v>400003</v>
      </c>
      <c r="C160" t="str">
        <f>INDEX(TextData!B:B,MATCH(B160,TextData!A:A))</f>
        <v>存在修復+\d</v>
      </c>
      <c r="D160">
        <v>3</v>
      </c>
      <c r="E160" t="str">
        <f>INDEX(Define!X:X,MATCH(D160,Define!W:W))</f>
        <v>理術</v>
      </c>
      <c r="G160">
        <v>0</v>
      </c>
      <c r="H160" t="str">
        <f>INDEX(Define!B:B,MATCH(G160,Define!A:A))</f>
        <v>なし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12</v>
      </c>
      <c r="N160" t="str">
        <f>INDEX(Define!H:H,MATCH(M160,Define!G:G))</f>
        <v>転生</v>
      </c>
      <c r="O160">
        <v>101</v>
      </c>
      <c r="P160" t="str">
        <f>INDEX(Define!K:K,MATCH(O160,Define!J:J))</f>
        <v>パーティ</v>
      </c>
      <c r="Q160">
        <v>0</v>
      </c>
      <c r="R160" t="str">
        <f>INDEX(Define!N:N,MATCH(Q160,Define!M:M))</f>
        <v>なし</v>
      </c>
      <c r="S160">
        <v>1</v>
      </c>
      <c r="T160">
        <v>1</v>
      </c>
      <c r="U160">
        <v>1</v>
      </c>
    </row>
    <row r="161" spans="1:21">
      <c r="A161">
        <v>400004</v>
      </c>
      <c r="B161">
        <v>400004</v>
      </c>
      <c r="C161" t="str">
        <f>INDEX(TextData!B:B,MATCH(B161,TextData!A:A))</f>
        <v>救済執行+\d</v>
      </c>
      <c r="D161">
        <v>3</v>
      </c>
      <c r="E161" t="str">
        <f>INDEX(Define!X:X,MATCH(D161,Define!W:W))</f>
        <v>理術</v>
      </c>
      <c r="G161">
        <v>0</v>
      </c>
      <c r="H161" t="str">
        <f>INDEX(Define!B:B,MATCH(G161,Define!A:A))</f>
        <v>なし</v>
      </c>
      <c r="I161">
        <v>0</v>
      </c>
      <c r="J161">
        <v>0</v>
      </c>
      <c r="K161">
        <v>4</v>
      </c>
      <c r="L161" t="str">
        <f>INDEX(Define!E:E,MATCH(K161,Define!D:D))</f>
        <v>光</v>
      </c>
      <c r="M161">
        <v>12</v>
      </c>
      <c r="N161" t="str">
        <f>INDEX(Define!H:H,MATCH(M161,Define!G:G))</f>
        <v>転生</v>
      </c>
      <c r="O161">
        <v>101</v>
      </c>
      <c r="P161" t="str">
        <f>INDEX(Define!K:K,MATCH(O161,Define!J:J))</f>
        <v>パーティ</v>
      </c>
      <c r="Q161">
        <v>0</v>
      </c>
      <c r="R161" t="str">
        <f>INDEX(Define!N:N,MATCH(Q161,Define!M:M))</f>
        <v>なし</v>
      </c>
      <c r="S161">
        <v>1</v>
      </c>
      <c r="T161">
        <v>1</v>
      </c>
      <c r="U161">
        <v>1</v>
      </c>
    </row>
    <row r="162" spans="1:21">
      <c r="A162">
        <v>400005</v>
      </c>
      <c r="B162">
        <v>400005</v>
      </c>
      <c r="C162" t="str">
        <f>INDEX(TextData!B:B,MATCH(B162,TextData!A:A))</f>
        <v>素子補充+\d</v>
      </c>
      <c r="D162">
        <v>3</v>
      </c>
      <c r="E162" t="str">
        <f>INDEX(Define!X:X,MATCH(D162,Define!W:W))</f>
        <v>理術</v>
      </c>
      <c r="G162">
        <v>0</v>
      </c>
      <c r="H162" t="str">
        <f>INDEX(Define!B:B,MATCH(G162,Define!A:A))</f>
        <v>なし</v>
      </c>
      <c r="I162">
        <v>0</v>
      </c>
      <c r="J162">
        <v>0</v>
      </c>
      <c r="K162">
        <v>5</v>
      </c>
      <c r="L162" t="str">
        <f>INDEX(Define!E:E,MATCH(K162,Define!D:D))</f>
        <v>闇</v>
      </c>
      <c r="M162">
        <v>12</v>
      </c>
      <c r="N162" t="str">
        <f>INDEX(Define!H:H,MATCH(M162,Define!G:G))</f>
        <v>転生</v>
      </c>
      <c r="O162">
        <v>101</v>
      </c>
      <c r="P162" t="str">
        <f>INDEX(Define!K:K,MATCH(O162,Define!J:J))</f>
        <v>パーティ</v>
      </c>
      <c r="Q162">
        <v>0</v>
      </c>
      <c r="R162" t="str">
        <f>INDEX(Define!N:N,MATCH(Q162,Define!M:M))</f>
        <v>なし</v>
      </c>
      <c r="S162">
        <v>1</v>
      </c>
      <c r="T162">
        <v>1</v>
      </c>
      <c r="U162">
        <v>1</v>
      </c>
    </row>
    <row r="163" spans="1:21">
      <c r="A163">
        <v>400101</v>
      </c>
      <c r="B163">
        <v>400101</v>
      </c>
      <c r="C163" t="str">
        <f>INDEX(TextData!B:B,MATCH(B163,TextData!A:A))</f>
        <v>最大Hp+\d</v>
      </c>
      <c r="D163">
        <v>6</v>
      </c>
      <c r="E163" t="str">
        <f>INDEX(Define!X:X,MATCH(D163,Define!W:W))</f>
        <v>自己強化</v>
      </c>
      <c r="G163">
        <v>0</v>
      </c>
      <c r="H163" t="str">
        <f>INDEX(Define!B:B,MATCH(G163,Define!A:A))</f>
        <v>なし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12</v>
      </c>
      <c r="N163" t="str">
        <f>INDEX(Define!H:H,MATCH(M163,Define!G:G))</f>
        <v>転生</v>
      </c>
      <c r="O163">
        <v>101</v>
      </c>
      <c r="P163" t="str">
        <f>INDEX(Define!K:K,MATCH(O163,Define!J:J))</f>
        <v>パーティ</v>
      </c>
      <c r="Q163">
        <v>0</v>
      </c>
      <c r="R163" t="str">
        <f>INDEX(Define!N:N,MATCH(Q163,Define!M:M))</f>
        <v>なし</v>
      </c>
      <c r="S163">
        <v>1</v>
      </c>
      <c r="T163">
        <v>1</v>
      </c>
      <c r="U163">
        <v>1</v>
      </c>
    </row>
    <row r="164" spans="1:21">
      <c r="A164">
        <v>400102</v>
      </c>
      <c r="B164">
        <v>400102</v>
      </c>
      <c r="C164" t="str">
        <f>INDEX(TextData!B:B,MATCH(B164,TextData!A:A))</f>
        <v>最大Mp+\d</v>
      </c>
      <c r="D164">
        <v>6</v>
      </c>
      <c r="E164" t="str">
        <f>INDEX(Define!X:X,MATCH(D164,Define!W:W))</f>
        <v>自己強化</v>
      </c>
      <c r="G164">
        <v>0</v>
      </c>
      <c r="H164" t="str">
        <f>INDEX(Define!B:B,MATCH(G164,Define!A:A))</f>
        <v>なし</v>
      </c>
      <c r="I164">
        <v>0</v>
      </c>
      <c r="J164">
        <v>0</v>
      </c>
      <c r="K164">
        <v>1</v>
      </c>
      <c r="L164" t="str">
        <f>INDEX(Define!E:E,MATCH(K164,Define!D:D))</f>
        <v>炎</v>
      </c>
      <c r="M164">
        <v>12</v>
      </c>
      <c r="N164" t="str">
        <f>INDEX(Define!H:H,MATCH(M164,Define!G:G))</f>
        <v>転生</v>
      </c>
      <c r="O164">
        <v>101</v>
      </c>
      <c r="P164" t="str">
        <f>INDEX(Define!K:K,MATCH(O164,Define!J:J))</f>
        <v>パーティ</v>
      </c>
      <c r="Q164">
        <v>0</v>
      </c>
      <c r="R164" t="str">
        <f>INDEX(Define!N:N,MATCH(Q164,Define!M:M))</f>
        <v>なし</v>
      </c>
      <c r="S164">
        <v>1</v>
      </c>
      <c r="T164">
        <v>1</v>
      </c>
      <c r="U164">
        <v>1</v>
      </c>
    </row>
    <row r="165" spans="1:21">
      <c r="A165">
        <v>400103</v>
      </c>
      <c r="B165">
        <v>400103</v>
      </c>
      <c r="C165" t="str">
        <f>INDEX(TextData!B:B,MATCH(B165,TextData!A:A))</f>
        <v>ATK+\d</v>
      </c>
      <c r="D165">
        <v>6</v>
      </c>
      <c r="E165" t="str">
        <f>INDEX(Define!X:X,MATCH(D165,Define!W:W))</f>
        <v>自己強化</v>
      </c>
      <c r="G165">
        <v>0</v>
      </c>
      <c r="H165" t="str">
        <f>INDEX(Define!B:B,MATCH(G165,Define!A:A))</f>
        <v>なし</v>
      </c>
      <c r="I165">
        <v>0</v>
      </c>
      <c r="J165">
        <v>0</v>
      </c>
      <c r="K165">
        <v>5</v>
      </c>
      <c r="L165" t="str">
        <f>INDEX(Define!E:E,MATCH(K165,Define!D:D))</f>
        <v>闇</v>
      </c>
      <c r="M165">
        <v>12</v>
      </c>
      <c r="N165" t="str">
        <f>INDEX(Define!H:H,MATCH(M165,Define!G:G))</f>
        <v>転生</v>
      </c>
      <c r="O165">
        <v>101</v>
      </c>
      <c r="P165" t="str">
        <f>INDEX(Define!K:K,MATCH(O165,Define!J:J))</f>
        <v>パーティ</v>
      </c>
      <c r="Q165">
        <v>0</v>
      </c>
      <c r="R165" t="str">
        <f>INDEX(Define!N:N,MATCH(Q165,Define!M:M))</f>
        <v>なし</v>
      </c>
      <c r="S165">
        <v>1</v>
      </c>
      <c r="T165">
        <v>1</v>
      </c>
      <c r="U165">
        <v>1</v>
      </c>
    </row>
    <row r="166" spans="1:21">
      <c r="A166">
        <v>400104</v>
      </c>
      <c r="B166">
        <v>400104</v>
      </c>
      <c r="C166" t="str">
        <f>INDEX(TextData!B:B,MATCH(B166,TextData!A:A))</f>
        <v>DEF+\d</v>
      </c>
      <c r="D166">
        <v>6</v>
      </c>
      <c r="E166" t="str">
        <f>INDEX(Define!X:X,MATCH(D166,Define!W:W))</f>
        <v>自己強化</v>
      </c>
      <c r="G166">
        <v>0</v>
      </c>
      <c r="H166" t="str">
        <f>INDEX(Define!B:B,MATCH(G166,Define!A:A))</f>
        <v>なし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12</v>
      </c>
      <c r="N166" t="str">
        <f>INDEX(Define!H:H,MATCH(M166,Define!G:G))</f>
        <v>転生</v>
      </c>
      <c r="O166">
        <v>101</v>
      </c>
      <c r="P166" t="str">
        <f>INDEX(Define!K:K,MATCH(O166,Define!J:J))</f>
        <v>パーティ</v>
      </c>
      <c r="Q166">
        <v>0</v>
      </c>
      <c r="R166" t="str">
        <f>INDEX(Define!N:N,MATCH(Q166,Define!M:M))</f>
        <v>なし</v>
      </c>
      <c r="S166">
        <v>1</v>
      </c>
      <c r="T166">
        <v>1</v>
      </c>
      <c r="U166">
        <v>1</v>
      </c>
    </row>
    <row r="167" spans="1:21">
      <c r="A167">
        <v>400105</v>
      </c>
      <c r="B167">
        <v>400105</v>
      </c>
      <c r="C167" t="str">
        <f>INDEX(TextData!B:B,MATCH(B167,TextData!A:A))</f>
        <v>SPD+\d</v>
      </c>
      <c r="D167">
        <v>6</v>
      </c>
      <c r="E167" t="str">
        <f>INDEX(Define!X:X,MATCH(D167,Define!W:W))</f>
        <v>自己強化</v>
      </c>
      <c r="G167">
        <v>0</v>
      </c>
      <c r="H167" t="str">
        <f>INDEX(Define!B:B,MATCH(G167,Define!A:A))</f>
        <v>なし</v>
      </c>
      <c r="I167">
        <v>0</v>
      </c>
      <c r="J167">
        <v>0</v>
      </c>
      <c r="K167">
        <v>2</v>
      </c>
      <c r="L167" t="str">
        <f>INDEX(Define!E:E,MATCH(K167,Define!D:D))</f>
        <v>雷</v>
      </c>
      <c r="M167">
        <v>12</v>
      </c>
      <c r="N167" t="str">
        <f>INDEX(Define!H:H,MATCH(M167,Define!G:G))</f>
        <v>転生</v>
      </c>
      <c r="O167">
        <v>101</v>
      </c>
      <c r="P167" t="str">
        <f>INDEX(Define!K:K,MATCH(O167,Define!J:J))</f>
        <v>パーティ</v>
      </c>
      <c r="Q167">
        <v>0</v>
      </c>
      <c r="R167" t="str">
        <f>INDEX(Define!N:N,MATCH(Q167,Define!M:M))</f>
        <v>なし</v>
      </c>
      <c r="S167">
        <v>1</v>
      </c>
      <c r="T167">
        <v>1</v>
      </c>
      <c r="U167">
        <v>1</v>
      </c>
    </row>
    <row r="168" spans="1:21">
      <c r="A168">
        <v>400201</v>
      </c>
      <c r="B168">
        <v>400201</v>
      </c>
      <c r="C168" t="str">
        <f>INDEX(TextData!B:B,MATCH(B168,TextData!A:A))</f>
        <v>\d入手</v>
      </c>
      <c r="D168">
        <v>6</v>
      </c>
      <c r="E168" t="str">
        <f>INDEX(Define!X:X,MATCH(D168,Define!W:W))</f>
        <v>自己強化</v>
      </c>
      <c r="G168">
        <v>0</v>
      </c>
      <c r="H168" t="str">
        <f>INDEX(Define!B:B,MATCH(G168,Define!A:A))</f>
        <v>なし</v>
      </c>
      <c r="I168">
        <v>0</v>
      </c>
      <c r="J168">
        <v>0</v>
      </c>
      <c r="K168">
        <v>0</v>
      </c>
      <c r="L168" t="str">
        <f>INDEX(Define!E:E,MATCH(K168,Define!D:D))</f>
        <v>なし</v>
      </c>
      <c r="M168">
        <v>12</v>
      </c>
      <c r="N168" t="str">
        <f>INDEX(Define!H:H,MATCH(M168,Define!G:G))</f>
        <v>転生</v>
      </c>
      <c r="O168">
        <v>101</v>
      </c>
      <c r="P168" t="str">
        <f>INDEX(Define!K:K,MATCH(O168,Define!J:J))</f>
        <v>パーティ</v>
      </c>
      <c r="Q168">
        <v>0</v>
      </c>
      <c r="R168" t="str">
        <f>INDEX(Define!N:N,MATCH(Q168,Define!M:M))</f>
        <v>なし</v>
      </c>
      <c r="S168">
        <v>1</v>
      </c>
      <c r="T168">
        <v>1</v>
      </c>
      <c r="U168">
        <v>1</v>
      </c>
    </row>
    <row r="169" spans="1:21">
      <c r="A169">
        <v>400301</v>
      </c>
      <c r="B169">
        <v>400301</v>
      </c>
      <c r="C169" t="str">
        <f>INDEX(TextData!B:B,MATCH(B169,TextData!A:A))</f>
        <v>すべて死せる魂+\d</v>
      </c>
      <c r="D169">
        <v>5</v>
      </c>
      <c r="E169" t="str">
        <f>INDEX(Define!X:X,MATCH(D169,Define!W:W))</f>
        <v>超次元</v>
      </c>
      <c r="G169">
        <v>0</v>
      </c>
      <c r="H169" t="str">
        <f>INDEX(Define!B:B,MATCH(G169,Define!A:A))</f>
        <v>なし</v>
      </c>
      <c r="I169">
        <v>0</v>
      </c>
      <c r="J169">
        <v>0</v>
      </c>
      <c r="K169">
        <v>0</v>
      </c>
      <c r="L169" t="str">
        <f>INDEX(Define!E:E,MATCH(K169,Define!D:D))</f>
        <v>なし</v>
      </c>
      <c r="M169">
        <v>12</v>
      </c>
      <c r="N169" t="str">
        <f>INDEX(Define!H:H,MATCH(M169,Define!G:G))</f>
        <v>転生</v>
      </c>
      <c r="O169">
        <v>101</v>
      </c>
      <c r="P169" t="str">
        <f>INDEX(Define!K:K,MATCH(O169,Define!J:J))</f>
        <v>パーティ</v>
      </c>
      <c r="Q169">
        <v>0</v>
      </c>
      <c r="R169" t="str">
        <f>INDEX(Define!N:N,MATCH(Q169,Define!M:M))</f>
        <v>なし</v>
      </c>
      <c r="S169">
        <v>1</v>
      </c>
      <c r="T169">
        <v>1</v>
      </c>
      <c r="U169">
        <v>1</v>
      </c>
    </row>
    <row r="170" spans="1:21">
      <c r="A170">
        <v>500010</v>
      </c>
      <c r="B170">
        <v>500010</v>
      </c>
      <c r="C170" t="str">
        <f>INDEX(TextData!B:B,MATCH(B170,TextData!A:A))</f>
        <v>軍神の采配</v>
      </c>
      <c r="D170">
        <v>11</v>
      </c>
      <c r="E170" t="str">
        <f>INDEX(Define!X:X,MATCH(D170,Define!W:W))</f>
        <v>覚醒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0</v>
      </c>
      <c r="L170" t="str">
        <f>INDEX(Define!E:E,MATCH(K170,Define!D:D))</f>
        <v>なし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500020</v>
      </c>
      <c r="B171">
        <v>500020</v>
      </c>
      <c r="C171" t="str">
        <f>INDEX(TextData!B:B,MATCH(B171,TextData!A:A))</f>
        <v>蛮勇の狼煙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500030</v>
      </c>
      <c r="B172">
        <v>500030</v>
      </c>
      <c r="C172" t="str">
        <f>INDEX(TextData!B:B,MATCH(B172,TextData!A:A))</f>
        <v>戦神の剣</v>
      </c>
      <c r="D172">
        <v>4</v>
      </c>
      <c r="E172" t="str">
        <f>INDEX(Define!X:X,MATCH(D172,Define!W:W))</f>
        <v>精神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1</v>
      </c>
      <c r="L172" t="str">
        <f>INDEX(Define!E:E,MATCH(K172,Define!D:D))</f>
        <v>炎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500040</v>
      </c>
      <c r="B173">
        <v>500040</v>
      </c>
      <c r="C173" t="str">
        <f>INDEX(TextData!B:B,MATCH(B173,TextData!A:A))</f>
        <v>不死鳥の聖炎</v>
      </c>
      <c r="D173">
        <v>2</v>
      </c>
      <c r="E173" t="str">
        <f>INDEX(Define!X:X,MATCH(D173,Define!W:W))</f>
        <v>光</v>
      </c>
      <c r="G173">
        <v>0</v>
      </c>
      <c r="H173" t="str">
        <f>INDEX(Define!B:B,MATCH(G173,Define!A:A))</f>
        <v>なし</v>
      </c>
      <c r="I173">
        <v>0</v>
      </c>
      <c r="J173">
        <v>10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11</v>
      </c>
      <c r="P173" t="str">
        <f>INDEX(Define!K:K,MATCH(O173,Define!J:J))</f>
        <v>Triggerの条件を満たす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500050</v>
      </c>
      <c r="B174">
        <v>500050</v>
      </c>
      <c r="C174" t="str">
        <f>INDEX(TextData!B:B,MATCH(B174,TextData!A:A))</f>
        <v>女神の抱擁</v>
      </c>
      <c r="D174">
        <v>2</v>
      </c>
      <c r="E174" t="str">
        <f>INDEX(Define!X:X,MATCH(D174,Define!W:W))</f>
        <v>光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11</v>
      </c>
      <c r="P174" t="str">
        <f>INDEX(Define!K:K,MATCH(O174,Define!J:J))</f>
        <v>Triggerの条件を満たす</v>
      </c>
      <c r="Q174">
        <v>1</v>
      </c>
      <c r="R174" t="str">
        <f>INDEX(Define!N:N,MATCH(Q174,Define!M:M))</f>
        <v>単体</v>
      </c>
      <c r="S174">
        <v>2</v>
      </c>
      <c r="T174">
        <v>1</v>
      </c>
      <c r="U174">
        <v>1</v>
      </c>
    </row>
    <row r="175" spans="1:21">
      <c r="A175">
        <v>500060</v>
      </c>
      <c r="B175">
        <v>500060</v>
      </c>
      <c r="C175" t="str">
        <f>INDEX(TextData!B:B,MATCH(B175,TextData!A:A))</f>
        <v>戦士の奮起</v>
      </c>
      <c r="D175">
        <v>4</v>
      </c>
      <c r="E175" t="str">
        <f>INDEX(Define!X:X,MATCH(D175,Define!W:W))</f>
        <v>精神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4</v>
      </c>
      <c r="L175" t="str">
        <f>INDEX(Define!E:E,MATCH(K175,Define!D:D))</f>
        <v>光</v>
      </c>
      <c r="M175">
        <v>11</v>
      </c>
      <c r="N175" t="str">
        <f>INDEX(Define!H:H,MATCH(M175,Define!G:G))</f>
        <v>アルカナ使用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500070</v>
      </c>
      <c r="B176">
        <v>500070</v>
      </c>
      <c r="C176" t="str">
        <f>INDEX(TextData!B:B,MATCH(B176,TextData!A:A))</f>
        <v>闘神の鼓舞</v>
      </c>
      <c r="D176">
        <v>4</v>
      </c>
      <c r="E176" t="str">
        <f>INDEX(Define!X:X,MATCH(D176,Define!W:W))</f>
        <v>精神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500080</v>
      </c>
      <c r="B177">
        <v>500080</v>
      </c>
      <c r="C177" t="str">
        <f>INDEX(TextData!B:B,MATCH(B177,TextData!A:A))</f>
        <v>回避の加護</v>
      </c>
      <c r="D177">
        <v>4</v>
      </c>
      <c r="E177" t="str">
        <f>INDEX(Define!X:X,MATCH(D177,Define!W:W))</f>
        <v>精神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4</v>
      </c>
      <c r="L177" t="str">
        <f>INDEX(Define!E:E,MATCH(K177,Define!D:D))</f>
        <v>光</v>
      </c>
      <c r="M177">
        <v>11</v>
      </c>
      <c r="N177" t="str">
        <f>INDEX(Define!H:H,MATCH(M177,Define!G:G))</f>
        <v>アルカナ使用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500090</v>
      </c>
      <c r="B178">
        <v>500090</v>
      </c>
      <c r="C178" t="str">
        <f>INDEX(TextData!B:B,MATCH(B178,TextData!A:A))</f>
        <v>戦神の盾</v>
      </c>
      <c r="D178">
        <v>4</v>
      </c>
      <c r="E178" t="str">
        <f>INDEX(Define!X:X,MATCH(D178,Define!W:W))</f>
        <v>精神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500100</v>
      </c>
      <c r="B179">
        <v>500100</v>
      </c>
      <c r="C179" t="str">
        <f>INDEX(TextData!B:B,MATCH(B179,TextData!A:A))</f>
        <v>戦神の加護</v>
      </c>
      <c r="D179">
        <v>4</v>
      </c>
      <c r="E179" t="str">
        <f>INDEX(Define!X:X,MATCH(D179,Define!W:W))</f>
        <v>精神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2</v>
      </c>
      <c r="L179" t="str">
        <f>INDEX(Define!E:E,MATCH(K179,Define!D:D))</f>
        <v>雷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500110</v>
      </c>
      <c r="B180">
        <v>500110</v>
      </c>
      <c r="C180" t="str">
        <f>INDEX(TextData!B:B,MATCH(B180,TextData!A:A))</f>
        <v>闘神の守護</v>
      </c>
      <c r="D180">
        <v>4</v>
      </c>
      <c r="E180" t="str">
        <f>INDEX(Define!X:X,MATCH(D180,Define!W:W))</f>
        <v>精神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500120</v>
      </c>
      <c r="B181">
        <v>500120</v>
      </c>
      <c r="C181" t="str">
        <f>INDEX(TextData!B:B,MATCH(B181,TextData!A:A))</f>
        <v>天使の竪琴</v>
      </c>
      <c r="D181">
        <v>4</v>
      </c>
      <c r="E181" t="str">
        <f>INDEX(Define!X:X,MATCH(D181,Define!W:W))</f>
        <v>精神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1</v>
      </c>
      <c r="L181" t="str">
        <f>INDEX(Define!E:E,MATCH(K181,Define!D:D))</f>
        <v>炎</v>
      </c>
      <c r="M181">
        <v>11</v>
      </c>
      <c r="N181" t="str">
        <f>INDEX(Define!H:H,MATCH(M181,Define!G:G))</f>
        <v>アルカナ使用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  <row r="182" spans="1:21">
      <c r="A182">
        <v>500130</v>
      </c>
      <c r="B182">
        <v>500130</v>
      </c>
      <c r="C182" t="str">
        <f>INDEX(TextData!B:B,MATCH(B182,TextData!A:A))</f>
        <v>命中の加護</v>
      </c>
      <c r="D182">
        <v>4</v>
      </c>
      <c r="E182" t="str">
        <f>INDEX(Define!X:X,MATCH(D182,Define!W:W))</f>
        <v>精神</v>
      </c>
      <c r="G182">
        <v>0</v>
      </c>
      <c r="H182" t="str">
        <f>INDEX(Define!B:B,MATCH(G182,Define!A:A))</f>
        <v>なし</v>
      </c>
      <c r="I182">
        <v>0</v>
      </c>
      <c r="J182">
        <v>10</v>
      </c>
      <c r="K182">
        <v>1</v>
      </c>
      <c r="L182" t="str">
        <f>INDEX(Define!E:E,MATCH(K182,Define!D:D))</f>
        <v>炎</v>
      </c>
      <c r="M182">
        <v>11</v>
      </c>
      <c r="N182" t="str">
        <f>INDEX(Define!H:H,MATCH(M182,Define!G:G))</f>
        <v>アルカナ使用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</row>
    <row r="183" spans="1:21">
      <c r="A183">
        <v>500140</v>
      </c>
      <c r="B183">
        <v>500140</v>
      </c>
      <c r="C183" t="str">
        <f>INDEX(TextData!B:B,MATCH(B183,TextData!A:A))</f>
        <v>神速の風</v>
      </c>
      <c r="D183">
        <v>4</v>
      </c>
      <c r="E183" t="str">
        <f>INDEX(Define!X:X,MATCH(D183,Define!W:W))</f>
        <v>精神</v>
      </c>
      <c r="G183">
        <v>0</v>
      </c>
      <c r="H183" t="str">
        <f>INDEX(Define!B:B,MATCH(G183,Define!A:A))</f>
        <v>なし</v>
      </c>
      <c r="I183">
        <v>0</v>
      </c>
      <c r="J183">
        <v>10</v>
      </c>
      <c r="K183">
        <v>4</v>
      </c>
      <c r="L183" t="str">
        <f>INDEX(Define!E:E,MATCH(K183,Define!D:D))</f>
        <v>光</v>
      </c>
      <c r="M183">
        <v>11</v>
      </c>
      <c r="N183" t="str">
        <f>INDEX(Define!H:H,MATCH(M183,Define!G:G))</f>
        <v>アルカナ使用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1</v>
      </c>
    </row>
    <row r="184" spans="1:21">
      <c r="A184">
        <v>500150</v>
      </c>
      <c r="B184">
        <v>500150</v>
      </c>
      <c r="C184" t="str">
        <f>INDEX(TextData!B:B,MATCH(B184,TextData!A:A))</f>
        <v>龍神の松明</v>
      </c>
      <c r="D184">
        <v>1</v>
      </c>
      <c r="E184" t="str">
        <f>INDEX(Define!X:X,MATCH(D184,Define!W:W))</f>
        <v>元素</v>
      </c>
      <c r="G184">
        <v>0</v>
      </c>
      <c r="H184" t="str">
        <f>INDEX(Define!B:B,MATCH(G184,Define!A:A))</f>
        <v>なし</v>
      </c>
      <c r="I184">
        <v>0</v>
      </c>
      <c r="J184">
        <v>10</v>
      </c>
      <c r="K184">
        <v>3</v>
      </c>
      <c r="L184" t="str">
        <f>INDEX(Define!E:E,MATCH(K184,Define!D:D))</f>
        <v>氷</v>
      </c>
      <c r="M184">
        <v>11</v>
      </c>
      <c r="N184" t="str">
        <f>INDEX(Define!H:H,MATCH(M184,Define!G:G))</f>
        <v>アルカナ使用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</row>
    <row r="185" spans="1:21">
      <c r="A185">
        <v>500151</v>
      </c>
      <c r="B185">
        <v>500150</v>
      </c>
      <c r="C185" t="str">
        <f>INDEX(TextData!B:B,MATCH(B185,TextData!A:A))</f>
        <v>龍神の松明</v>
      </c>
      <c r="D185">
        <v>1</v>
      </c>
      <c r="E185" t="str">
        <f>INDEX(Define!X:X,MATCH(D185,Define!W:W))</f>
        <v>元素</v>
      </c>
      <c r="G185">
        <v>0</v>
      </c>
      <c r="H185" t="str">
        <f>INDEX(Define!B:B,MATCH(G185,Define!A:A))</f>
        <v>なし</v>
      </c>
      <c r="I185">
        <v>0</v>
      </c>
      <c r="J185">
        <v>0</v>
      </c>
      <c r="K185">
        <v>3</v>
      </c>
      <c r="L185" t="str">
        <f>INDEX(Define!E:E,MATCH(K185,Define!D:D))</f>
        <v>氷</v>
      </c>
      <c r="M185">
        <v>11</v>
      </c>
      <c r="N185" t="str">
        <f>INDEX(Define!H:H,MATCH(M185,Define!G:G))</f>
        <v>アルカナ使用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</row>
    <row r="186" spans="1:21">
      <c r="A186">
        <v>500160</v>
      </c>
      <c r="B186">
        <v>500160</v>
      </c>
      <c r="C186" t="str">
        <f>INDEX(TextData!B:B,MATCH(B186,TextData!A:A))</f>
        <v>聖龍の咆哮</v>
      </c>
      <c r="D186">
        <v>1</v>
      </c>
      <c r="E186" t="str">
        <f>INDEX(Define!X:X,MATCH(D186,Define!W:W))</f>
        <v>元素</v>
      </c>
      <c r="G186">
        <v>0</v>
      </c>
      <c r="H186" t="str">
        <f>INDEX(Define!B:B,MATCH(G186,Define!A:A))</f>
        <v>なし</v>
      </c>
      <c r="I186">
        <v>0</v>
      </c>
      <c r="J186">
        <v>10</v>
      </c>
      <c r="K186">
        <v>5</v>
      </c>
      <c r="L186" t="str">
        <f>INDEX(Define!E:E,MATCH(K186,Define!D:D))</f>
        <v>闇</v>
      </c>
      <c r="M186">
        <v>11</v>
      </c>
      <c r="N186" t="str">
        <f>INDEX(Define!H:H,MATCH(M186,Define!G:G))</f>
        <v>アルカナ使用</v>
      </c>
      <c r="O186">
        <v>1</v>
      </c>
      <c r="P186" t="str">
        <f>INDEX(Define!K:K,MATCH(O186,Define!J:J))</f>
        <v>相手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</row>
    <row r="187" spans="1:21">
      <c r="A187">
        <v>500170</v>
      </c>
      <c r="B187">
        <v>500170</v>
      </c>
      <c r="C187" t="str">
        <f>INDEX(TextData!B:B,MATCH(B187,TextData!A:A))</f>
        <v>ジャッジレイン</v>
      </c>
      <c r="D187">
        <v>1</v>
      </c>
      <c r="E187" t="str">
        <f>INDEX(Define!X:X,MATCH(D187,Define!W:W))</f>
        <v>元素</v>
      </c>
      <c r="G187">
        <v>0</v>
      </c>
      <c r="H187" t="str">
        <f>INDEX(Define!B:B,MATCH(G187,Define!A:A))</f>
        <v>なし</v>
      </c>
      <c r="I187">
        <v>0</v>
      </c>
      <c r="J187">
        <v>10</v>
      </c>
      <c r="K187">
        <v>2</v>
      </c>
      <c r="L187" t="str">
        <f>INDEX(Define!E:E,MATCH(K187,Define!D:D))</f>
        <v>雷</v>
      </c>
      <c r="M187">
        <v>11</v>
      </c>
      <c r="N187" t="str">
        <f>INDEX(Define!H:H,MATCH(M187,Define!G:G))</f>
        <v>アルカナ使用</v>
      </c>
      <c r="O187">
        <v>1</v>
      </c>
      <c r="P187" t="str">
        <f>INDEX(Define!K:K,MATCH(O187,Define!J:J))</f>
        <v>相手</v>
      </c>
      <c r="Q187">
        <v>21</v>
      </c>
      <c r="R187" t="str">
        <f>INDEX(Define!N:N,MATCH(Q187,Define!M:M))</f>
        <v>ランダム</v>
      </c>
      <c r="S187">
        <v>2</v>
      </c>
      <c r="T187">
        <v>1</v>
      </c>
      <c r="U187">
        <v>1</v>
      </c>
    </row>
    <row r="188" spans="1:21">
      <c r="A188">
        <v>500171</v>
      </c>
      <c r="B188">
        <v>500170</v>
      </c>
      <c r="C188" t="str">
        <f>INDEX(TextData!B:B,MATCH(B188,TextData!A:A))</f>
        <v>ジャッジレイン</v>
      </c>
      <c r="D188">
        <v>1</v>
      </c>
      <c r="E188" t="str">
        <f>INDEX(Define!X:X,MATCH(D188,Define!W:W))</f>
        <v>元素</v>
      </c>
      <c r="G188">
        <v>0</v>
      </c>
      <c r="H188" t="str">
        <f>INDEX(Define!B:B,MATCH(G188,Define!A:A))</f>
        <v>なし</v>
      </c>
      <c r="I188">
        <v>0</v>
      </c>
      <c r="J188">
        <v>0</v>
      </c>
      <c r="K188">
        <v>2</v>
      </c>
      <c r="L188" t="str">
        <f>INDEX(Define!E:E,MATCH(K188,Define!D:D))</f>
        <v>雷</v>
      </c>
      <c r="M188">
        <v>11</v>
      </c>
      <c r="N188" t="str">
        <f>INDEX(Define!H:H,MATCH(M188,Define!G:G))</f>
        <v>アルカナ使用</v>
      </c>
      <c r="O188">
        <v>7</v>
      </c>
      <c r="P188" t="str">
        <f>INDEX(Define!K:K,MATCH(O188,Define!J:J))</f>
        <v>追撃</v>
      </c>
      <c r="Q188">
        <v>1</v>
      </c>
      <c r="R188" t="str">
        <f>INDEX(Define!N:N,MATCH(Q188,Define!M:M))</f>
        <v>単体</v>
      </c>
      <c r="S188">
        <v>2</v>
      </c>
      <c r="T188">
        <v>1</v>
      </c>
      <c r="U188">
        <v>1</v>
      </c>
    </row>
    <row r="189" spans="1:21">
      <c r="A189">
        <v>500180</v>
      </c>
      <c r="B189">
        <v>500180</v>
      </c>
      <c r="C189" t="str">
        <f>INDEX(TextData!B:B,MATCH(B189,TextData!A:A))</f>
        <v>霊王の聖棺</v>
      </c>
      <c r="D189">
        <v>1</v>
      </c>
      <c r="E189" t="str">
        <f>INDEX(Define!X:X,MATCH(D189,Define!W:W))</f>
        <v>元素</v>
      </c>
      <c r="G189">
        <v>0</v>
      </c>
      <c r="H189" t="str">
        <f>INDEX(Define!B:B,MATCH(G189,Define!A:A))</f>
        <v>なし</v>
      </c>
      <c r="I189">
        <v>0</v>
      </c>
      <c r="J189">
        <v>10</v>
      </c>
      <c r="K189">
        <v>2</v>
      </c>
      <c r="L189" t="str">
        <f>INDEX(Define!E:E,MATCH(K189,Define!D:D))</f>
        <v>雷</v>
      </c>
      <c r="M189">
        <v>11</v>
      </c>
      <c r="N189" t="str">
        <f>INDEX(Define!H:H,MATCH(M189,Define!G:G))</f>
        <v>アルカナ使用</v>
      </c>
      <c r="O189">
        <v>1</v>
      </c>
      <c r="P189" t="str">
        <f>INDEX(Define!K:K,MATCH(O189,Define!J:J))</f>
        <v>相手</v>
      </c>
      <c r="Q189">
        <v>21</v>
      </c>
      <c r="R189" t="str">
        <f>INDEX(Define!N:N,MATCH(Q189,Define!M:M))</f>
        <v>ランダム</v>
      </c>
      <c r="S189">
        <v>2</v>
      </c>
      <c r="T189">
        <v>1</v>
      </c>
      <c r="U189">
        <v>1</v>
      </c>
    </row>
    <row r="190" spans="1:21">
      <c r="A190">
        <v>500190</v>
      </c>
      <c r="B190">
        <v>500190</v>
      </c>
      <c r="C190" t="str">
        <f>INDEX(TextData!B:B,MATCH(B190,TextData!A:A))</f>
        <v>黄泉の歌声</v>
      </c>
      <c r="D190">
        <v>1</v>
      </c>
      <c r="E190" t="str">
        <f>INDEX(Define!X:X,MATCH(D190,Define!W:W))</f>
        <v>元素</v>
      </c>
      <c r="G190">
        <v>0</v>
      </c>
      <c r="H190" t="str">
        <f>INDEX(Define!B:B,MATCH(G190,Define!A:A))</f>
        <v>なし</v>
      </c>
      <c r="I190">
        <v>0</v>
      </c>
      <c r="J190">
        <v>10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</row>
    <row r="191" spans="1:21">
      <c r="A191">
        <v>500200</v>
      </c>
      <c r="B191">
        <v>500200</v>
      </c>
      <c r="C191" t="str">
        <f>INDEX(TextData!B:B,MATCH(B191,TextData!A:A))</f>
        <v>戦女神の刃</v>
      </c>
      <c r="D191">
        <v>1</v>
      </c>
      <c r="E191" t="str">
        <f>INDEX(Define!X:X,MATCH(D191,Define!W:W))</f>
        <v>元素</v>
      </c>
      <c r="G191">
        <v>0</v>
      </c>
      <c r="H191" t="str">
        <f>INDEX(Define!B:B,MATCH(G191,Define!A:A))</f>
        <v>なし</v>
      </c>
      <c r="I191">
        <v>0</v>
      </c>
      <c r="J191">
        <v>10</v>
      </c>
      <c r="K191">
        <v>4</v>
      </c>
      <c r="L191" t="str">
        <f>INDEX(Define!E:E,MATCH(K191,Define!D:D))</f>
        <v>光</v>
      </c>
      <c r="M191">
        <v>11</v>
      </c>
      <c r="N191" t="str">
        <f>INDEX(Define!H:H,MATCH(M191,Define!G:G))</f>
        <v>アルカナ使用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</row>
    <row r="192" spans="1:21">
      <c r="A192">
        <v>500210</v>
      </c>
      <c r="B192">
        <v>500210</v>
      </c>
      <c r="C192" t="str">
        <f>INDEX(TextData!B:B,MATCH(B192,TextData!A:A))</f>
        <v>天怒の閃光</v>
      </c>
      <c r="D192">
        <v>1</v>
      </c>
      <c r="E192" t="str">
        <f>INDEX(Define!X:X,MATCH(D192,Define!W:W))</f>
        <v>元素</v>
      </c>
      <c r="G192">
        <v>0</v>
      </c>
      <c r="H192" t="str">
        <f>INDEX(Define!B:B,MATCH(G192,Define!A:A))</f>
        <v>なし</v>
      </c>
      <c r="I192">
        <v>0</v>
      </c>
      <c r="J192">
        <v>10</v>
      </c>
      <c r="K192">
        <v>3</v>
      </c>
      <c r="L192" t="str">
        <f>INDEX(Define!E:E,MATCH(K192,Define!D:D))</f>
        <v>氷</v>
      </c>
      <c r="M192">
        <v>11</v>
      </c>
      <c r="N192" t="str">
        <f>INDEX(Define!H:H,MATCH(M192,Define!G:G))</f>
        <v>アルカナ使用</v>
      </c>
      <c r="O192">
        <v>1</v>
      </c>
      <c r="P192" t="str">
        <f>INDEX(Define!K:K,MATCH(O192,Define!J:J))</f>
        <v>相手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</row>
    <row r="193" spans="1:21">
      <c r="A193">
        <v>500220</v>
      </c>
      <c r="B193">
        <v>500220</v>
      </c>
      <c r="C193" t="str">
        <f>INDEX(TextData!B:B,MATCH(B193,TextData!A:A))</f>
        <v>シャイントルネード</v>
      </c>
      <c r="D193">
        <v>1</v>
      </c>
      <c r="E193" t="str">
        <f>INDEX(Define!X:X,MATCH(D193,Define!W:W))</f>
        <v>元素</v>
      </c>
      <c r="G193">
        <v>0</v>
      </c>
      <c r="H193" t="str">
        <f>INDEX(Define!B:B,MATCH(G193,Define!A:A))</f>
        <v>なし</v>
      </c>
      <c r="I193">
        <v>0</v>
      </c>
      <c r="J193">
        <v>10</v>
      </c>
      <c r="K193">
        <v>5</v>
      </c>
      <c r="L193" t="str">
        <f>INDEX(Define!E:E,MATCH(K193,Define!D:D))</f>
        <v>闇</v>
      </c>
      <c r="M193">
        <v>11</v>
      </c>
      <c r="N193" t="str">
        <f>INDEX(Define!H:H,MATCH(M193,Define!G:G))</f>
        <v>アルカナ使用</v>
      </c>
      <c r="O193">
        <v>1</v>
      </c>
      <c r="P193" t="str">
        <f>INDEX(Define!K:K,MATCH(O193,Define!J:J))</f>
        <v>相手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5"/>
  <sheetViews>
    <sheetView topLeftCell="A146" workbookViewId="0">
      <selection activeCell="H149" sqref="H149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75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悪魔(アモン)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悪魔(パイモン)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悪魔(アンドラス)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8">
      <c r="A194">
        <v>200410</v>
      </c>
      <c r="B194" t="str">
        <f>INDEX(TextData!B:B,MATCH(A194,TextData!A:A))</f>
        <v>インベイジョン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9">
      <c r="A195">
        <v>200410</v>
      </c>
      <c r="B195" t="str">
        <f>INDEX(TextData!B:B,MATCH(A195,TextData!A:A))</f>
        <v>インベイジョン</v>
      </c>
      <c r="C195">
        <v>3010</v>
      </c>
      <c r="D195" t="str">
        <f>INDEX(Define!Q:Q,MATCH(C195,Define!P:P))</f>
        <v>ステート付与</v>
      </c>
      <c r="E195">
        <v>2400</v>
      </c>
      <c r="F195">
        <v>999</v>
      </c>
      <c r="G195">
        <v>0</v>
      </c>
      <c r="H195">
        <v>100</v>
      </c>
      <c r="I195" t="str">
        <f>INDEX([1]TextData!B:B,MATCH(E195,[1]TextData!A:A))</f>
        <v>不治</v>
      </c>
    </row>
    <row r="196" spans="1:8">
      <c r="A196">
        <v>200410</v>
      </c>
      <c r="B196" t="str">
        <f>INDEX(TextData!B:B,MATCH(A196,TextData!A:A))</f>
        <v>インベイジョン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ブラッディストーム</v>
      </c>
      <c r="C197">
        <v>1010</v>
      </c>
      <c r="D197" t="str">
        <f>INDEX(Define!Q:Q,MATCH(C197,Define!P:P))</f>
        <v>Hpダメージ</v>
      </c>
      <c r="E197">
        <v>450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ブラッディストーム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悪魔(ベリト)</v>
      </c>
      <c r="C199">
        <v>6070</v>
      </c>
      <c r="D199" t="str">
        <f>INDEX(Define!Q:Q,MATCH(C199,Define!P:P))</f>
        <v>指定のFeatuerの成功率を増やす</v>
      </c>
      <c r="E199">
        <v>5080</v>
      </c>
      <c r="F199">
        <v>1</v>
      </c>
      <c r="G199">
        <v>100</v>
      </c>
      <c r="H199">
        <v>100</v>
      </c>
    </row>
    <row r="200" spans="1:9">
      <c r="A200">
        <v>200510</v>
      </c>
      <c r="B200" t="str">
        <f>INDEX(TextData!B:B,MATCH(A200,TextData!A:A))</f>
        <v>カウントトゥエンティ</v>
      </c>
      <c r="C200">
        <v>3010</v>
      </c>
      <c r="D200" t="str">
        <f>INDEX(Define!Q:Q,MATCH(C200,Define!P:P))</f>
        <v>ステート付与</v>
      </c>
      <c r="E200">
        <v>2340</v>
      </c>
      <c r="F200">
        <v>999</v>
      </c>
      <c r="G200">
        <v>0</v>
      </c>
      <c r="H200">
        <v>100</v>
      </c>
      <c r="I200" t="str">
        <f>INDEX([1]TextData!B:B,MATCH(E200,[1]TextData!A:A))</f>
        <v>対象列化</v>
      </c>
    </row>
    <row r="201" spans="1:8">
      <c r="A201">
        <v>200510</v>
      </c>
      <c r="B201" t="str">
        <f>INDEX(TextData!B:B,MATCH(A201,TextData!A:A))</f>
        <v>カウントトゥエンティ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2</v>
      </c>
      <c r="H204">
        <v>100</v>
      </c>
    </row>
    <row r="205" spans="1:9">
      <c r="A205">
        <v>200610</v>
      </c>
      <c r="B205" t="str">
        <f>INDEX(TextData!B:B,MATCH(A205,TextData!A:A))</f>
        <v>カオススパイラル</v>
      </c>
      <c r="C205">
        <v>3010</v>
      </c>
      <c r="D205" t="str">
        <f>INDEX(Define!Q:Q,MATCH(C205,Define!P:P))</f>
        <v>ステート付与</v>
      </c>
      <c r="E205">
        <v>2270</v>
      </c>
      <c r="F205">
        <v>999</v>
      </c>
      <c r="G205">
        <v>0</v>
      </c>
      <c r="H205">
        <v>100</v>
      </c>
      <c r="I205" t="str">
        <f>INDEX([1]TextData!B:B,MATCH(E205,[1]TextData!A:A))</f>
        <v>アンデッド</v>
      </c>
    </row>
    <row r="206" spans="1:8">
      <c r="A206">
        <v>200610</v>
      </c>
      <c r="B206" t="str">
        <f>INDEX(TextData!B:B,MATCH(A206,TextData!A:A))</f>
        <v>カオススパイラル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200620</v>
      </c>
      <c r="B207" t="str">
        <f>INDEX(TextData!B:B,MATCH(A207,TextData!A:A))</f>
        <v>ホーリーグラウンド</v>
      </c>
      <c r="C207">
        <v>2010</v>
      </c>
      <c r="D207" t="str">
        <f>INDEX(Define!Q:Q,MATCH(C207,Define!P:P))</f>
        <v>Hp回復</v>
      </c>
      <c r="E207">
        <v>100</v>
      </c>
      <c r="F207">
        <v>0</v>
      </c>
      <c r="G207">
        <v>0</v>
      </c>
      <c r="H207">
        <v>100</v>
      </c>
    </row>
    <row r="208" spans="1:8">
      <c r="A208">
        <v>200620</v>
      </c>
      <c r="B208" t="str">
        <f>INDEX(TextData!B:B,MATCH(A208,TextData!A:A))</f>
        <v>ホーリーグラウンド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8">
      <c r="A209">
        <v>200630</v>
      </c>
      <c r="B209" t="str">
        <f>INDEX(TextData!B:B,MATCH(A209,TextData!A:A))</f>
        <v>悪魔(アイホート)</v>
      </c>
      <c r="C209">
        <v>6010</v>
      </c>
      <c r="D209" t="str">
        <f>INDEX(Define!Q:Q,MATCH(C209,Define!P:P))</f>
        <v>指定のFeatureのParam1を増やす</v>
      </c>
      <c r="E209">
        <v>4010</v>
      </c>
      <c r="F209">
        <v>0</v>
      </c>
      <c r="G209">
        <v>300</v>
      </c>
      <c r="H209">
        <v>100</v>
      </c>
    </row>
    <row r="210" spans="1:9">
      <c r="A210">
        <v>200710</v>
      </c>
      <c r="B210" t="str">
        <f>INDEX(TextData!B:B,MATCH(A210,TextData!A:A))</f>
        <v>ジャッジメント</v>
      </c>
      <c r="C210">
        <v>3010</v>
      </c>
      <c r="D210" t="str">
        <f>INDEX(Define!Q:Q,MATCH(C210,Define!P:P))</f>
        <v>ステート付与</v>
      </c>
      <c r="E210">
        <v>2090</v>
      </c>
      <c r="F210">
        <v>999</v>
      </c>
      <c r="G210">
        <v>0</v>
      </c>
      <c r="H210">
        <v>100</v>
      </c>
      <c r="I210" t="str">
        <f>INDEX([1]TextData!B:B,MATCH(E210,[1]TextData!A:A))</f>
        <v>パッシブ無効</v>
      </c>
    </row>
    <row r="211" spans="1:8">
      <c r="A211">
        <v>200710</v>
      </c>
      <c r="B211" t="str">
        <f>INDEX(TextData!B:B,MATCH(A211,TextData!A:A))</f>
        <v>ジャッジメント</v>
      </c>
      <c r="C211">
        <v>7010</v>
      </c>
      <c r="D211" t="str">
        <f>INDEX(Define!Q:Q,MATCH(C211,Define!P:P))</f>
        <v>行動後スキル</v>
      </c>
      <c r="E211">
        <v>11</v>
      </c>
      <c r="F211">
        <v>0</v>
      </c>
      <c r="G211">
        <v>0</v>
      </c>
      <c r="H211">
        <v>100</v>
      </c>
    </row>
    <row r="212" spans="1:9">
      <c r="A212">
        <v>200720</v>
      </c>
      <c r="B212" t="str">
        <f>INDEX(TextData!B:B,MATCH(A212,TextData!A:A))</f>
        <v>フォーカルポイント</v>
      </c>
      <c r="C212">
        <v>3010</v>
      </c>
      <c r="D212" t="str">
        <f>INDEX(Define!Q:Q,MATCH(C212,Define!P:P))</f>
        <v>ステート付与</v>
      </c>
      <c r="E212">
        <v>2240</v>
      </c>
      <c r="F212">
        <v>999</v>
      </c>
      <c r="G212">
        <v>0</v>
      </c>
      <c r="H212">
        <v>100</v>
      </c>
      <c r="I212" t="str">
        <f>INDEX([1]TextData!B:B,MATCH(E212,[1]TextData!A:A))</f>
        <v>必中</v>
      </c>
    </row>
    <row r="213" spans="1:8">
      <c r="A213">
        <v>200720</v>
      </c>
      <c r="B213" t="str">
        <f>INDEX(TextData!B:B,MATCH(A213,TextData!A:A))</f>
        <v>フォーカルポイント</v>
      </c>
      <c r="C213">
        <v>7010</v>
      </c>
      <c r="D213" t="str">
        <f>INDEX(Define!Q:Q,MATCH(C213,Define!P:P))</f>
        <v>行動後スキル</v>
      </c>
      <c r="E213">
        <v>21</v>
      </c>
      <c r="F213">
        <v>0</v>
      </c>
      <c r="G213">
        <v>0</v>
      </c>
      <c r="H213">
        <v>100</v>
      </c>
    </row>
    <row r="214" spans="1:9">
      <c r="A214">
        <v>200730</v>
      </c>
      <c r="B214" t="str">
        <f>INDEX(TextData!B:B,MATCH(A214,TextData!A:A))</f>
        <v>悪魔(ビヤーキー)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25</v>
      </c>
      <c r="H214">
        <v>100</v>
      </c>
      <c r="I214" t="str">
        <f>INDEX([1]TextData!B:B,MATCH(E214,[1]TextData!A:A))</f>
        <v>攻撃アップ</v>
      </c>
    </row>
    <row r="215" spans="1:9">
      <c r="A215">
        <v>200730</v>
      </c>
      <c r="B215" t="str">
        <f>INDEX(TextData!B:B,MATCH(A215,TextData!A:A))</f>
        <v>悪魔(ビヤーキー)</v>
      </c>
      <c r="C215">
        <v>3010</v>
      </c>
      <c r="D215" t="str">
        <f>INDEX(Define!Q:Q,MATCH(C215,Define!P:P))</f>
        <v>ステート付与</v>
      </c>
      <c r="E215">
        <v>1050</v>
      </c>
      <c r="F215">
        <v>999</v>
      </c>
      <c r="G215">
        <v>25</v>
      </c>
      <c r="H215">
        <v>100</v>
      </c>
      <c r="I215" t="str">
        <f>INDEX([1]TextData!B:B,MATCH(E215,[1]TextData!A:A))</f>
        <v>防御アップ</v>
      </c>
    </row>
    <row r="216" spans="1:9">
      <c r="A216">
        <v>300010</v>
      </c>
      <c r="B216" t="str">
        <f>INDEX(TextData!B:B,MATCH(A216,TextData!A:A))</f>
        <v>ファイアエンチャント</v>
      </c>
      <c r="C216">
        <v>310</v>
      </c>
      <c r="D216" t="str">
        <f>INDEX(Define!Q:Q,MATCH(C216,Define!P:P))</f>
        <v>ない</v>
      </c>
      <c r="E216">
        <v>201</v>
      </c>
      <c r="F216">
        <v>1</v>
      </c>
      <c r="G216">
        <v>1</v>
      </c>
      <c r="H216">
        <v>100</v>
      </c>
      <c r="I216" t="str">
        <f>INDEX([1]TextData!B:B,MATCH(E216,[1]TextData!A:A))</f>
        <v>炎適正</v>
      </c>
    </row>
    <row r="217" spans="1:9">
      <c r="A217">
        <v>300020</v>
      </c>
      <c r="B217" t="str">
        <f>INDEX(TextData!B:B,MATCH(A217,TextData!A:A))</f>
        <v>サンダーエンチャント</v>
      </c>
      <c r="C217">
        <v>310</v>
      </c>
      <c r="D217" t="str">
        <f>INDEX(Define!Q:Q,MATCH(C217,Define!P:P))</f>
        <v>ない</v>
      </c>
      <c r="E217">
        <v>202</v>
      </c>
      <c r="F217">
        <v>2</v>
      </c>
      <c r="G217">
        <v>1</v>
      </c>
      <c r="H217">
        <v>100</v>
      </c>
      <c r="I217" t="str">
        <f>INDEX([1]TextData!B:B,MATCH(E217,[1]TextData!A:A))</f>
        <v>雷適性</v>
      </c>
    </row>
    <row r="218" spans="1:9">
      <c r="A218">
        <v>300030</v>
      </c>
      <c r="B218" t="str">
        <f>INDEX(TextData!B:B,MATCH(A218,TextData!A:A))</f>
        <v>アイスエンチャント</v>
      </c>
      <c r="C218">
        <v>310</v>
      </c>
      <c r="D218" t="str">
        <f>INDEX(Define!Q:Q,MATCH(C218,Define!P:P))</f>
        <v>ない</v>
      </c>
      <c r="E218">
        <v>203</v>
      </c>
      <c r="F218">
        <v>3</v>
      </c>
      <c r="G218">
        <v>1</v>
      </c>
      <c r="H218">
        <v>100</v>
      </c>
      <c r="I218" t="str">
        <f>INDEX([1]TextData!B:B,MATCH(E218,[1]TextData!A:A))</f>
        <v>氷適性</v>
      </c>
    </row>
    <row r="219" spans="1:9">
      <c r="A219">
        <v>300040</v>
      </c>
      <c r="B219" t="str">
        <f>INDEX(TextData!B:B,MATCH(A219,TextData!A:A))</f>
        <v>ホーリーエンチャント</v>
      </c>
      <c r="C219">
        <v>310</v>
      </c>
      <c r="D219" t="str">
        <f>INDEX(Define!Q:Q,MATCH(C219,Define!P:P))</f>
        <v>ない</v>
      </c>
      <c r="E219">
        <v>204</v>
      </c>
      <c r="F219">
        <v>4</v>
      </c>
      <c r="G219">
        <v>1</v>
      </c>
      <c r="H219">
        <v>100</v>
      </c>
      <c r="I219" t="str">
        <f>INDEX([1]TextData!B:B,MATCH(E219,[1]TextData!A:A))</f>
        <v>光適性</v>
      </c>
    </row>
    <row r="220" spans="1:9">
      <c r="A220">
        <v>300050</v>
      </c>
      <c r="B220" t="str">
        <f>INDEX(TextData!B:B,MATCH(A220,TextData!A:A))</f>
        <v>ダークエンチャント</v>
      </c>
      <c r="C220">
        <v>310</v>
      </c>
      <c r="D220" t="str">
        <f>INDEX(Define!Q:Q,MATCH(C220,Define!P:P))</f>
        <v>ない</v>
      </c>
      <c r="E220">
        <v>205</v>
      </c>
      <c r="F220">
        <v>5</v>
      </c>
      <c r="G220">
        <v>1</v>
      </c>
      <c r="H220">
        <v>100</v>
      </c>
      <c r="I220" t="str">
        <f>INDEX([1]TextData!B:B,MATCH(E220,[1]TextData!A:A))</f>
        <v>闇適性</v>
      </c>
    </row>
    <row r="221" spans="1:8">
      <c r="A221">
        <v>400001</v>
      </c>
      <c r="B221" t="str">
        <f>INDEX(TextData!B:B,MATCH(A221,TextData!A:A))</f>
        <v>人体錬成+\d</v>
      </c>
      <c r="C221">
        <v>401</v>
      </c>
      <c r="D221" t="str">
        <f>INDEX(Define!Q:Q,MATCH(C221,Define!P:P))</f>
        <v>ない</v>
      </c>
      <c r="E221">
        <v>1</v>
      </c>
      <c r="F221">
        <v>1</v>
      </c>
      <c r="G221">
        <v>0</v>
      </c>
      <c r="H221">
        <v>100</v>
      </c>
    </row>
    <row r="222" spans="1:8">
      <c r="A222">
        <v>400002</v>
      </c>
      <c r="B222" t="str">
        <f>INDEX(TextData!B:B,MATCH(A222,TextData!A:A))</f>
        <v>理性拡張+\d</v>
      </c>
      <c r="C222">
        <v>401</v>
      </c>
      <c r="D222" t="str">
        <f>INDEX(Define!Q:Q,MATCH(C222,Define!P:P))</f>
        <v>ない</v>
      </c>
      <c r="E222">
        <v>2</v>
      </c>
      <c r="F222">
        <v>1</v>
      </c>
      <c r="G222">
        <v>0</v>
      </c>
      <c r="H222">
        <v>100</v>
      </c>
    </row>
    <row r="223" spans="1:8">
      <c r="A223">
        <v>400003</v>
      </c>
      <c r="B223" t="str">
        <f>INDEX(TextData!B:B,MATCH(A223,TextData!A:A))</f>
        <v>存在修復+\d</v>
      </c>
      <c r="C223">
        <v>401</v>
      </c>
      <c r="D223" t="str">
        <f>INDEX(Define!Q:Q,MATCH(C223,Define!P:P))</f>
        <v>ない</v>
      </c>
      <c r="E223">
        <v>3</v>
      </c>
      <c r="F223">
        <v>1</v>
      </c>
      <c r="G223">
        <v>0</v>
      </c>
      <c r="H223">
        <v>100</v>
      </c>
    </row>
    <row r="224" spans="1:8">
      <c r="A224">
        <v>400004</v>
      </c>
      <c r="B224" t="str">
        <f>INDEX(TextData!B:B,MATCH(A224,TextData!A:A))</f>
        <v>救済執行+\d</v>
      </c>
      <c r="C224">
        <v>401</v>
      </c>
      <c r="D224" t="str">
        <f>INDEX(Define!Q:Q,MATCH(C224,Define!P:P))</f>
        <v>ない</v>
      </c>
      <c r="E224">
        <v>4</v>
      </c>
      <c r="F224">
        <v>1</v>
      </c>
      <c r="G224">
        <v>0</v>
      </c>
      <c r="H224">
        <v>100</v>
      </c>
    </row>
    <row r="225" spans="1:8">
      <c r="A225">
        <v>400005</v>
      </c>
      <c r="B225" t="str">
        <f>INDEX(TextData!B:B,MATCH(A225,TextData!A:A))</f>
        <v>素子補充+\d</v>
      </c>
      <c r="C225">
        <v>401</v>
      </c>
      <c r="D225" t="str">
        <f>INDEX(Define!Q:Q,MATCH(C225,Define!P:P))</f>
        <v>ない</v>
      </c>
      <c r="E225">
        <v>5</v>
      </c>
      <c r="F225">
        <v>1</v>
      </c>
      <c r="G225">
        <v>0</v>
      </c>
      <c r="H225">
        <v>100</v>
      </c>
    </row>
    <row r="226" spans="1:8">
      <c r="A226">
        <v>400101</v>
      </c>
      <c r="B226" t="str">
        <f>INDEX(TextData!B:B,MATCH(A226,TextData!A:A))</f>
        <v>最大Hp+\d</v>
      </c>
      <c r="C226">
        <v>402</v>
      </c>
      <c r="D226" t="str">
        <f>INDEX(Define!Q:Q,MATCH(C226,Define!P:P))</f>
        <v>ない</v>
      </c>
      <c r="E226">
        <v>1</v>
      </c>
      <c r="F226">
        <v>2</v>
      </c>
      <c r="G226">
        <v>0</v>
      </c>
      <c r="H226">
        <v>100</v>
      </c>
    </row>
    <row r="227" spans="1:8">
      <c r="A227">
        <v>400102</v>
      </c>
      <c r="B227" t="str">
        <f>INDEX(TextData!B:B,MATCH(A227,TextData!A:A))</f>
        <v>最大Mp+\d</v>
      </c>
      <c r="C227">
        <v>402</v>
      </c>
      <c r="D227" t="str">
        <f>INDEX(Define!Q:Q,MATCH(C227,Define!P:P))</f>
        <v>ない</v>
      </c>
      <c r="E227">
        <v>2</v>
      </c>
      <c r="F227">
        <v>2</v>
      </c>
      <c r="G227">
        <v>0</v>
      </c>
      <c r="H227">
        <v>100</v>
      </c>
    </row>
    <row r="228" spans="1:8">
      <c r="A228">
        <v>400103</v>
      </c>
      <c r="B228" t="str">
        <f>INDEX(TextData!B:B,MATCH(A228,TextData!A:A))</f>
        <v>ATK+\d</v>
      </c>
      <c r="C228">
        <v>402</v>
      </c>
      <c r="D228" t="str">
        <f>INDEX(Define!Q:Q,MATCH(C228,Define!P:P))</f>
        <v>ない</v>
      </c>
      <c r="E228">
        <v>3</v>
      </c>
      <c r="F228">
        <v>2</v>
      </c>
      <c r="G228">
        <v>0</v>
      </c>
      <c r="H228">
        <v>100</v>
      </c>
    </row>
    <row r="229" spans="1:8">
      <c r="A229">
        <v>400104</v>
      </c>
      <c r="B229" t="str">
        <f>INDEX(TextData!B:B,MATCH(A229,TextData!A:A))</f>
        <v>DEF+\d</v>
      </c>
      <c r="C229">
        <v>402</v>
      </c>
      <c r="D229" t="str">
        <f>INDEX(Define!Q:Q,MATCH(C229,Define!P:P))</f>
        <v>ない</v>
      </c>
      <c r="E229">
        <v>4</v>
      </c>
      <c r="F229">
        <v>2</v>
      </c>
      <c r="G229">
        <v>0</v>
      </c>
      <c r="H229">
        <v>100</v>
      </c>
    </row>
    <row r="230" spans="1:8">
      <c r="A230">
        <v>400105</v>
      </c>
      <c r="B230" t="str">
        <f>INDEX(TextData!B:B,MATCH(A230,TextData!A:A))</f>
        <v>SPD+\d</v>
      </c>
      <c r="C230">
        <v>402</v>
      </c>
      <c r="D230" t="str">
        <f>INDEX(Define!Q:Q,MATCH(C230,Define!P:P))</f>
        <v>ない</v>
      </c>
      <c r="E230">
        <v>5</v>
      </c>
      <c r="F230">
        <v>2</v>
      </c>
      <c r="G230">
        <v>0</v>
      </c>
      <c r="H230">
        <v>100</v>
      </c>
    </row>
    <row r="231" spans="1:8">
      <c r="A231">
        <v>400201</v>
      </c>
      <c r="B231" t="str">
        <f>INDEX(TextData!B:B,MATCH(A231,TextData!A:A))</f>
        <v>\d入手</v>
      </c>
      <c r="C231">
        <v>403</v>
      </c>
      <c r="D231" t="str">
        <f>INDEX(Define!Q:Q,MATCH(C231,Define!P:P))</f>
        <v>ない</v>
      </c>
      <c r="E231">
        <v>0</v>
      </c>
      <c r="F231">
        <v>0</v>
      </c>
      <c r="G231">
        <v>0</v>
      </c>
      <c r="H231">
        <v>100</v>
      </c>
    </row>
    <row r="232" spans="1:8">
      <c r="A232">
        <v>400301</v>
      </c>
      <c r="B232" t="str">
        <f>INDEX(TextData!B:B,MATCH(A232,TextData!A:A))</f>
        <v>すべて死せる魂+\d</v>
      </c>
      <c r="C232">
        <v>404</v>
      </c>
      <c r="D232" t="str">
        <f>INDEX(Define!Q:Q,MATCH(C232,Define!P:P))</f>
        <v>ない</v>
      </c>
      <c r="E232">
        <v>1</v>
      </c>
      <c r="F232">
        <v>2</v>
      </c>
      <c r="G232">
        <v>0</v>
      </c>
      <c r="H232">
        <v>100</v>
      </c>
    </row>
    <row r="233" spans="1:9">
      <c r="A233">
        <v>500010</v>
      </c>
      <c r="B233" t="str">
        <f>INDEX(TextData!B:B,MATCH(A233,TextData!A:A))</f>
        <v>軍神の采配</v>
      </c>
      <c r="C233">
        <v>3010</v>
      </c>
      <c r="D233" t="str">
        <f>INDEX(Define!Q:Q,MATCH(C233,Define!P:P))</f>
        <v>ステート付与</v>
      </c>
      <c r="E233">
        <v>1040</v>
      </c>
      <c r="F233">
        <v>999</v>
      </c>
      <c r="G233">
        <v>10</v>
      </c>
      <c r="H233">
        <v>100</v>
      </c>
      <c r="I233" t="str">
        <f>INDEX([1]TextData!B:B,MATCH(E233,[1]TextData!A:A))</f>
        <v>攻撃アップ</v>
      </c>
    </row>
    <row r="234" spans="1:9">
      <c r="A234">
        <v>500010</v>
      </c>
      <c r="B234" t="str">
        <f>INDEX(TextData!B:B,MATCH(A234,TextData!A:A))</f>
        <v>軍神の采配</v>
      </c>
      <c r="C234">
        <v>3010</v>
      </c>
      <c r="D234" t="str">
        <f>INDEX(Define!Q:Q,MATCH(C234,Define!P:P))</f>
        <v>ステート付与</v>
      </c>
      <c r="E234">
        <v>1050</v>
      </c>
      <c r="F234">
        <v>999</v>
      </c>
      <c r="G234">
        <v>10</v>
      </c>
      <c r="H234">
        <v>100</v>
      </c>
      <c r="I234" t="str">
        <f>INDEX([1]TextData!B:B,MATCH(E234,[1]TextData!A:A))</f>
        <v>防御アップ</v>
      </c>
    </row>
    <row r="235" spans="1:9">
      <c r="A235">
        <v>500020</v>
      </c>
      <c r="B235" t="str">
        <f>INDEX(TextData!B:B,MATCH(A235,TextData!A:A))</f>
        <v>蛮勇の狼煙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12</v>
      </c>
      <c r="H235">
        <v>100</v>
      </c>
      <c r="I235" t="str">
        <f>INDEX([1]TextData!B:B,MATCH(E235,[1]TextData!A:A))</f>
        <v>攻撃アップ</v>
      </c>
    </row>
    <row r="236" spans="1:9">
      <c r="A236">
        <v>500030</v>
      </c>
      <c r="B236" t="str">
        <f>INDEX(TextData!B:B,MATCH(A236,TextData!A:A))</f>
        <v>戦神の剣</v>
      </c>
      <c r="C236">
        <v>3010</v>
      </c>
      <c r="D236" t="str">
        <f>INDEX(Define!Q:Q,MATCH(C236,Define!P:P))</f>
        <v>ステート付与</v>
      </c>
      <c r="E236">
        <v>1070</v>
      </c>
      <c r="F236">
        <v>999</v>
      </c>
      <c r="G236">
        <v>10</v>
      </c>
      <c r="H236">
        <v>100</v>
      </c>
      <c r="I236" t="str">
        <f>INDEX([1]TextData!B:B,MATCH(E236,[1]TextData!A:A))</f>
        <v>致命攻撃発生率アップ</v>
      </c>
    </row>
    <row r="237" spans="1:9">
      <c r="A237">
        <v>500040</v>
      </c>
      <c r="B237" t="str">
        <f>INDEX(TextData!B:B,MATCH(A237,TextData!A:A))</f>
        <v>不死鳥の聖炎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8">
      <c r="A238">
        <v>500040</v>
      </c>
      <c r="B238" t="str">
        <f>INDEX(TextData!B:B,MATCH(A238,TextData!A:A))</f>
        <v>不死鳥の聖炎</v>
      </c>
      <c r="C238">
        <v>2030</v>
      </c>
      <c r="D238" t="str">
        <f>INDEX(Define!Q:Q,MATCH(C238,Define!P:P))</f>
        <v>対象のHpを1にする</v>
      </c>
      <c r="E238">
        <v>0</v>
      </c>
      <c r="F238">
        <v>0</v>
      </c>
      <c r="G238">
        <v>0</v>
      </c>
      <c r="H238">
        <v>100</v>
      </c>
    </row>
    <row r="239" spans="1:9">
      <c r="A239">
        <v>500050</v>
      </c>
      <c r="B239" t="str">
        <f>INDEX(TextData!B:B,MATCH(A239,TextData!A:A))</f>
        <v>女神の抱擁</v>
      </c>
      <c r="C239">
        <v>3010</v>
      </c>
      <c r="D239" t="str">
        <f>INDEX(Define!Q:Q,MATCH(C239,Define!P:P))</f>
        <v>ステート付与</v>
      </c>
      <c r="E239">
        <v>2040</v>
      </c>
      <c r="F239">
        <v>4</v>
      </c>
      <c r="G239">
        <v>10</v>
      </c>
      <c r="H239">
        <v>100</v>
      </c>
      <c r="I239" t="str">
        <f>INDEX([1]TextData!B:B,MATCH(E239,[1]TextData!A:A))</f>
        <v>リジェネ</v>
      </c>
    </row>
    <row r="240" spans="1:9">
      <c r="A240">
        <v>500060</v>
      </c>
      <c r="B240" t="str">
        <f>INDEX(TextData!B:B,MATCH(A240,TextData!A:A))</f>
        <v>戦士の奮起</v>
      </c>
      <c r="C240">
        <v>3010</v>
      </c>
      <c r="D240" t="str">
        <f>INDEX(Define!Q:Q,MATCH(C240,Define!P:P))</f>
        <v>ステート付与</v>
      </c>
      <c r="E240">
        <v>1040</v>
      </c>
      <c r="F240">
        <v>999</v>
      </c>
      <c r="G240">
        <v>6</v>
      </c>
      <c r="H240">
        <v>100</v>
      </c>
      <c r="I240" t="str">
        <f>INDEX([1]TextData!B:B,MATCH(E240,[1]TextData!A:A))</f>
        <v>攻撃アップ</v>
      </c>
    </row>
    <row r="241" spans="1:8">
      <c r="A241">
        <v>500070</v>
      </c>
      <c r="B241" t="str">
        <f>INDEX(TextData!B:B,MATCH(A241,TextData!A:A))</f>
        <v>闘神の鼓舞</v>
      </c>
      <c r="C241">
        <v>6060</v>
      </c>
      <c r="D241" t="str">
        <f>INDEX(Define!Q:Q,MATCH(C241,Define!P:P))</f>
        <v>指定のFeatureのParam3をParam3xステージ勝利数増やす</v>
      </c>
      <c r="E241">
        <v>500070</v>
      </c>
      <c r="F241">
        <v>1</v>
      </c>
      <c r="G241">
        <v>1</v>
      </c>
      <c r="H241">
        <v>100</v>
      </c>
    </row>
    <row r="242" spans="1:9">
      <c r="A242">
        <v>500070</v>
      </c>
      <c r="B242" t="str">
        <f>INDEX(TextData!B:B,MATCH(A242,TextData!A:A))</f>
        <v>闘神の鼓舞</v>
      </c>
      <c r="C242">
        <v>3010</v>
      </c>
      <c r="D242" t="str">
        <f>INDEX(Define!Q:Q,MATCH(C242,Define!P:P))</f>
        <v>ステート付与</v>
      </c>
      <c r="E242">
        <v>1040</v>
      </c>
      <c r="F242">
        <v>999</v>
      </c>
      <c r="G242">
        <v>3</v>
      </c>
      <c r="H242">
        <v>100</v>
      </c>
      <c r="I242" t="str">
        <f>INDEX([1]TextData!B:B,MATCH(E242,[1]TextData!A:A))</f>
        <v>攻撃アップ</v>
      </c>
    </row>
    <row r="243" spans="1:9">
      <c r="A243">
        <v>500080</v>
      </c>
      <c r="B243" t="str">
        <f>INDEX(TextData!B:B,MATCH(A243,TextData!A:A))</f>
        <v>回避の加護</v>
      </c>
      <c r="C243">
        <v>3010</v>
      </c>
      <c r="D243" t="str">
        <f>INDEX(Define!Q:Q,MATCH(C243,Define!P:P))</f>
        <v>ステート付与</v>
      </c>
      <c r="E243">
        <v>1090</v>
      </c>
      <c r="F243">
        <v>999</v>
      </c>
      <c r="G243">
        <v>20</v>
      </c>
      <c r="H243">
        <v>100</v>
      </c>
      <c r="I243" t="str">
        <f>INDEX([1]TextData!B:B,MATCH(E243,[1]TextData!A:A))</f>
        <v>回避アップ</v>
      </c>
    </row>
    <row r="244" spans="1:9">
      <c r="A244">
        <v>500090</v>
      </c>
      <c r="B244" t="str">
        <f>INDEX(TextData!B:B,MATCH(A244,TextData!A:A))</f>
        <v>戦神の盾</v>
      </c>
      <c r="C244">
        <v>3010</v>
      </c>
      <c r="D244" t="str">
        <f>INDEX(Define!Q:Q,MATCH(C244,Define!P:P))</f>
        <v>ステート付与</v>
      </c>
      <c r="E244">
        <v>1100</v>
      </c>
      <c r="F244">
        <v>999</v>
      </c>
      <c r="G244">
        <v>10</v>
      </c>
      <c r="H244">
        <v>100</v>
      </c>
      <c r="I244" t="str">
        <f>INDEX([1]TextData!B:B,MATCH(E244,[1]TextData!A:A))</f>
        <v>ダメージカット</v>
      </c>
    </row>
    <row r="245" spans="1:9">
      <c r="A245">
        <v>500100</v>
      </c>
      <c r="B245" t="str">
        <f>INDEX(TextData!B:B,MATCH(A245,TextData!A:A))</f>
        <v>戦神の加護</v>
      </c>
      <c r="C245">
        <v>3010</v>
      </c>
      <c r="D245" t="str">
        <f>INDEX(Define!Q:Q,MATCH(C245,Define!P:P))</f>
        <v>ステート付与</v>
      </c>
      <c r="E245">
        <v>1080</v>
      </c>
      <c r="F245">
        <v>999</v>
      </c>
      <c r="G245">
        <v>20</v>
      </c>
      <c r="H245">
        <v>100</v>
      </c>
      <c r="I245" t="str">
        <f>INDEX([1]TextData!B:B,MATCH(E245,[1]TextData!A:A))</f>
        <v>命中アップ</v>
      </c>
    </row>
    <row r="246" spans="1:9">
      <c r="A246">
        <v>500100</v>
      </c>
      <c r="B246" t="str">
        <f>INDEX(TextData!B:B,MATCH(A246,TextData!A:A))</f>
        <v>戦神の加護</v>
      </c>
      <c r="C246">
        <v>3010</v>
      </c>
      <c r="D246" t="str">
        <f>INDEX(Define!Q:Q,MATCH(C246,Define!P:P))</f>
        <v>ステート付与</v>
      </c>
      <c r="E246">
        <v>1070</v>
      </c>
      <c r="F246">
        <v>999</v>
      </c>
      <c r="G246">
        <v>10</v>
      </c>
      <c r="H246">
        <v>100</v>
      </c>
      <c r="I246" t="str">
        <f>INDEX([1]TextData!B:B,MATCH(E246,[1]TextData!A:A))</f>
        <v>致命攻撃発生率アップ</v>
      </c>
    </row>
    <row r="247" spans="1:8">
      <c r="A247">
        <v>500110</v>
      </c>
      <c r="B247" t="str">
        <f>INDEX(TextData!B:B,MATCH(A247,TextData!A:A))</f>
        <v>闘神の守護</v>
      </c>
      <c r="C247">
        <v>6060</v>
      </c>
      <c r="D247" t="str">
        <f>INDEX(Define!Q:Q,MATCH(C247,Define!P:P))</f>
        <v>指定のFeatureのParam3をParam3xステージ勝利数増やす</v>
      </c>
      <c r="E247">
        <v>500110</v>
      </c>
      <c r="F247">
        <v>2</v>
      </c>
      <c r="G247">
        <v>1</v>
      </c>
      <c r="H247">
        <v>100</v>
      </c>
    </row>
    <row r="248" spans="1:8">
      <c r="A248">
        <v>500110</v>
      </c>
      <c r="B248" t="str">
        <f>INDEX(TextData!B:B,MATCH(A248,TextData!A:A))</f>
        <v>闘神の守護</v>
      </c>
      <c r="C248">
        <v>6060</v>
      </c>
      <c r="D248" t="str">
        <f>INDEX(Define!Q:Q,MATCH(C248,Define!P:P))</f>
        <v>指定のFeatureのParam3をParam3xステージ勝利数増やす</v>
      </c>
      <c r="E248">
        <v>500110</v>
      </c>
      <c r="F248">
        <v>3</v>
      </c>
      <c r="G248">
        <v>1</v>
      </c>
      <c r="H248">
        <v>100</v>
      </c>
    </row>
    <row r="249" spans="1:9">
      <c r="A249">
        <v>500110</v>
      </c>
      <c r="B249" t="str">
        <f>INDEX(TextData!B:B,MATCH(A249,TextData!A:A))</f>
        <v>闘神の守護</v>
      </c>
      <c r="C249">
        <v>3010</v>
      </c>
      <c r="D249" t="str">
        <f>INDEX(Define!Q:Q,MATCH(C249,Define!P:P))</f>
        <v>ステート付与</v>
      </c>
      <c r="E249">
        <v>1020</v>
      </c>
      <c r="F249">
        <v>999</v>
      </c>
      <c r="G249">
        <v>10</v>
      </c>
      <c r="H249">
        <v>100</v>
      </c>
      <c r="I249" t="str">
        <f>INDEX([1]TextData!B:B,MATCH(E249,[1]TextData!A:A))</f>
        <v>最大Hpアップ</v>
      </c>
    </row>
    <row r="250" spans="1:9">
      <c r="A250">
        <v>500110</v>
      </c>
      <c r="B250" t="str">
        <f>INDEX(TextData!B:B,MATCH(A250,TextData!A:A))</f>
        <v>闘神の守護</v>
      </c>
      <c r="C250">
        <v>3010</v>
      </c>
      <c r="D250" t="str">
        <f>INDEX(Define!Q:Q,MATCH(C250,Define!P:P))</f>
        <v>ステート付与</v>
      </c>
      <c r="E250">
        <v>1050</v>
      </c>
      <c r="F250">
        <v>999</v>
      </c>
      <c r="G250">
        <v>10</v>
      </c>
      <c r="H250">
        <v>100</v>
      </c>
      <c r="I250" t="str">
        <f>INDEX([1]TextData!B:B,MATCH(E250,[1]TextData!A:A))</f>
        <v>防御アップ</v>
      </c>
    </row>
    <row r="251" spans="1:8">
      <c r="A251">
        <v>500120</v>
      </c>
      <c r="B251" t="str">
        <f>INDEX(TextData!B:B,MATCH(A251,TextData!A:A))</f>
        <v>天使の竪琴</v>
      </c>
      <c r="C251">
        <v>2010</v>
      </c>
      <c r="D251" t="str">
        <f>INDEX(Define!Q:Q,MATCH(C251,Define!P:P))</f>
        <v>Hp回復</v>
      </c>
      <c r="E251">
        <v>12</v>
      </c>
      <c r="F251">
        <v>0</v>
      </c>
      <c r="G251">
        <v>1</v>
      </c>
      <c r="H251">
        <v>100</v>
      </c>
    </row>
    <row r="252" spans="1:9">
      <c r="A252">
        <v>500130</v>
      </c>
      <c r="B252" t="str">
        <f>INDEX(TextData!B:B,MATCH(A252,TextData!A:A))</f>
        <v>命中の加護</v>
      </c>
      <c r="C252">
        <v>3010</v>
      </c>
      <c r="D252" t="str">
        <f>INDEX(Define!Q:Q,MATCH(C252,Define!P:P))</f>
        <v>ステート付与</v>
      </c>
      <c r="E252">
        <v>1080</v>
      </c>
      <c r="F252">
        <v>999</v>
      </c>
      <c r="G252">
        <v>20</v>
      </c>
      <c r="H252">
        <v>100</v>
      </c>
      <c r="I252" t="str">
        <f>INDEX([1]TextData!B:B,MATCH(E252,[1]TextData!A:A))</f>
        <v>命中アップ</v>
      </c>
    </row>
    <row r="253" spans="1:9">
      <c r="A253">
        <v>500140</v>
      </c>
      <c r="B253" t="str">
        <f>INDEX(TextData!B:B,MATCH(A253,TextData!A:A))</f>
        <v>神速の風</v>
      </c>
      <c r="C253">
        <v>3010</v>
      </c>
      <c r="D253" t="str">
        <f>INDEX(Define!Q:Q,MATCH(C253,Define!P:P))</f>
        <v>ステート付与</v>
      </c>
      <c r="E253">
        <v>1060</v>
      </c>
      <c r="F253">
        <v>4</v>
      </c>
      <c r="G253">
        <v>12</v>
      </c>
      <c r="H253">
        <v>100</v>
      </c>
      <c r="I253" t="str">
        <f>INDEX([1]TextData!B:B,MATCH(E253,[1]TextData!A:A))</f>
        <v>速度アップ</v>
      </c>
    </row>
    <row r="254" spans="1:9">
      <c r="A254">
        <v>500150</v>
      </c>
      <c r="B254" t="str">
        <f>INDEX(TextData!B:B,MATCH(A254,TextData!A:A))</f>
        <v>龍神の松明</v>
      </c>
      <c r="C254">
        <v>3010</v>
      </c>
      <c r="D254" t="str">
        <f>INDEX(Define!Q:Q,MATCH(C254,Define!P:P))</f>
        <v>ステート付与</v>
      </c>
      <c r="E254">
        <v>2370</v>
      </c>
      <c r="F254">
        <v>999</v>
      </c>
      <c r="G254">
        <v>500151</v>
      </c>
      <c r="H254">
        <v>100</v>
      </c>
      <c r="I254" t="str">
        <f>INDEX([1]TextData!B:B,MATCH(E254,[1]TextData!A:A))</f>
        <v>追加効果</v>
      </c>
    </row>
    <row r="255" spans="1:9">
      <c r="A255">
        <v>500151</v>
      </c>
      <c r="B255" t="str">
        <f>INDEX(TextData!B:B,MATCH(A255,TextData!A:A))</f>
        <v>龍神の松明</v>
      </c>
      <c r="C255">
        <v>3010</v>
      </c>
      <c r="D255" t="str">
        <f>INDEX(Define!Q:Q,MATCH(C255,Define!P:P))</f>
        <v>ステート付与</v>
      </c>
      <c r="E255">
        <v>2010</v>
      </c>
      <c r="F255">
        <v>3</v>
      </c>
      <c r="G255">
        <v>10</v>
      </c>
      <c r="H255">
        <v>80</v>
      </c>
      <c r="I255" t="str">
        <f>INDEX([1]TextData!B:B,MATCH(E255,[1]TextData!A:A))</f>
        <v>火傷</v>
      </c>
    </row>
    <row r="256" spans="1:8">
      <c r="A256">
        <v>500160</v>
      </c>
      <c r="B256" t="str">
        <f>INDEX(TextData!B:B,MATCH(A256,TextData!A:A))</f>
        <v>聖龍の咆哮</v>
      </c>
      <c r="C256">
        <v>1060</v>
      </c>
      <c r="D256" t="str">
        <f>INDEX(Define!Q:Q,MATCH(C256,Define!P:P))</f>
        <v>Hp割合固定ダメージ</v>
      </c>
      <c r="E256">
        <v>30</v>
      </c>
      <c r="F256">
        <v>1</v>
      </c>
      <c r="G256">
        <v>0</v>
      </c>
      <c r="H256">
        <v>100</v>
      </c>
    </row>
    <row r="257" spans="1:9">
      <c r="A257">
        <v>500160</v>
      </c>
      <c r="B257" t="str">
        <f>INDEX(TextData!B:B,MATCH(A257,TextData!A:A))</f>
        <v>聖龍の咆哮</v>
      </c>
      <c r="C257">
        <v>3010</v>
      </c>
      <c r="D257" t="str">
        <f>INDEX(Define!Q:Q,MATCH(C257,Define!P:P))</f>
        <v>ステート付与</v>
      </c>
      <c r="E257">
        <v>2150</v>
      </c>
      <c r="F257">
        <v>100</v>
      </c>
      <c r="G257">
        <v>0</v>
      </c>
      <c r="H257">
        <v>100</v>
      </c>
      <c r="I257" t="str">
        <f>INDEX([1]TextData!B:B,MATCH(E257,[1]TextData!A:A))</f>
        <v>スタン</v>
      </c>
    </row>
    <row r="258" spans="1:8">
      <c r="A258">
        <v>500170</v>
      </c>
      <c r="B258" t="str">
        <f>INDEX(TextData!B:B,MATCH(A258,TextData!A:A))</f>
        <v>ジャッジレイン</v>
      </c>
      <c r="C258">
        <v>1060</v>
      </c>
      <c r="D258" t="str">
        <f>INDEX(Define!Q:Q,MATCH(C258,Define!P:P))</f>
        <v>Hp割合固定ダメージ</v>
      </c>
      <c r="E258">
        <v>10</v>
      </c>
      <c r="F258">
        <v>1</v>
      </c>
      <c r="G258">
        <v>0</v>
      </c>
      <c r="H258">
        <v>100</v>
      </c>
    </row>
    <row r="259" spans="1:8">
      <c r="A259">
        <v>500170</v>
      </c>
      <c r="B259" t="str">
        <f>INDEX(TextData!B:B,MATCH(A259,TextData!A:A))</f>
        <v>ジャッジレイン</v>
      </c>
      <c r="C259">
        <v>7010</v>
      </c>
      <c r="D259" t="str">
        <f>INDEX(Define!Q:Q,MATCH(C259,Define!P:P))</f>
        <v>行動後スキル</v>
      </c>
      <c r="E259">
        <v>500171</v>
      </c>
      <c r="F259">
        <v>0</v>
      </c>
      <c r="G259">
        <v>0</v>
      </c>
      <c r="H259">
        <v>100</v>
      </c>
    </row>
    <row r="260" spans="1:9">
      <c r="A260">
        <v>500171</v>
      </c>
      <c r="B260" t="str">
        <f>INDEX(TextData!B:B,MATCH(A260,TextData!A:A))</f>
        <v>ジャッジレイン</v>
      </c>
      <c r="C260">
        <v>3010</v>
      </c>
      <c r="D260" t="str">
        <f>INDEX(Define!Q:Q,MATCH(C260,Define!P:P))</f>
        <v>ステート付与</v>
      </c>
      <c r="E260">
        <v>2150</v>
      </c>
      <c r="F260">
        <v>100</v>
      </c>
      <c r="G260">
        <v>0</v>
      </c>
      <c r="H260">
        <v>100</v>
      </c>
      <c r="I260" t="str">
        <f>INDEX([1]TextData!B:B,MATCH(E260,[1]TextData!A:A))</f>
        <v>スタン</v>
      </c>
    </row>
    <row r="261" spans="1:9">
      <c r="A261">
        <v>500180</v>
      </c>
      <c r="B261" t="str">
        <f>INDEX(TextData!B:B,MATCH(A261,TextData!A:A))</f>
        <v>霊王の聖棺</v>
      </c>
      <c r="C261">
        <v>3010</v>
      </c>
      <c r="D261" t="str">
        <f>INDEX(Define!Q:Q,MATCH(C261,Define!P:P))</f>
        <v>ステート付与</v>
      </c>
      <c r="E261">
        <v>2350</v>
      </c>
      <c r="F261">
        <v>10</v>
      </c>
      <c r="G261">
        <v>100</v>
      </c>
      <c r="H261">
        <v>100</v>
      </c>
      <c r="I261" t="str">
        <f>INDEX([1]TextData!B:B,MATCH(E261,[1]TextData!A:A))</f>
        <v>聖棺</v>
      </c>
    </row>
    <row r="262" spans="1:8">
      <c r="A262">
        <v>500190</v>
      </c>
      <c r="B262" t="str">
        <f>INDEX(TextData!B:B,MATCH(A262,TextData!A:A))</f>
        <v>黄泉の歌声</v>
      </c>
      <c r="C262">
        <v>5050</v>
      </c>
      <c r="D262" t="str">
        <f>INDEX(Define!Q:Q,MATCH(C262,Define!P:P))</f>
        <v>APダメージ</v>
      </c>
      <c r="E262">
        <v>1000</v>
      </c>
      <c r="F262">
        <v>0</v>
      </c>
      <c r="G262">
        <v>0</v>
      </c>
      <c r="H262">
        <v>100</v>
      </c>
    </row>
    <row r="263" spans="1:9">
      <c r="A263">
        <v>500200</v>
      </c>
      <c r="B263" t="str">
        <f>INDEX(TextData!B:B,MATCH(A263,TextData!A:A))</f>
        <v>戦女神の刃</v>
      </c>
      <c r="C263">
        <v>3010</v>
      </c>
      <c r="D263" t="str">
        <f>INDEX(Define!Q:Q,MATCH(C263,Define!P:P))</f>
        <v>ステート付与</v>
      </c>
      <c r="E263">
        <v>2360</v>
      </c>
      <c r="F263">
        <v>999</v>
      </c>
      <c r="G263">
        <v>10</v>
      </c>
      <c r="H263">
        <v>100</v>
      </c>
      <c r="I263" t="str">
        <f>INDEX([1]TextData!B:B,MATCH(E263,[1]TextData!A:A))</f>
        <v>追加ダメージ</v>
      </c>
    </row>
    <row r="264" spans="1:8">
      <c r="A264">
        <v>500210</v>
      </c>
      <c r="B264" t="str">
        <f>INDEX(TextData!B:B,MATCH(A264,TextData!A:A))</f>
        <v>天怒の閃光</v>
      </c>
      <c r="C264">
        <v>1060</v>
      </c>
      <c r="D264" t="str">
        <f>INDEX(Define!Q:Q,MATCH(C264,Define!P:P))</f>
        <v>Hp割合固定ダメージ</v>
      </c>
      <c r="E264">
        <v>20</v>
      </c>
      <c r="F264">
        <v>0</v>
      </c>
      <c r="G264">
        <v>0</v>
      </c>
      <c r="H264">
        <v>100</v>
      </c>
    </row>
    <row r="265" spans="1:8">
      <c r="A265">
        <v>500220</v>
      </c>
      <c r="B265" t="str">
        <f>INDEX(TextData!B:B,MATCH(A265,TextData!A:A))</f>
        <v>シャイントルネード</v>
      </c>
      <c r="C265">
        <v>1060</v>
      </c>
      <c r="D265" t="str">
        <f>INDEX(Define!Q:Q,MATCH(C265,Define!P:P))</f>
        <v>Hp割合固定ダメージ</v>
      </c>
      <c r="E265">
        <v>10</v>
      </c>
      <c r="F265">
        <v>0</v>
      </c>
      <c r="G265">
        <v>0</v>
      </c>
      <c r="H26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7"/>
  <sheetViews>
    <sheetView topLeftCell="A70" workbookViewId="0">
      <selection activeCell="D87" sqref="D87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3021</v>
      </c>
      <c r="B2" t="str">
        <f>INDEX(Skills!C:C,MATCH(A2,Skills!A:A))</f>
        <v>カウンターオーラ</v>
      </c>
      <c r="C2">
        <v>41</v>
      </c>
      <c r="D2" t="str">
        <f>INDEX(Define!V:V,MATCH(C2,Define!U:U))</f>
        <v>StateId状態になっている</v>
      </c>
      <c r="E2">
        <v>2</v>
      </c>
      <c r="F2">
        <v>2030</v>
      </c>
      <c r="G2">
        <v>0</v>
      </c>
      <c r="H2">
        <v>0</v>
      </c>
    </row>
    <row r="3" spans="1:8">
      <c r="A3">
        <v>10010</v>
      </c>
      <c r="B3" t="str">
        <f>INDEX(Skills!C:C,MATCH(A3,Skills!A:A))</f>
        <v>アンデッド</v>
      </c>
      <c r="C3">
        <v>63</v>
      </c>
      <c r="D3" t="str">
        <f>INDEX(Define!V:V,MATCH(C3,Define!U:U))</f>
        <v>ターン数がparam1 x ターン数 + param2</v>
      </c>
      <c r="E3">
        <v>4</v>
      </c>
      <c r="F3">
        <v>1</v>
      </c>
      <c r="G3">
        <v>0</v>
      </c>
      <c r="H3">
        <v>1</v>
      </c>
    </row>
    <row r="4" spans="1:8">
      <c r="A4">
        <v>10010</v>
      </c>
      <c r="B4" t="str">
        <f>INDEX(Skills!C:C,MATCH(A4,Skills!A:A))</f>
        <v>アンデッド</v>
      </c>
      <c r="C4">
        <v>92</v>
      </c>
      <c r="D4" t="str">
        <f>INDEX(Define!V:V,MATCH(C4,Define!U:U))</f>
        <v>Lvが〇以上</v>
      </c>
      <c r="E4">
        <v>4</v>
      </c>
      <c r="F4">
        <v>20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クリーチャー</v>
      </c>
      <c r="C5">
        <v>92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クリーチャー</v>
      </c>
      <c r="C6">
        <v>1</v>
      </c>
      <c r="D6" t="str">
        <f>INDEX(Define!V:V,MATCH(C6,Define!U:U))</f>
        <v>Hpが〇%以下</v>
      </c>
      <c r="E6">
        <v>2</v>
      </c>
      <c r="F6">
        <v>50</v>
      </c>
      <c r="G6">
        <v>0</v>
      </c>
      <c r="H6">
        <v>0</v>
      </c>
    </row>
    <row r="7" spans="1:8">
      <c r="A7">
        <v>11010</v>
      </c>
      <c r="B7" t="str">
        <f>INDEX(Skills!C:C,MATCH(A7,Skills!A:A))</f>
        <v>ウルフソウル</v>
      </c>
      <c r="C7">
        <v>0</v>
      </c>
      <c r="D7" t="str">
        <f>INDEX(Define!V:V,MATCH(C7,Define!U:U))</f>
        <v>なし</v>
      </c>
      <c r="E7">
        <v>4</v>
      </c>
      <c r="F7">
        <v>0</v>
      </c>
      <c r="G7">
        <v>0</v>
      </c>
      <c r="H7">
        <v>0</v>
      </c>
    </row>
    <row r="8" spans="1:8">
      <c r="A8">
        <v>11020</v>
      </c>
      <c r="B8" t="str">
        <f>INDEX(Skills!C:C,MATCH(A8,Skills!A:A))</f>
        <v>プリディカメント</v>
      </c>
      <c r="C8">
        <v>1</v>
      </c>
      <c r="D8" t="str">
        <f>INDEX(Define!V:V,MATCH(C8,Define!U:U))</f>
        <v>Hpが〇%以下</v>
      </c>
      <c r="E8">
        <v>2</v>
      </c>
      <c r="F8">
        <v>25</v>
      </c>
      <c r="G8">
        <v>0</v>
      </c>
      <c r="H8">
        <v>0</v>
      </c>
    </row>
    <row r="9" spans="1:8">
      <c r="A9">
        <v>11030</v>
      </c>
      <c r="B9" t="str">
        <f>INDEX(Skills!C:C,MATCH(A9,Skills!A:A))</f>
        <v>アサルトシフト</v>
      </c>
      <c r="C9">
        <v>0</v>
      </c>
      <c r="D9" t="str">
        <f>INDEX(Define!V:V,MATCH(C9,Define!U:U))</f>
        <v>なし</v>
      </c>
      <c r="E9">
        <v>4</v>
      </c>
      <c r="F9">
        <v>0</v>
      </c>
      <c r="G9">
        <v>0</v>
      </c>
      <c r="H9">
        <v>0</v>
      </c>
    </row>
    <row r="10" spans="1:8">
      <c r="A10">
        <v>11040</v>
      </c>
      <c r="B10" t="str">
        <f>INDEX(Skills!C:C,MATCH(A10,Skills!A:A))</f>
        <v>スタートダッシュ</v>
      </c>
      <c r="C10">
        <v>61</v>
      </c>
      <c r="D10" t="str">
        <f>INDEX(Define!V:V,MATCH(C10,Define!U:U))</f>
        <v>ターン数が〇以内</v>
      </c>
      <c r="E10">
        <v>4</v>
      </c>
      <c r="F10">
        <v>3</v>
      </c>
      <c r="G10">
        <v>0</v>
      </c>
      <c r="H10">
        <v>0</v>
      </c>
    </row>
    <row r="11" spans="1:8">
      <c r="A11">
        <v>11050</v>
      </c>
      <c r="B11" t="str">
        <f>INDEX(Skills!C:C,MATCH(A11,Skills!A:A))</f>
        <v>ライズアップマインド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11060</v>
      </c>
      <c r="B12" t="str">
        <f>INDEX(Skills!C:C,MATCH(A12,Skills!A:A))</f>
        <v>イグナイテッド</v>
      </c>
      <c r="C12">
        <v>41</v>
      </c>
      <c r="D12" t="str">
        <f>INDEX(Define!V:V,MATCH(C12,Define!U:U))</f>
        <v>StateId状態になっている</v>
      </c>
      <c r="E12">
        <v>2</v>
      </c>
      <c r="F12">
        <v>1010</v>
      </c>
      <c r="G12">
        <v>1</v>
      </c>
      <c r="H12">
        <v>1</v>
      </c>
    </row>
    <row r="13" spans="1:8">
      <c r="A13">
        <v>11060</v>
      </c>
      <c r="B13" t="str">
        <f>INDEX(Skills!C:C,MATCH(A13,Skills!A:A))</f>
        <v>イグナイテッド</v>
      </c>
      <c r="C13">
        <v>81</v>
      </c>
      <c r="D13" t="str">
        <f>INDEX(Define!V:V,MATCH(C13,Define!U:U))</f>
        <v>バトル中使用回数が〇以下</v>
      </c>
      <c r="E13">
        <v>2</v>
      </c>
      <c r="F13">
        <v>1</v>
      </c>
      <c r="G13">
        <v>0</v>
      </c>
      <c r="H13">
        <v>0</v>
      </c>
    </row>
    <row r="14" spans="1:8">
      <c r="A14">
        <v>11070</v>
      </c>
      <c r="B14" t="str">
        <f>INDEX(Skills!C:C,MATCH(A14,Skills!A:A))</f>
        <v>アフターバーナー</v>
      </c>
      <c r="C14">
        <v>11</v>
      </c>
      <c r="D14" t="str">
        <f>INDEX(Define!V:V,MATCH(C14,Define!U:U))</f>
        <v>Mpが〇以下</v>
      </c>
      <c r="E14">
        <v>2</v>
      </c>
      <c r="F14">
        <v>4</v>
      </c>
      <c r="G14">
        <v>0</v>
      </c>
      <c r="H14">
        <v>1</v>
      </c>
    </row>
    <row r="15" spans="1:8">
      <c r="A15">
        <v>11070</v>
      </c>
      <c r="B15" t="str">
        <f>INDEX(Skills!C:C,MATCH(A15,Skills!A:A))</f>
        <v>アフターバーナー</v>
      </c>
      <c r="C15">
        <v>81</v>
      </c>
      <c r="D15" t="str">
        <f>INDEX(Define!V:V,MATCH(C15,Define!U:U))</f>
        <v>バトル中使用回数が〇以下</v>
      </c>
      <c r="E15">
        <v>2</v>
      </c>
      <c r="F15">
        <v>3</v>
      </c>
      <c r="G15">
        <v>0</v>
      </c>
      <c r="H15">
        <v>0</v>
      </c>
    </row>
    <row r="16" spans="1:8">
      <c r="A16">
        <v>12010</v>
      </c>
      <c r="B16" t="str">
        <f>INDEX(Skills!C:C,MATCH(A16,Skills!A:A))</f>
        <v>エクステンション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12020</v>
      </c>
      <c r="B17" t="str">
        <f>INDEX(Skills!C:C,MATCH(A17,Skills!A:A))</f>
        <v>スパークフォグ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12030</v>
      </c>
      <c r="B18" t="str">
        <f>INDEX(Skills!C:C,MATCH(A18,Skills!A:A))</f>
        <v>スウィフトカレント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12040</v>
      </c>
      <c r="B19" t="str">
        <f>INDEX(Skills!C:C,MATCH(A19,Skills!A:A))</f>
        <v>ファストキャスター</v>
      </c>
      <c r="C19">
        <v>1</v>
      </c>
      <c r="D19" t="str">
        <f>INDEX(Define!V:V,MATCH(C19,Define!U:U))</f>
        <v>Hpが〇%以下</v>
      </c>
      <c r="E19">
        <v>2</v>
      </c>
      <c r="F19">
        <v>25</v>
      </c>
      <c r="G19">
        <v>0</v>
      </c>
      <c r="H19">
        <v>0</v>
      </c>
    </row>
    <row r="20" spans="1:8">
      <c r="A20">
        <v>12050</v>
      </c>
      <c r="B20" t="str">
        <f>INDEX(Skills!C:C,MATCH(A20,Skills!A:A))</f>
        <v>ヘブンリーラック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12060</v>
      </c>
      <c r="B21" t="str">
        <f>INDEX(Skills!C:C,MATCH(A21,Skills!A:A))</f>
        <v>クイックアクト</v>
      </c>
      <c r="C21">
        <v>52</v>
      </c>
      <c r="D21" t="str">
        <f>INDEX(Define!V:V,MATCH(C21,Define!U:U))</f>
        <v>味方より敵が少ない</v>
      </c>
      <c r="E21">
        <v>4</v>
      </c>
      <c r="F21">
        <v>0</v>
      </c>
      <c r="G21">
        <v>0</v>
      </c>
      <c r="H21">
        <v>0</v>
      </c>
    </row>
    <row r="22" spans="1:8">
      <c r="A22">
        <v>12070</v>
      </c>
      <c r="B22" t="str">
        <f>INDEX(Skills!C:C,MATCH(A22,Skills!A:A))</f>
        <v>リベリオススプリッツ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13010</v>
      </c>
      <c r="B23" t="str">
        <f>INDEX(Skills!C:C,MATCH(A23,Skills!A:A))</f>
        <v>ガーディアンソウル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13020</v>
      </c>
      <c r="B24" t="str">
        <f>INDEX(Skills!C:C,MATCH(A24,Skills!A:A))</f>
        <v>アーマーコード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13030</v>
      </c>
      <c r="B25" t="str">
        <f>INDEX(Skills!C:C,MATCH(A25,Skills!A:A))</f>
        <v>ガードシフト</v>
      </c>
      <c r="C25">
        <v>1</v>
      </c>
      <c r="D25" t="str">
        <f>INDEX(Define!V:V,MATCH(C25,Define!U:U))</f>
        <v>Hpが〇%以下</v>
      </c>
      <c r="E25">
        <v>2</v>
      </c>
      <c r="F25">
        <v>25</v>
      </c>
      <c r="G25">
        <v>0</v>
      </c>
      <c r="H25">
        <v>0</v>
      </c>
    </row>
    <row r="26" spans="1:8">
      <c r="A26">
        <v>13040</v>
      </c>
      <c r="B26" t="str">
        <f>INDEX(Skills!C:C,MATCH(A26,Skills!A:A))</f>
        <v>ノーリミット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13050</v>
      </c>
      <c r="B27" t="str">
        <f>INDEX(Skills!C:C,MATCH(A27,Skills!A:A))</f>
        <v>コールドシェル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43</v>
      </c>
      <c r="D28" t="str">
        <f>INDEX(Define!V:V,MATCH(C28,Define!U:U))</f>
        <v>AbnormalのStateにかかっている</v>
      </c>
      <c r="E28">
        <v>2</v>
      </c>
      <c r="F28">
        <v>0</v>
      </c>
      <c r="G28">
        <v>0</v>
      </c>
      <c r="H28">
        <v>0</v>
      </c>
    </row>
    <row r="29" spans="1:8">
      <c r="A29">
        <v>13070</v>
      </c>
      <c r="B29" t="str">
        <f>INDEX(Skills!C:C,MATCH(A29,Skills!A:A))</f>
        <v>アシッドラッシュ</v>
      </c>
      <c r="C29">
        <v>71</v>
      </c>
      <c r="D29" t="str">
        <f>INDEX(Define!V:V,MATCH(C29,Define!U:U))</f>
        <v>攻撃成功時〇%で</v>
      </c>
      <c r="E29">
        <v>1</v>
      </c>
      <c r="F29">
        <v>33</v>
      </c>
      <c r="G29">
        <v>0</v>
      </c>
      <c r="H29">
        <v>0</v>
      </c>
    </row>
    <row r="30" spans="1:8">
      <c r="A30">
        <v>14010</v>
      </c>
      <c r="B30" t="str">
        <f>INDEX(Skills!C:C,MATCH(A30,Skills!A:A))</f>
        <v>ディバインシールド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14020</v>
      </c>
      <c r="B31" t="str">
        <f>INDEX(Skills!C:C,MATCH(A31,Skills!A:A))</f>
        <v>メディケーション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14030</v>
      </c>
      <c r="B32" t="str">
        <f>INDEX(Skills!C:C,MATCH(A32,Skills!A:A))</f>
        <v>エイミングスコープ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14040</v>
      </c>
      <c r="B33" t="str">
        <f>INDEX(Skills!C:C,MATCH(A33,Skills!A:A))</f>
        <v>リジェネレーション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14050</v>
      </c>
      <c r="B34" t="str">
        <f>INDEX(Skills!C:C,MATCH(A34,Skills!A:A))</f>
        <v>アライアンス</v>
      </c>
      <c r="C34">
        <v>51</v>
      </c>
      <c r="D34" t="str">
        <f>INDEX(Define!V:V,MATCH(C34,Define!U:U))</f>
        <v>味方より敵が多い</v>
      </c>
      <c r="E34">
        <v>4</v>
      </c>
      <c r="F34">
        <v>0</v>
      </c>
      <c r="G34">
        <v>0</v>
      </c>
      <c r="H34">
        <v>0</v>
      </c>
    </row>
    <row r="35" spans="1:8">
      <c r="A35">
        <v>14060</v>
      </c>
      <c r="B35" t="str">
        <f>INDEX(Skills!C:C,MATCH(A35,Skills!A:A))</f>
        <v>スペクトルマイン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14070</v>
      </c>
      <c r="B36" t="str">
        <f>INDEX(Skills!C:C,MATCH(A36,Skills!A:A))</f>
        <v>ホーミングクルセイド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14080</v>
      </c>
      <c r="B37" t="str">
        <f>INDEX(Skills!C:C,MATCH(A37,Skills!A:A))</f>
        <v>スペリオール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14090</v>
      </c>
      <c r="B38" t="str">
        <f>INDEX(Skills!C:C,MATCH(A38,Skills!A:A))</f>
        <v>ホープフルアイリス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15010</v>
      </c>
      <c r="B39" t="str">
        <f>INDEX(Skills!C:C,MATCH(A39,Skills!A:A))</f>
        <v>イーグルアイ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15020</v>
      </c>
      <c r="B40" t="str">
        <f>INDEX(Skills!C:C,MATCH(A40,Skills!A:A))</f>
        <v>ネヴァーエンド</v>
      </c>
      <c r="C40">
        <v>1</v>
      </c>
      <c r="D40" t="str">
        <f>INDEX(Define!V:V,MATCH(C40,Define!U:U))</f>
        <v>Hpが〇%以下</v>
      </c>
      <c r="E40">
        <v>2</v>
      </c>
      <c r="F40">
        <v>25</v>
      </c>
      <c r="G40">
        <v>0</v>
      </c>
      <c r="H40">
        <v>0</v>
      </c>
    </row>
    <row r="41" spans="1:8">
      <c r="A41">
        <v>15030</v>
      </c>
      <c r="B41" t="str">
        <f>INDEX(Skills!C:C,MATCH(A41,Skills!A:A))</f>
        <v>ネガティブドレイン</v>
      </c>
      <c r="C41">
        <v>1</v>
      </c>
      <c r="D41" t="str">
        <f>INDEX(Define!V:V,MATCH(C41,Define!U:U))</f>
        <v>Hpが〇%以下</v>
      </c>
      <c r="E41">
        <v>2</v>
      </c>
      <c r="F41">
        <v>50</v>
      </c>
      <c r="G41">
        <v>0</v>
      </c>
      <c r="H41">
        <v>0</v>
      </c>
    </row>
    <row r="42" spans="1:8">
      <c r="A42">
        <v>15040</v>
      </c>
      <c r="B42" t="str">
        <f>INDEX(Skills!C:C,MATCH(A42,Skills!A:A))</f>
        <v>スカルグラッジ</v>
      </c>
      <c r="C42">
        <v>2</v>
      </c>
      <c r="D42" t="str">
        <f>INDEX(Define!V:V,MATCH(C42,Define!U:U))</f>
        <v>Hpが〇%以上</v>
      </c>
      <c r="E42">
        <v>2</v>
      </c>
      <c r="F42">
        <v>100</v>
      </c>
      <c r="G42">
        <v>0</v>
      </c>
      <c r="H42">
        <v>0</v>
      </c>
    </row>
    <row r="43" spans="1:8">
      <c r="A43">
        <v>15050</v>
      </c>
      <c r="B43" t="str">
        <f>INDEX(Skills!C:C,MATCH(A43,Skills!A:A))</f>
        <v>クリープアウト</v>
      </c>
      <c r="C43">
        <v>1</v>
      </c>
      <c r="D43" t="str">
        <f>INDEX(Define!V:V,MATCH(C43,Define!U:U))</f>
        <v>Hpが〇%以下</v>
      </c>
      <c r="E43">
        <v>4</v>
      </c>
      <c r="F43">
        <v>50</v>
      </c>
      <c r="G43">
        <v>0</v>
      </c>
      <c r="H43">
        <v>0</v>
      </c>
    </row>
    <row r="44" spans="1:8">
      <c r="A44">
        <v>15060</v>
      </c>
      <c r="B44" t="str">
        <f>INDEX(Skills!C:C,MATCH(A44,Skills!A:A))</f>
        <v>アンデッドペイン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41</v>
      </c>
      <c r="D45" t="str">
        <f>INDEX(Define!V:V,MATCH(C45,Define!U:U))</f>
        <v>StateId状態になっている</v>
      </c>
      <c r="E45">
        <v>2</v>
      </c>
      <c r="F45">
        <v>2270</v>
      </c>
      <c r="G45">
        <v>0</v>
      </c>
      <c r="H45">
        <v>0</v>
      </c>
    </row>
    <row r="46" spans="1:8">
      <c r="A46">
        <v>15070</v>
      </c>
      <c r="B46" t="str">
        <f>INDEX(Skills!C:C,MATCH(A46,Skills!A:A))</f>
        <v>アップグルント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15080</v>
      </c>
      <c r="B47" t="str">
        <f>INDEX(Skills!C:C,MATCH(A47,Skills!A:A))</f>
        <v>スロウスケーター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ソーイングアームド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ソーイングアームド</v>
      </c>
      <c r="C49">
        <v>101</v>
      </c>
      <c r="D49" t="str">
        <f>INDEX(Define!V:V,MATCH(C49,Define!U:U))</f>
        <v>Mpを〇消費する</v>
      </c>
      <c r="E49">
        <v>2</v>
      </c>
      <c r="F49">
        <v>15</v>
      </c>
      <c r="G49">
        <v>0</v>
      </c>
      <c r="H49">
        <v>0</v>
      </c>
    </row>
    <row r="50" spans="1:8">
      <c r="A50">
        <v>100130</v>
      </c>
      <c r="B50" t="str">
        <f>INDEX(Skills!C:C,MATCH(A50,Skills!A:A))</f>
        <v>イクスティンクション+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100140</v>
      </c>
      <c r="B51" t="str">
        <f>INDEX(Skills!C:C,MATCH(A51,Skills!A:A))</f>
        <v>ソーイングアームド+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100210</v>
      </c>
      <c r="B52" t="str">
        <f>INDEX(Skills!C:C,MATCH(A52,Skills!A:A))</f>
        <v>アブソリュートパリィ</v>
      </c>
      <c r="C52">
        <v>42</v>
      </c>
      <c r="D52" t="str">
        <f>INDEX(Define!V:V,MATCH(C52,Define!U:U))</f>
        <v>StateId状態になっていない</v>
      </c>
      <c r="E52">
        <v>2</v>
      </c>
      <c r="F52">
        <v>1010</v>
      </c>
      <c r="G52">
        <v>0</v>
      </c>
      <c r="H52">
        <v>1</v>
      </c>
    </row>
    <row r="53" spans="1:8">
      <c r="A53">
        <v>100210</v>
      </c>
      <c r="B53" t="str">
        <f>INDEX(Skills!C:C,MATCH(A53,Skills!A:A))</f>
        <v>アブソリュートパリィ</v>
      </c>
      <c r="C53">
        <v>1001</v>
      </c>
      <c r="D53" t="str">
        <f>INDEX(Define!V:V,MATCH(C53,Define!U:U))</f>
        <v>回避を〇回行う</v>
      </c>
      <c r="E53">
        <v>2</v>
      </c>
      <c r="F53">
        <v>3</v>
      </c>
      <c r="G53">
        <v>0</v>
      </c>
      <c r="H53">
        <v>0</v>
      </c>
    </row>
    <row r="54" spans="1:8">
      <c r="A54">
        <v>100230</v>
      </c>
      <c r="B54" t="str">
        <f>INDEX(Skills!C:C,MATCH(A54,Skills!A:A))</f>
        <v>ポールポジション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100310</v>
      </c>
      <c r="B55" t="str">
        <f>INDEX(Skills!C:C,MATCH(A55,Skills!A:A))</f>
        <v>セイクリッドバリア</v>
      </c>
      <c r="C55">
        <v>42</v>
      </c>
      <c r="D55" t="str">
        <f>INDEX(Define!V:V,MATCH(C55,Define!U:U))</f>
        <v>StateId状態になっていない</v>
      </c>
      <c r="E55">
        <v>2</v>
      </c>
      <c r="F55">
        <v>1010</v>
      </c>
      <c r="G55">
        <v>0</v>
      </c>
      <c r="H55">
        <v>1</v>
      </c>
    </row>
    <row r="56" spans="1:8">
      <c r="A56">
        <v>100310</v>
      </c>
      <c r="B56" t="str">
        <f>INDEX(Skills!C:C,MATCH(A56,Skills!A:A))</f>
        <v>セイクリッドバリア</v>
      </c>
      <c r="C56">
        <v>106</v>
      </c>
      <c r="D56" t="str">
        <f>INDEX(Define!V:V,MATCH(C56,Define!U:U))</f>
        <v>攻撃を〇回受ける</v>
      </c>
      <c r="E56">
        <v>2</v>
      </c>
      <c r="F56">
        <v>5</v>
      </c>
      <c r="G56">
        <v>0</v>
      </c>
      <c r="H56">
        <v>0</v>
      </c>
    </row>
    <row r="57" spans="1:8">
      <c r="A57">
        <v>100410</v>
      </c>
      <c r="B57" t="str">
        <f>INDEX(Skills!C:C,MATCH(A57,Skills!A:A))</f>
        <v>アバンデンス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1010</v>
      </c>
      <c r="G57">
        <v>0</v>
      </c>
      <c r="H57">
        <v>1</v>
      </c>
    </row>
    <row r="58" spans="1:8">
      <c r="A58">
        <v>100410</v>
      </c>
      <c r="B58" t="str">
        <f>INDEX(Skills!C:C,MATCH(A58,Skills!A:A))</f>
        <v>アバンデンス</v>
      </c>
      <c r="C58">
        <v>104</v>
      </c>
      <c r="D58" t="str">
        <f>INDEX(Define!V:V,MATCH(C58,Define!U:U))</f>
        <v>自分以外が戦闘不能</v>
      </c>
      <c r="E58">
        <v>2</v>
      </c>
      <c r="F58">
        <v>0</v>
      </c>
      <c r="G58">
        <v>0</v>
      </c>
      <c r="H58">
        <v>0</v>
      </c>
    </row>
    <row r="59" spans="1:8">
      <c r="A59">
        <v>100430</v>
      </c>
      <c r="B59" t="str">
        <f>INDEX(Skills!C:C,MATCH(A59,Skills!A:A))</f>
        <v>ヒーリング+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サイレントボイス</v>
      </c>
      <c r="C60">
        <v>42</v>
      </c>
      <c r="D60" t="str">
        <f>INDEX(Define!V:V,MATCH(C60,Define!U:U))</f>
        <v>StateId状態になっていない</v>
      </c>
      <c r="E60">
        <v>3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サイレントボイス</v>
      </c>
      <c r="C61">
        <v>1006</v>
      </c>
      <c r="D61" t="str">
        <f>INDEX(Define!V:V,MATCH(C61,Define!U:U))</f>
        <v>自身が戦闘不能になる攻撃を受ける</v>
      </c>
      <c r="E61">
        <v>3</v>
      </c>
      <c r="F61">
        <v>0</v>
      </c>
      <c r="G61">
        <v>0</v>
      </c>
      <c r="H61">
        <v>0</v>
      </c>
    </row>
    <row r="62" spans="1:8">
      <c r="A62">
        <v>100530</v>
      </c>
      <c r="B62" t="str">
        <f>INDEX(Skills!C:C,MATCH(A62,Skills!A:A))</f>
        <v>ディスペアースカル+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100610</v>
      </c>
      <c r="B63" t="str">
        <f>INDEX(Skills!C:C,MATCH(A63,Skills!A:A))</f>
        <v>サンフレイム</v>
      </c>
      <c r="C63">
        <v>42</v>
      </c>
      <c r="D63" t="str">
        <f>INDEX(Define!V:V,MATCH(C63,Define!U:U))</f>
        <v>StateId状態になっていない</v>
      </c>
      <c r="E63">
        <v>2</v>
      </c>
      <c r="F63">
        <v>1010</v>
      </c>
      <c r="G63">
        <v>0</v>
      </c>
      <c r="H63">
        <v>1</v>
      </c>
    </row>
    <row r="64" spans="1:8">
      <c r="A64">
        <v>100610</v>
      </c>
      <c r="B64" t="str">
        <f>INDEX(Skills!C:C,MATCH(A64,Skills!A:A))</f>
        <v>サンフレイム</v>
      </c>
      <c r="C64">
        <v>113</v>
      </c>
      <c r="D64" t="str">
        <f>INDEX(Define!V:V,MATCH(C64,Define!U:U))</f>
        <v>相手が状態異常を発動する</v>
      </c>
      <c r="E64">
        <v>3</v>
      </c>
      <c r="F64">
        <v>0</v>
      </c>
      <c r="G64">
        <v>0</v>
      </c>
      <c r="H64">
        <v>0</v>
      </c>
    </row>
    <row r="65" spans="1:8">
      <c r="A65">
        <v>100630</v>
      </c>
      <c r="B65" t="str">
        <f>INDEX(Skills!C:C,MATCH(A65,Skills!A:A))</f>
        <v>ヒートスタンプ+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100710</v>
      </c>
      <c r="B66" t="str">
        <f>INDEX(Skills!C:C,MATCH(A66,Skills!A:A))</f>
        <v>シャドウメア</v>
      </c>
      <c r="C66">
        <v>42</v>
      </c>
      <c r="D66" t="str">
        <f>INDEX(Define!V:V,MATCH(C66,Define!U:U))</f>
        <v>StateId状態になっていない</v>
      </c>
      <c r="E66">
        <v>2</v>
      </c>
      <c r="F66">
        <v>1010</v>
      </c>
      <c r="G66">
        <v>0</v>
      </c>
      <c r="H66">
        <v>1</v>
      </c>
    </row>
    <row r="67" ht="12" customHeight="1" spans="1:8">
      <c r="A67">
        <v>100710</v>
      </c>
      <c r="B67" t="str">
        <f>INDEX(Skills!C:C,MATCH(A67,Skills!A:A))</f>
        <v>シャドウメア</v>
      </c>
      <c r="C67">
        <v>1</v>
      </c>
      <c r="D67" t="str">
        <f>INDEX(Define!V:V,MATCH(C67,Define!U:U))</f>
        <v>Hpが〇%以下</v>
      </c>
      <c r="E67">
        <v>2</v>
      </c>
      <c r="F67">
        <v>40</v>
      </c>
      <c r="G67">
        <v>0</v>
      </c>
      <c r="H67">
        <v>0</v>
      </c>
    </row>
    <row r="68" spans="1:8">
      <c r="A68">
        <v>100730</v>
      </c>
      <c r="B68" t="str">
        <f>INDEX(Skills!C:C,MATCH(A68,Skills!A:A))</f>
        <v>カースドブレイク+</v>
      </c>
      <c r="C68">
        <v>0</v>
      </c>
      <c r="D68" t="str">
        <f>INDEX(Define!V:V,MATCH(C68,Define!U:U))</f>
        <v>なし</v>
      </c>
      <c r="E68">
        <v>4</v>
      </c>
      <c r="F68">
        <v>0</v>
      </c>
      <c r="G68">
        <v>0</v>
      </c>
      <c r="H68">
        <v>0</v>
      </c>
    </row>
    <row r="69" spans="1:8">
      <c r="A69">
        <v>100810</v>
      </c>
      <c r="B69" t="str">
        <f>INDEX(Skills!C:C,MATCH(A69,Skills!A:A))</f>
        <v>テンパランス</v>
      </c>
      <c r="C69">
        <v>42</v>
      </c>
      <c r="D69" t="str">
        <f>INDEX(Define!V:V,MATCH(C69,Define!U:U))</f>
        <v>StateId状態になっていない</v>
      </c>
      <c r="E69">
        <v>11</v>
      </c>
      <c r="F69">
        <v>1010</v>
      </c>
      <c r="G69">
        <v>0</v>
      </c>
      <c r="H69">
        <v>1</v>
      </c>
    </row>
    <row r="70" ht="12" customHeight="1" spans="1:8">
      <c r="A70">
        <v>100810</v>
      </c>
      <c r="B70" t="str">
        <f>INDEX(Skills!C:C,MATCH(A70,Skills!A:A))</f>
        <v>テンパランス</v>
      </c>
      <c r="C70">
        <v>108</v>
      </c>
      <c r="D70" t="str">
        <f>INDEX(Define!V:V,MATCH(C70,Define!U:U))</f>
        <v>クリティカル攻撃を受ける</v>
      </c>
      <c r="E70">
        <v>11</v>
      </c>
      <c r="F70">
        <v>1</v>
      </c>
      <c r="G70">
        <v>0</v>
      </c>
      <c r="H70">
        <v>0</v>
      </c>
    </row>
    <row r="71" spans="1:8">
      <c r="A71">
        <v>100830</v>
      </c>
      <c r="B71" t="str">
        <f>INDEX(Skills!C:C,MATCH(A71,Skills!A:A))</f>
        <v>フロストシールド+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100910</v>
      </c>
      <c r="B72" t="str">
        <f>INDEX(Skills!C:C,MATCH(A72,Skills!A:A))</f>
        <v>バーニングカウンター</v>
      </c>
      <c r="C72">
        <v>42</v>
      </c>
      <c r="D72" t="str">
        <f>INDEX(Define!V:V,MATCH(C72,Define!U:U))</f>
        <v>StateId状態になっていない</v>
      </c>
      <c r="E72">
        <v>11</v>
      </c>
      <c r="F72">
        <v>1010</v>
      </c>
      <c r="G72">
        <v>0</v>
      </c>
      <c r="H72">
        <v>1</v>
      </c>
    </row>
    <row r="73" ht="12" customHeight="1" spans="1:8">
      <c r="A73">
        <v>100910</v>
      </c>
      <c r="B73" t="str">
        <f>INDEX(Skills!C:C,MATCH(A73,Skills!A:A))</f>
        <v>バーニングカウンター</v>
      </c>
      <c r="C73">
        <v>43</v>
      </c>
      <c r="D73" t="str">
        <f>INDEX(Define!V:V,MATCH(C73,Define!U:U))</f>
        <v>AbnormalのStateにかかっている</v>
      </c>
      <c r="E73">
        <v>11</v>
      </c>
      <c r="F73">
        <v>1</v>
      </c>
      <c r="G73">
        <v>0</v>
      </c>
      <c r="H73">
        <v>0</v>
      </c>
    </row>
    <row r="74" spans="1:8">
      <c r="A74">
        <v>100930</v>
      </c>
      <c r="B74" t="str">
        <f>INDEX(Skills!C:C,MATCH(A74,Skills!A:A))</f>
        <v>ソードアダプト+</v>
      </c>
      <c r="C74">
        <v>0</v>
      </c>
      <c r="D74" t="str">
        <f>INDEX(Define!V:V,MATCH(C74,Define!U:U))</f>
        <v>なし</v>
      </c>
      <c r="E74">
        <v>4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42</v>
      </c>
      <c r="D75" t="str">
        <f>INDEX(Define!V:V,MATCH(C75,Define!U:U))</f>
        <v>StateId状態になっていない</v>
      </c>
      <c r="E75">
        <v>2</v>
      </c>
      <c r="F75">
        <v>1010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114</v>
      </c>
      <c r="D76" t="str">
        <f>INDEX(Define!V:V,MATCH(C76,Define!U:U))</f>
        <v>自身の攻撃で敵を倒す</v>
      </c>
      <c r="E76">
        <v>2</v>
      </c>
      <c r="F76">
        <v>0</v>
      </c>
      <c r="G76">
        <v>0</v>
      </c>
      <c r="H76">
        <v>0</v>
      </c>
    </row>
    <row r="77" spans="1:8">
      <c r="A77">
        <v>101030</v>
      </c>
      <c r="B77" t="str">
        <f>INDEX(Skills!C:C,MATCH(A77,Skills!A:A))</f>
        <v>シャープコード+</v>
      </c>
      <c r="C77">
        <v>0</v>
      </c>
      <c r="D77" t="str">
        <f>INDEX(Define!V:V,MATCH(C77,Define!U:U))</f>
        <v>なし</v>
      </c>
      <c r="E77">
        <v>4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42</v>
      </c>
      <c r="D78" t="str">
        <f>INDEX(Define!V:V,MATCH(C78,Define!U:U))</f>
        <v>StateId状態になっていない</v>
      </c>
      <c r="E78">
        <v>2</v>
      </c>
      <c r="F78">
        <v>1010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111</v>
      </c>
      <c r="D79" t="str">
        <f>INDEX(Define!V:V,MATCH(C79,Define!U:U))</f>
        <v>味方に神化状態が〇以上</v>
      </c>
      <c r="E79">
        <v>2</v>
      </c>
      <c r="F79">
        <v>2</v>
      </c>
      <c r="G79">
        <v>0</v>
      </c>
      <c r="H79">
        <v>0</v>
      </c>
    </row>
    <row r="80" spans="1:8">
      <c r="A80">
        <v>101130</v>
      </c>
      <c r="B80" t="str">
        <f>INDEX(Skills!C:C,MATCH(A80,Skills!A:A))</f>
        <v>ライフアップ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200110</v>
      </c>
      <c r="B81" t="str">
        <f>INDEX(Skills!C:C,MATCH(A81,Skills!A:A))</f>
        <v>マイトレインフォース</v>
      </c>
      <c r="C81">
        <v>42</v>
      </c>
      <c r="D81" t="str">
        <f>INDEX(Define!V:V,MATCH(C81,Define!U:U))</f>
        <v>StateId状態になっていない</v>
      </c>
      <c r="E81">
        <v>2</v>
      </c>
      <c r="F81">
        <v>1010</v>
      </c>
      <c r="G81">
        <v>0</v>
      </c>
      <c r="H81">
        <v>1</v>
      </c>
    </row>
    <row r="82" spans="1:8">
      <c r="A82">
        <v>200110</v>
      </c>
      <c r="B82" t="str">
        <f>INDEX(Skills!C:C,MATCH(A82,Skills!A:A))</f>
        <v>マイトレインフォース</v>
      </c>
      <c r="C82">
        <v>104</v>
      </c>
      <c r="D82" t="str">
        <f>INDEX(Define!V:V,MATCH(C82,Define!U:U))</f>
        <v>自分以外が戦闘不能</v>
      </c>
      <c r="E82">
        <v>2</v>
      </c>
      <c r="F82">
        <v>1</v>
      </c>
      <c r="G82">
        <v>0</v>
      </c>
      <c r="H82">
        <v>0</v>
      </c>
    </row>
    <row r="83" spans="1:8">
      <c r="A83">
        <v>200130</v>
      </c>
      <c r="B83" t="str">
        <f>INDEX(Skills!C:C,MATCH(A83,Skills!A:A))</f>
        <v>悪魔(アモン)</v>
      </c>
      <c r="C83">
        <v>1</v>
      </c>
      <c r="D83" t="str">
        <f>INDEX(Define!V:V,MATCH(C83,Define!U:U))</f>
        <v>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200210</v>
      </c>
      <c r="B84" t="str">
        <f>INDEX(Skills!C:C,MATCH(A84,Skills!A:A))</f>
        <v>プルガシオン</v>
      </c>
      <c r="C84">
        <v>44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200210</v>
      </c>
      <c r="B85" t="str">
        <f>INDEX(Skills!C:C,MATCH(A85,Skills!A:A))</f>
        <v>プルガシオン</v>
      </c>
      <c r="C85">
        <v>1</v>
      </c>
      <c r="D85" t="str">
        <f>INDEX(Define!V:V,MATCH(C85,Define!U:U))</f>
        <v>Hpが〇%以下</v>
      </c>
      <c r="E85">
        <v>2</v>
      </c>
      <c r="F85">
        <v>50</v>
      </c>
      <c r="G85">
        <v>0</v>
      </c>
      <c r="H85">
        <v>0</v>
      </c>
    </row>
    <row r="86" spans="1:8">
      <c r="A86">
        <v>200230</v>
      </c>
      <c r="B86" t="str">
        <f>INDEX(Skills!C:C,MATCH(A86,Skills!A:A))</f>
        <v>悪魔(パイモン)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200310</v>
      </c>
      <c r="B87" t="str">
        <f>INDEX(Skills!C:C,MATCH(A87,Skills!A:A))</f>
        <v>コウソクテンショウ</v>
      </c>
      <c r="C87">
        <v>44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spans="1:8">
      <c r="A88">
        <v>200310</v>
      </c>
      <c r="B88" t="str">
        <f>INDEX(Skills!C:C,MATCH(A88,Skills!A:A))</f>
        <v>コウソクテンショウ</v>
      </c>
      <c r="C88">
        <v>1</v>
      </c>
      <c r="D88" t="str">
        <f>INDEX(Define!V:V,MATCH(C88,Define!U:U))</f>
        <v>Hpが〇%以下</v>
      </c>
      <c r="E88">
        <v>2</v>
      </c>
      <c r="F88">
        <v>40</v>
      </c>
      <c r="G88">
        <v>0</v>
      </c>
      <c r="H88">
        <v>0</v>
      </c>
    </row>
    <row r="89" spans="1:8">
      <c r="A89">
        <v>200330</v>
      </c>
      <c r="B89" t="str">
        <f>INDEX(Skills!C:C,MATCH(A89,Skills!A:A))</f>
        <v>悪魔(アンドラス)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200410</v>
      </c>
      <c r="B90" t="str">
        <f>INDEX(Skills!C:C,MATCH(A90,Skills!A:A))</f>
        <v>インベイジョン</v>
      </c>
      <c r="C90">
        <v>44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spans="1:8">
      <c r="A91">
        <v>200410</v>
      </c>
      <c r="B91" t="str">
        <f>INDEX(Skills!C:C,MATCH(A91,Skills!A:A))</f>
        <v>インベイジョン</v>
      </c>
      <c r="C91">
        <v>105</v>
      </c>
      <c r="D91" t="str">
        <f>INDEX(Define!V:V,MATCH(C91,Define!U:U))</f>
        <v>自身が戦闘不能になる</v>
      </c>
      <c r="E91">
        <v>2</v>
      </c>
      <c r="F91">
        <v>0</v>
      </c>
      <c r="G91">
        <v>0</v>
      </c>
      <c r="H91">
        <v>0</v>
      </c>
    </row>
    <row r="92" spans="1:8">
      <c r="A92">
        <v>200430</v>
      </c>
      <c r="B92" t="str">
        <f>INDEX(Skills!C:C,MATCH(A92,Skills!A:A))</f>
        <v>悪魔(ベリト)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200510</v>
      </c>
      <c r="B93" t="str">
        <f>INDEX(Skills!C:C,MATCH(A93,Skills!A:A))</f>
        <v>カウントトゥエンティ</v>
      </c>
      <c r="C93">
        <v>44</v>
      </c>
      <c r="D93" t="str">
        <f>INDEX(Define!V:V,MATCH(C93,Define!U:U))</f>
        <v>神化発動前</v>
      </c>
      <c r="E93">
        <v>2</v>
      </c>
      <c r="F93">
        <v>0</v>
      </c>
      <c r="G93">
        <v>0</v>
      </c>
      <c r="H93">
        <v>1</v>
      </c>
    </row>
    <row r="94" spans="1:8">
      <c r="A94">
        <v>200510</v>
      </c>
      <c r="B94" t="str">
        <f>INDEX(Skills!C:C,MATCH(A94,Skills!A:A))</f>
        <v>カウントトゥエンティ</v>
      </c>
      <c r="C94">
        <v>64</v>
      </c>
      <c r="D94" t="str">
        <f>INDEX(Define!V:V,MATCH(C94,Define!U:U))</f>
        <v>全体の行動数がparam1 x 行動数 + param2</v>
      </c>
      <c r="E94">
        <v>2</v>
      </c>
      <c r="F94">
        <v>0</v>
      </c>
      <c r="G94">
        <v>20</v>
      </c>
      <c r="H94">
        <v>0</v>
      </c>
    </row>
    <row r="95" spans="1:8">
      <c r="A95">
        <v>200530</v>
      </c>
      <c r="B95" t="str">
        <f>INDEX(Skills!C:C,MATCH(A95,Skills!A:A))</f>
        <v>悪魔(ビフロンス)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200610</v>
      </c>
      <c r="B96" t="str">
        <f>INDEX(Skills!C:C,MATCH(A96,Skills!A:A))</f>
        <v>カオススパイラル</v>
      </c>
      <c r="C96">
        <v>44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spans="1:8">
      <c r="A97">
        <v>200610</v>
      </c>
      <c r="B97" t="str">
        <f>INDEX(Skills!C:C,MATCH(A97,Skills!A:A))</f>
        <v>カオススパイラル</v>
      </c>
      <c r="C97">
        <v>95</v>
      </c>
      <c r="D97" t="str">
        <f>INDEX(Define!V:V,MATCH(C97,Define!U:U))</f>
        <v>1回の攻撃で〇ダメージ以上受ける</v>
      </c>
      <c r="E97">
        <v>2</v>
      </c>
      <c r="F97">
        <v>50</v>
      </c>
      <c r="G97">
        <v>0</v>
      </c>
      <c r="H97">
        <v>0</v>
      </c>
    </row>
    <row r="98" spans="1:8">
      <c r="A98">
        <v>200630</v>
      </c>
      <c r="B98" t="str">
        <f>INDEX(Skills!C:C,MATCH(A98,Skills!A:A))</f>
        <v>悪魔(アイホート)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200710</v>
      </c>
      <c r="B99" t="str">
        <f>INDEX(Skills!C:C,MATCH(A99,Skills!A:A))</f>
        <v>ジャッジメント</v>
      </c>
      <c r="C99">
        <v>44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spans="1:8">
      <c r="A100">
        <v>200710</v>
      </c>
      <c r="B100" t="str">
        <f>INDEX(Skills!C:C,MATCH(A100,Skills!A:A))</f>
        <v>ジャッジメント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200730</v>
      </c>
      <c r="B101" t="str">
        <f>INDEX(Skills!C:C,MATCH(A101,Skills!A:A))</f>
        <v>悪魔(ビヤーキー)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ht="12" customHeight="1" spans="1:8">
      <c r="A102">
        <v>500010</v>
      </c>
      <c r="B102" t="str">
        <f>INDEX(Skills!C:C,MATCH(A102,Skills!A:A))</f>
        <v>軍神の采配</v>
      </c>
      <c r="C102">
        <v>502</v>
      </c>
      <c r="D102" t="str">
        <f>INDEX(Define!V:V,MATCH(C102,Define!U:U))</f>
        <v>存在猶予を延長している</v>
      </c>
      <c r="E102">
        <v>4</v>
      </c>
      <c r="F102">
        <v>0</v>
      </c>
      <c r="G102">
        <v>0</v>
      </c>
      <c r="H102">
        <v>1</v>
      </c>
    </row>
    <row r="103" spans="1:8">
      <c r="A103">
        <v>500010</v>
      </c>
      <c r="B103" t="str">
        <f>INDEX(Skills!C:C,MATCH(A103,Skills!A:A))</f>
        <v>軍神の采配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500020</v>
      </c>
      <c r="B104" t="str">
        <f>INDEX(Skills!C:C,MATCH(A104,Skills!A:A))</f>
        <v>蛮勇の狼煙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500030</v>
      </c>
      <c r="B105" t="str">
        <f>INDEX(Skills!C:C,MATCH(A105,Skills!A:A))</f>
        <v>戦神の剣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500040</v>
      </c>
      <c r="B106" t="str">
        <f>INDEX(Skills!C:C,MATCH(A106,Skills!A:A))</f>
        <v>不死鳥の聖炎</v>
      </c>
      <c r="C106">
        <v>94</v>
      </c>
      <c r="D106" t="str">
        <f>INDEX(Define!V:V,MATCH(C106,Define!U:U))</f>
        <v>攻撃を受けた対象のHpが〇%以下</v>
      </c>
      <c r="E106">
        <v>11</v>
      </c>
      <c r="F106">
        <v>0</v>
      </c>
      <c r="G106">
        <v>1</v>
      </c>
      <c r="H106">
        <v>0</v>
      </c>
    </row>
    <row r="107" spans="1:8">
      <c r="A107">
        <v>500050</v>
      </c>
      <c r="B107" t="str">
        <f>INDEX(Skills!C:C,MATCH(A107,Skills!A:A))</f>
        <v>女神の抱擁</v>
      </c>
      <c r="C107">
        <v>94</v>
      </c>
      <c r="D107" t="str">
        <f>INDEX(Define!V:V,MATCH(C107,Define!U:U))</f>
        <v>攻撃を受けた対象のHpが〇%以下</v>
      </c>
      <c r="E107">
        <v>11</v>
      </c>
      <c r="F107">
        <v>30</v>
      </c>
      <c r="G107">
        <v>1</v>
      </c>
      <c r="H107">
        <v>0</v>
      </c>
    </row>
    <row r="108" spans="1:8">
      <c r="A108">
        <v>500060</v>
      </c>
      <c r="B108" t="str">
        <f>INDEX(Skills!C:C,MATCH(A108,Skills!A:A))</f>
        <v>戦士の奮起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500070</v>
      </c>
      <c r="B109" t="str">
        <f>INDEX(Skills!C:C,MATCH(A109,Skills!A:A))</f>
        <v>闘神の鼓舞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500080</v>
      </c>
      <c r="B110" t="str">
        <f>INDEX(Skills!C:C,MATCH(A110,Skills!A:A))</f>
        <v>回避の加護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500090</v>
      </c>
      <c r="B111" t="str">
        <f>INDEX(Skills!C:C,MATCH(A111,Skills!A:A))</f>
        <v>戦神の盾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500100</v>
      </c>
      <c r="B112" t="str">
        <f>INDEX(Skills!C:C,MATCH(A112,Skills!A:A))</f>
        <v>戦神の加護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500110</v>
      </c>
      <c r="B113" t="str">
        <f>INDEX(Skills!C:C,MATCH(A113,Skills!A:A))</f>
        <v>闘神の守護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500120</v>
      </c>
      <c r="B114" t="str">
        <f>INDEX(Skills!C:C,MATCH(A114,Skills!A:A))</f>
        <v>天使の竪琴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500130</v>
      </c>
      <c r="B115" t="str">
        <f>INDEX(Skills!C:C,MATCH(A115,Skills!A:A))</f>
        <v>命中の加護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500140</v>
      </c>
      <c r="B116" t="str">
        <f>INDEX(Skills!C:C,MATCH(A116,Skills!A:A))</f>
        <v>神速の風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500150</v>
      </c>
      <c r="B117" t="str">
        <f>INDEX(Skills!C:C,MATCH(A117,Skills!A:A))</f>
        <v>龍神の松明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  <row r="118" spans="1:8">
      <c r="A118">
        <v>500160</v>
      </c>
      <c r="B118" t="str">
        <f>INDEX(Skills!C:C,MATCH(A118,Skills!A:A))</f>
        <v>聖龍の咆哮</v>
      </c>
      <c r="C118">
        <v>64</v>
      </c>
      <c r="D118" t="str">
        <f>INDEX(Define!V:V,MATCH(C118,Define!U:U))</f>
        <v>全体の行動数がparam1 x 行動数 + param2</v>
      </c>
      <c r="E118">
        <v>5</v>
      </c>
      <c r="F118">
        <v>0</v>
      </c>
      <c r="G118">
        <v>1</v>
      </c>
      <c r="H118">
        <v>1</v>
      </c>
    </row>
    <row r="119" spans="1:8">
      <c r="A119">
        <v>500160</v>
      </c>
      <c r="B119" t="str">
        <f>INDEX(Skills!C:C,MATCH(A119,Skills!A:A))</f>
        <v>聖龍の咆哮</v>
      </c>
      <c r="C119">
        <v>81</v>
      </c>
      <c r="D119" t="str">
        <f>INDEX(Define!V:V,MATCH(C119,Define!U:U))</f>
        <v>バトル中使用回数が〇以下</v>
      </c>
      <c r="E119">
        <v>5</v>
      </c>
      <c r="F119">
        <v>1</v>
      </c>
      <c r="G119">
        <v>0</v>
      </c>
      <c r="H119">
        <v>0</v>
      </c>
    </row>
    <row r="120" spans="1:8">
      <c r="A120">
        <v>500170</v>
      </c>
      <c r="B120" t="str">
        <f>INDEX(Skills!C:C,MATCH(A120,Skills!A:A))</f>
        <v>ジャッジレイン</v>
      </c>
      <c r="C120">
        <v>64</v>
      </c>
      <c r="D120" t="str">
        <f>INDEX(Define!V:V,MATCH(C120,Define!U:U))</f>
        <v>全体の行動数がparam1 x 行動数 + param2</v>
      </c>
      <c r="E120">
        <v>5</v>
      </c>
      <c r="F120">
        <v>10</v>
      </c>
      <c r="G120">
        <v>0</v>
      </c>
      <c r="H120">
        <v>0</v>
      </c>
    </row>
    <row r="121" spans="1:8">
      <c r="A121">
        <v>500171</v>
      </c>
      <c r="B121" t="str">
        <f>INDEX(Skills!C:C,MATCH(A121,Skills!A:A))</f>
        <v>ジャッジレイン</v>
      </c>
      <c r="C121">
        <v>72</v>
      </c>
      <c r="D121" t="str">
        <f>INDEX(Define!V:V,MATCH(C121,Define!U:U))</f>
        <v>〇%で</v>
      </c>
      <c r="E121">
        <v>2</v>
      </c>
      <c r="F121">
        <v>30</v>
      </c>
      <c r="G121">
        <v>0</v>
      </c>
      <c r="H121">
        <v>0</v>
      </c>
    </row>
    <row r="122" spans="1:8">
      <c r="A122">
        <v>500180</v>
      </c>
      <c r="B122" t="str">
        <f>INDEX(Skills!C:C,MATCH(A122,Skills!A:A))</f>
        <v>霊王の聖棺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500190</v>
      </c>
      <c r="B123" t="str">
        <f>INDEX(Skills!C:C,MATCH(A123,Skills!A:A))</f>
        <v>黄泉の歌声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500200</v>
      </c>
      <c r="B124" t="str">
        <f>INDEX(Skills!C:C,MATCH(A124,Skills!A:A))</f>
        <v>戦女神の刃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500210</v>
      </c>
      <c r="B125" t="str">
        <f>INDEX(Skills!C:C,MATCH(A125,Skills!A:A))</f>
        <v>天怒の閃光</v>
      </c>
      <c r="C125">
        <v>64</v>
      </c>
      <c r="D125" t="str">
        <f>INDEX(Define!V:V,MATCH(C125,Define!U:U))</f>
        <v>全体の行動数がparam1 x 行動数 + param2</v>
      </c>
      <c r="E125">
        <v>5</v>
      </c>
      <c r="F125">
        <v>20</v>
      </c>
      <c r="G125">
        <v>0</v>
      </c>
      <c r="H125">
        <v>0</v>
      </c>
    </row>
    <row r="126" spans="1:8">
      <c r="A126">
        <v>500220</v>
      </c>
      <c r="B126" t="str">
        <f>INDEX(Skills!C:C,MATCH(A126,Skills!A:A))</f>
        <v>シャイントルネード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1</v>
      </c>
    </row>
    <row r="127" spans="1:8">
      <c r="A127">
        <v>500220</v>
      </c>
      <c r="B127" t="str">
        <f>INDEX(Skills!C:C,MATCH(A127,Skills!A:A))</f>
        <v>シャイントルネード</v>
      </c>
      <c r="C127">
        <v>81</v>
      </c>
      <c r="D127" t="str">
        <f>INDEX(Define!V:V,MATCH(C127,Define!U:U))</f>
        <v>バトル中使用回数が〇以下</v>
      </c>
      <c r="E127">
        <v>4</v>
      </c>
      <c r="F127">
        <v>1</v>
      </c>
      <c r="G127">
        <v>0</v>
      </c>
      <c r="H12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E17" sqref="E17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0"/>
  <sheetViews>
    <sheetView tabSelected="1" topLeftCell="A112" workbookViewId="0">
      <selection activeCell="C113" sqref="C11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customFormat="1" ht="39" spans="1:3">
      <c r="A140">
        <v>200410</v>
      </c>
      <c r="B140" t="s">
        <v>278</v>
      </c>
      <c r="C140" s="3" t="s">
        <v>279</v>
      </c>
    </row>
    <row r="141" customFormat="1" ht="39" spans="1:3">
      <c r="A141">
        <v>200420</v>
      </c>
      <c r="B141" t="s">
        <v>280</v>
      </c>
      <c r="C141" s="3" t="s">
        <v>281</v>
      </c>
    </row>
    <row r="142" customFormat="1" spans="1:3">
      <c r="A142">
        <v>200430</v>
      </c>
      <c r="B142" t="s">
        <v>282</v>
      </c>
      <c r="C142" s="4" t="s">
        <v>283</v>
      </c>
    </row>
    <row r="143" customFormat="1" ht="39" spans="1:3">
      <c r="A143">
        <v>200510</v>
      </c>
      <c r="B143" t="s">
        <v>284</v>
      </c>
      <c r="C143" s="3" t="s">
        <v>285</v>
      </c>
    </row>
    <row r="144" customFormat="1" ht="39" spans="1:3">
      <c r="A144">
        <v>200520</v>
      </c>
      <c r="B144" t="s">
        <v>286</v>
      </c>
      <c r="C144" s="3" t="s">
        <v>287</v>
      </c>
    </row>
    <row r="145" customFormat="1" spans="1:3">
      <c r="A145">
        <v>200530</v>
      </c>
      <c r="B145" t="s">
        <v>288</v>
      </c>
      <c r="C145" s="4" t="s">
        <v>289</v>
      </c>
    </row>
    <row r="146" customFormat="1" ht="39" spans="1:3">
      <c r="A146">
        <v>200610</v>
      </c>
      <c r="B146" t="s">
        <v>290</v>
      </c>
      <c r="C146" s="3" t="s">
        <v>291</v>
      </c>
    </row>
    <row r="147" customFormat="1" ht="39" spans="1:3">
      <c r="A147">
        <v>200620</v>
      </c>
      <c r="B147" t="s">
        <v>292</v>
      </c>
      <c r="C147" s="3" t="s">
        <v>293</v>
      </c>
    </row>
    <row r="148" customFormat="1" spans="1:3">
      <c r="A148">
        <v>200630</v>
      </c>
      <c r="B148" t="s">
        <v>294</v>
      </c>
      <c r="C148" s="4" t="s">
        <v>295</v>
      </c>
    </row>
    <row r="149" customFormat="1" ht="39" spans="1:3">
      <c r="A149">
        <v>200710</v>
      </c>
      <c r="B149" t="s">
        <v>296</v>
      </c>
      <c r="C149" s="3" t="s">
        <v>297</v>
      </c>
    </row>
    <row r="150" customFormat="1" ht="39" spans="1:3">
      <c r="A150">
        <v>200720</v>
      </c>
      <c r="B150" t="s">
        <v>298</v>
      </c>
      <c r="C150" s="3" t="s">
        <v>299</v>
      </c>
    </row>
    <row r="151" customFormat="1" spans="1:3">
      <c r="A151">
        <v>200730</v>
      </c>
      <c r="B151" t="s">
        <v>300</v>
      </c>
      <c r="C151" s="4" t="s">
        <v>301</v>
      </c>
    </row>
    <row r="152" spans="1:3">
      <c r="A152">
        <v>300010</v>
      </c>
      <c r="B152" t="s">
        <v>302</v>
      </c>
      <c r="C152" s="3" t="s">
        <v>303</v>
      </c>
    </row>
    <row r="153" spans="1:3">
      <c r="A153">
        <v>300020</v>
      </c>
      <c r="B153" t="s">
        <v>304</v>
      </c>
      <c r="C153" s="3" t="s">
        <v>305</v>
      </c>
    </row>
    <row r="154" spans="1:3">
      <c r="A154">
        <v>300030</v>
      </c>
      <c r="B154" t="s">
        <v>306</v>
      </c>
      <c r="C154" s="3" t="s">
        <v>307</v>
      </c>
    </row>
    <row r="155" spans="1:3">
      <c r="A155">
        <v>300040</v>
      </c>
      <c r="B155" t="s">
        <v>308</v>
      </c>
      <c r="C155" s="3" t="s">
        <v>309</v>
      </c>
    </row>
    <row r="156" spans="1:3">
      <c r="A156">
        <v>300050</v>
      </c>
      <c r="B156" t="s">
        <v>310</v>
      </c>
      <c r="C156" s="3" t="s">
        <v>311</v>
      </c>
    </row>
    <row r="157" spans="1:3">
      <c r="A157">
        <v>400001</v>
      </c>
      <c r="B157" t="s">
        <v>312</v>
      </c>
      <c r="C157" t="s">
        <v>313</v>
      </c>
    </row>
    <row r="158" spans="1:3">
      <c r="A158">
        <v>400002</v>
      </c>
      <c r="B158" t="s">
        <v>314</v>
      </c>
      <c r="C158" t="s">
        <v>315</v>
      </c>
    </row>
    <row r="159" spans="1:3">
      <c r="A159">
        <v>400003</v>
      </c>
      <c r="B159" t="s">
        <v>316</v>
      </c>
      <c r="C159" t="s">
        <v>317</v>
      </c>
    </row>
    <row r="160" spans="1:3">
      <c r="A160">
        <v>400004</v>
      </c>
      <c r="B160" t="s">
        <v>318</v>
      </c>
      <c r="C160" t="s">
        <v>319</v>
      </c>
    </row>
    <row r="161" spans="1:3">
      <c r="A161">
        <v>400005</v>
      </c>
      <c r="B161" t="s">
        <v>320</v>
      </c>
      <c r="C161" t="s">
        <v>321</v>
      </c>
    </row>
    <row r="162" spans="1:3">
      <c r="A162">
        <v>400101</v>
      </c>
      <c r="B162" t="s">
        <v>322</v>
      </c>
      <c r="C162" t="s">
        <v>323</v>
      </c>
    </row>
    <row r="163" spans="1:3">
      <c r="A163">
        <v>400102</v>
      </c>
      <c r="B163" t="s">
        <v>324</v>
      </c>
      <c r="C163" t="s">
        <v>325</v>
      </c>
    </row>
    <row r="164" spans="1:3">
      <c r="A164">
        <v>400103</v>
      </c>
      <c r="B164" t="s">
        <v>326</v>
      </c>
      <c r="C164" t="s">
        <v>327</v>
      </c>
    </row>
    <row r="165" spans="1:3">
      <c r="A165">
        <v>400104</v>
      </c>
      <c r="B165" t="s">
        <v>328</v>
      </c>
      <c r="C165" t="s">
        <v>329</v>
      </c>
    </row>
    <row r="166" spans="1:3">
      <c r="A166">
        <v>400105</v>
      </c>
      <c r="B166" t="s">
        <v>330</v>
      </c>
      <c r="C166" t="s">
        <v>331</v>
      </c>
    </row>
    <row r="167" spans="1:3">
      <c r="A167">
        <v>400201</v>
      </c>
      <c r="B167" t="s">
        <v>332</v>
      </c>
      <c r="C167" t="s">
        <v>333</v>
      </c>
    </row>
    <row r="168" spans="1:3">
      <c r="A168">
        <v>400301</v>
      </c>
      <c r="B168" t="s">
        <v>334</v>
      </c>
      <c r="C168" t="s">
        <v>335</v>
      </c>
    </row>
    <row r="169" ht="26" spans="1:4">
      <c r="A169">
        <v>500010</v>
      </c>
      <c r="B169" t="s">
        <v>336</v>
      </c>
      <c r="C169" s="3" t="s">
        <v>337</v>
      </c>
      <c r="D169" t="s">
        <v>336</v>
      </c>
    </row>
    <row r="170" ht="26" spans="1:4">
      <c r="A170">
        <v>500020</v>
      </c>
      <c r="B170" t="s">
        <v>338</v>
      </c>
      <c r="C170" s="3" t="s">
        <v>339</v>
      </c>
      <c r="D170" t="s">
        <v>338</v>
      </c>
    </row>
    <row r="171" ht="26" spans="1:4">
      <c r="A171">
        <v>500030</v>
      </c>
      <c r="B171" t="s">
        <v>340</v>
      </c>
      <c r="C171" s="3" t="s">
        <v>341</v>
      </c>
      <c r="D171" t="s">
        <v>340</v>
      </c>
    </row>
    <row r="172" ht="39" spans="1:4">
      <c r="A172">
        <v>500040</v>
      </c>
      <c r="B172" t="s">
        <v>342</v>
      </c>
      <c r="C172" s="3" t="s">
        <v>343</v>
      </c>
      <c r="D172" s="3" t="s">
        <v>342</v>
      </c>
    </row>
    <row r="173" ht="39" spans="1:4">
      <c r="A173">
        <v>500050</v>
      </c>
      <c r="B173" s="3" t="s">
        <v>344</v>
      </c>
      <c r="C173" s="3" t="s">
        <v>345</v>
      </c>
      <c r="D173" s="3" t="s">
        <v>344</v>
      </c>
    </row>
    <row r="174" ht="26" spans="1:4">
      <c r="A174">
        <v>500060</v>
      </c>
      <c r="B174" s="3" t="s">
        <v>346</v>
      </c>
      <c r="C174" s="3" t="s">
        <v>347</v>
      </c>
      <c r="D174" s="3" t="s">
        <v>346</v>
      </c>
    </row>
    <row r="175" ht="39" spans="1:4">
      <c r="A175">
        <v>500070</v>
      </c>
      <c r="B175" t="s">
        <v>348</v>
      </c>
      <c r="C175" s="3" t="s">
        <v>349</v>
      </c>
      <c r="D175" t="s">
        <v>348</v>
      </c>
    </row>
    <row r="176" ht="26" spans="1:4">
      <c r="A176">
        <v>500080</v>
      </c>
      <c r="B176" t="s">
        <v>350</v>
      </c>
      <c r="C176" s="3" t="s">
        <v>351</v>
      </c>
      <c r="D176" t="s">
        <v>350</v>
      </c>
    </row>
    <row r="177" ht="26" spans="1:4">
      <c r="A177">
        <v>500090</v>
      </c>
      <c r="B177" t="s">
        <v>352</v>
      </c>
      <c r="C177" s="3" t="s">
        <v>353</v>
      </c>
      <c r="D177" t="s">
        <v>352</v>
      </c>
    </row>
    <row r="178" ht="26" spans="1:4">
      <c r="A178">
        <v>500100</v>
      </c>
      <c r="B178" t="s">
        <v>354</v>
      </c>
      <c r="C178" s="3" t="s">
        <v>355</v>
      </c>
      <c r="D178" t="s">
        <v>354</v>
      </c>
    </row>
    <row r="179" ht="39" spans="1:4">
      <c r="A179">
        <v>500110</v>
      </c>
      <c r="B179" t="s">
        <v>356</v>
      </c>
      <c r="C179" s="3" t="s">
        <v>357</v>
      </c>
      <c r="D179" t="s">
        <v>356</v>
      </c>
    </row>
    <row r="180" ht="26" spans="1:4">
      <c r="A180">
        <v>500120</v>
      </c>
      <c r="B180" t="s">
        <v>358</v>
      </c>
      <c r="C180" s="3" t="s">
        <v>359</v>
      </c>
      <c r="D180" t="s">
        <v>358</v>
      </c>
    </row>
    <row r="181" ht="26" spans="1:4">
      <c r="A181">
        <v>500130</v>
      </c>
      <c r="B181" t="s">
        <v>360</v>
      </c>
      <c r="C181" s="3" t="s">
        <v>361</v>
      </c>
      <c r="D181" t="s">
        <v>360</v>
      </c>
    </row>
    <row r="182" ht="26" spans="1:4">
      <c r="A182">
        <v>500140</v>
      </c>
      <c r="B182" s="3" t="s">
        <v>362</v>
      </c>
      <c r="C182" s="3" t="s">
        <v>363</v>
      </c>
      <c r="D182" s="3" t="s">
        <v>362</v>
      </c>
    </row>
    <row r="183" ht="26" spans="1:4">
      <c r="A183">
        <v>500150</v>
      </c>
      <c r="B183" t="s">
        <v>364</v>
      </c>
      <c r="C183" s="3" t="s">
        <v>365</v>
      </c>
      <c r="D183" s="3" t="s">
        <v>364</v>
      </c>
    </row>
    <row r="184" ht="39" spans="1:4">
      <c r="A184">
        <v>500160</v>
      </c>
      <c r="B184" t="s">
        <v>366</v>
      </c>
      <c r="C184" s="3" t="s">
        <v>367</v>
      </c>
      <c r="D184" t="s">
        <v>366</v>
      </c>
    </row>
    <row r="185" ht="39" spans="1:4">
      <c r="A185">
        <v>500170</v>
      </c>
      <c r="B185" t="s">
        <v>368</v>
      </c>
      <c r="C185" s="3" t="s">
        <v>369</v>
      </c>
      <c r="D185" s="3" t="s">
        <v>368</v>
      </c>
    </row>
    <row r="186" ht="52" spans="1:4">
      <c r="A186">
        <v>500180</v>
      </c>
      <c r="B186" t="s">
        <v>370</v>
      </c>
      <c r="C186" s="3" t="s">
        <v>371</v>
      </c>
      <c r="D186" t="s">
        <v>370</v>
      </c>
    </row>
    <row r="187" ht="26" spans="1:4">
      <c r="A187">
        <v>500190</v>
      </c>
      <c r="B187" t="s">
        <v>372</v>
      </c>
      <c r="C187" s="3" t="s">
        <v>373</v>
      </c>
      <c r="D187" t="s">
        <v>372</v>
      </c>
    </row>
    <row r="188" ht="39" spans="1:4">
      <c r="A188">
        <v>500200</v>
      </c>
      <c r="B188" t="s">
        <v>374</v>
      </c>
      <c r="C188" s="3" t="s">
        <v>375</v>
      </c>
      <c r="D188" s="3" t="s">
        <v>374</v>
      </c>
    </row>
    <row r="189" ht="26" spans="1:4">
      <c r="A189">
        <v>500210</v>
      </c>
      <c r="B189" t="s">
        <v>376</v>
      </c>
      <c r="C189" s="3" t="s">
        <v>377</v>
      </c>
      <c r="D189" t="s">
        <v>376</v>
      </c>
    </row>
    <row r="190" ht="39" spans="1:4">
      <c r="A190">
        <v>500220</v>
      </c>
      <c r="B190" t="s">
        <v>378</v>
      </c>
      <c r="C190" s="3" t="s">
        <v>379</v>
      </c>
      <c r="D190" t="s">
        <v>378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8"/>
  <sheetViews>
    <sheetView topLeftCell="D25" workbookViewId="0">
      <selection activeCell="V31" sqref="V3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380</v>
      </c>
      <c r="S1" t="s">
        <v>381</v>
      </c>
      <c r="U1" t="s">
        <v>382</v>
      </c>
      <c r="W1" t="s">
        <v>383</v>
      </c>
      <c r="Y1" t="s">
        <v>23</v>
      </c>
    </row>
    <row r="2" spans="1:29">
      <c r="A2">
        <v>0</v>
      </c>
      <c r="B2" t="s">
        <v>384</v>
      </c>
      <c r="D2">
        <v>0</v>
      </c>
      <c r="E2" t="s">
        <v>384</v>
      </c>
      <c r="G2">
        <v>0</v>
      </c>
      <c r="H2" t="s">
        <v>384</v>
      </c>
      <c r="J2">
        <v>0</v>
      </c>
      <c r="K2" t="s">
        <v>384</v>
      </c>
      <c r="M2">
        <v>0</v>
      </c>
      <c r="N2" t="s">
        <v>384</v>
      </c>
      <c r="P2">
        <v>0</v>
      </c>
      <c r="Q2" t="s">
        <v>385</v>
      </c>
      <c r="U2">
        <v>0</v>
      </c>
      <c r="V2" t="s">
        <v>384</v>
      </c>
      <c r="W2">
        <v>0</v>
      </c>
      <c r="X2" t="s">
        <v>384</v>
      </c>
      <c r="Y2">
        <v>0</v>
      </c>
      <c r="Z2" t="s">
        <v>384</v>
      </c>
      <c r="AB2">
        <v>301</v>
      </c>
      <c r="AC2" t="s">
        <v>386</v>
      </c>
    </row>
    <row r="3" spans="1:29">
      <c r="A3">
        <v>1</v>
      </c>
      <c r="B3" t="s">
        <v>387</v>
      </c>
      <c r="D3">
        <v>1</v>
      </c>
      <c r="E3" t="s">
        <v>388</v>
      </c>
      <c r="G3">
        <v>1</v>
      </c>
      <c r="H3" t="s">
        <v>389</v>
      </c>
      <c r="J3">
        <v>1</v>
      </c>
      <c r="K3" t="s">
        <v>390</v>
      </c>
      <c r="M3">
        <v>1</v>
      </c>
      <c r="N3" t="s">
        <v>387</v>
      </c>
      <c r="P3">
        <v>1010</v>
      </c>
      <c r="Q3" t="s">
        <v>391</v>
      </c>
      <c r="U3">
        <v>1</v>
      </c>
      <c r="V3" t="s">
        <v>392</v>
      </c>
      <c r="W3">
        <v>1</v>
      </c>
      <c r="X3" t="s">
        <v>393</v>
      </c>
      <c r="Y3">
        <v>1</v>
      </c>
      <c r="Z3" t="s">
        <v>394</v>
      </c>
      <c r="AB3">
        <v>302</v>
      </c>
      <c r="AC3" t="s">
        <v>395</v>
      </c>
    </row>
    <row r="4" spans="1:29">
      <c r="A4">
        <v>2</v>
      </c>
      <c r="B4" t="s">
        <v>396</v>
      </c>
      <c r="D4">
        <v>2</v>
      </c>
      <c r="E4" t="s">
        <v>397</v>
      </c>
      <c r="G4">
        <v>2</v>
      </c>
      <c r="H4" t="s">
        <v>398</v>
      </c>
      <c r="J4">
        <v>2</v>
      </c>
      <c r="K4" t="s">
        <v>399</v>
      </c>
      <c r="M4">
        <v>2</v>
      </c>
      <c r="N4" t="s">
        <v>396</v>
      </c>
      <c r="P4">
        <v>1020</v>
      </c>
      <c r="Q4" t="s">
        <v>400</v>
      </c>
      <c r="U4">
        <v>2</v>
      </c>
      <c r="V4" t="s">
        <v>401</v>
      </c>
      <c r="W4">
        <v>2</v>
      </c>
      <c r="X4" t="s">
        <v>402</v>
      </c>
      <c r="Y4">
        <v>2</v>
      </c>
      <c r="Z4" t="s">
        <v>403</v>
      </c>
      <c r="AB4" s="2">
        <v>303</v>
      </c>
      <c r="AC4" s="2" t="s">
        <v>404</v>
      </c>
    </row>
    <row r="5" spans="1:29">
      <c r="A5">
        <v>3</v>
      </c>
      <c r="B5" t="s">
        <v>405</v>
      </c>
      <c r="D5">
        <v>3</v>
      </c>
      <c r="E5" t="s">
        <v>406</v>
      </c>
      <c r="G5">
        <v>3</v>
      </c>
      <c r="H5" t="s">
        <v>29</v>
      </c>
      <c r="J5">
        <v>3</v>
      </c>
      <c r="K5" t="s">
        <v>407</v>
      </c>
      <c r="M5">
        <v>3</v>
      </c>
      <c r="N5" t="s">
        <v>405</v>
      </c>
      <c r="P5">
        <v>1030</v>
      </c>
      <c r="Q5" t="s">
        <v>408</v>
      </c>
      <c r="U5">
        <v>3</v>
      </c>
      <c r="V5" t="s">
        <v>409</v>
      </c>
      <c r="W5">
        <v>3</v>
      </c>
      <c r="X5" t="s">
        <v>410</v>
      </c>
      <c r="Y5">
        <v>3</v>
      </c>
      <c r="Z5" t="s">
        <v>411</v>
      </c>
      <c r="AB5">
        <v>304</v>
      </c>
      <c r="AC5" t="s">
        <v>412</v>
      </c>
    </row>
    <row r="6" spans="4:29">
      <c r="D6">
        <v>4</v>
      </c>
      <c r="E6" t="s">
        <v>402</v>
      </c>
      <c r="G6">
        <v>4</v>
      </c>
      <c r="H6" t="s">
        <v>413</v>
      </c>
      <c r="J6">
        <v>4</v>
      </c>
      <c r="K6" t="s">
        <v>414</v>
      </c>
      <c r="M6">
        <v>4</v>
      </c>
      <c r="N6" t="s">
        <v>414</v>
      </c>
      <c r="P6">
        <v>1040</v>
      </c>
      <c r="Q6" t="s">
        <v>415</v>
      </c>
      <c r="U6">
        <v>4</v>
      </c>
      <c r="V6" t="s">
        <v>416</v>
      </c>
      <c r="W6">
        <v>4</v>
      </c>
      <c r="X6" t="s">
        <v>417</v>
      </c>
      <c r="Y6">
        <v>4</v>
      </c>
      <c r="Z6" t="s">
        <v>418</v>
      </c>
      <c r="AB6">
        <v>305</v>
      </c>
      <c r="AC6" t="s">
        <v>419</v>
      </c>
    </row>
    <row r="7" spans="4:29">
      <c r="D7">
        <v>5</v>
      </c>
      <c r="E7" t="s">
        <v>420</v>
      </c>
      <c r="J7">
        <v>6</v>
      </c>
      <c r="K7" t="s">
        <v>421</v>
      </c>
      <c r="M7">
        <v>5</v>
      </c>
      <c r="N7" t="s">
        <v>422</v>
      </c>
      <c r="P7">
        <v>1050</v>
      </c>
      <c r="Q7" t="s">
        <v>423</v>
      </c>
      <c r="U7">
        <v>6</v>
      </c>
      <c r="V7" t="s">
        <v>424</v>
      </c>
      <c r="W7">
        <v>5</v>
      </c>
      <c r="X7" t="s">
        <v>425</v>
      </c>
      <c r="Y7">
        <v>5</v>
      </c>
      <c r="Z7" t="s">
        <v>426</v>
      </c>
      <c r="AB7">
        <v>306</v>
      </c>
      <c r="AC7" t="s">
        <v>427</v>
      </c>
    </row>
    <row r="8" spans="7:29">
      <c r="G8">
        <v>11</v>
      </c>
      <c r="H8" t="s">
        <v>428</v>
      </c>
      <c r="J8">
        <v>7</v>
      </c>
      <c r="K8" t="s">
        <v>429</v>
      </c>
      <c r="M8">
        <v>11</v>
      </c>
      <c r="N8" t="s">
        <v>430</v>
      </c>
      <c r="P8">
        <v>1060</v>
      </c>
      <c r="Q8" t="s">
        <v>431</v>
      </c>
      <c r="U8">
        <v>11</v>
      </c>
      <c r="V8" t="s">
        <v>432</v>
      </c>
      <c r="W8">
        <v>6</v>
      </c>
      <c r="X8" t="s">
        <v>433</v>
      </c>
      <c r="Y8">
        <v>11</v>
      </c>
      <c r="Z8" t="s">
        <v>434</v>
      </c>
      <c r="AB8">
        <v>307</v>
      </c>
      <c r="AC8" t="s">
        <v>435</v>
      </c>
    </row>
    <row r="9" spans="7:29">
      <c r="G9">
        <v>12</v>
      </c>
      <c r="H9" t="s">
        <v>436</v>
      </c>
      <c r="J9">
        <v>11</v>
      </c>
      <c r="K9" t="s">
        <v>437</v>
      </c>
      <c r="M9">
        <v>13</v>
      </c>
      <c r="N9" s="1" t="s">
        <v>438</v>
      </c>
      <c r="P9">
        <v>1070</v>
      </c>
      <c r="Q9" t="s">
        <v>439</v>
      </c>
      <c r="U9">
        <v>12</v>
      </c>
      <c r="V9" t="s">
        <v>440</v>
      </c>
      <c r="W9">
        <v>7</v>
      </c>
      <c r="X9" t="s">
        <v>441</v>
      </c>
      <c r="Y9">
        <v>20</v>
      </c>
      <c r="Z9" t="s">
        <v>442</v>
      </c>
      <c r="AB9">
        <v>308</v>
      </c>
      <c r="AC9" t="s">
        <v>443</v>
      </c>
    </row>
    <row r="10" spans="10:29">
      <c r="J10">
        <v>101</v>
      </c>
      <c r="K10" t="s">
        <v>444</v>
      </c>
      <c r="M10">
        <v>21</v>
      </c>
      <c r="N10" t="s">
        <v>445</v>
      </c>
      <c r="P10">
        <v>1080</v>
      </c>
      <c r="Q10" t="s">
        <v>446</v>
      </c>
      <c r="U10">
        <v>21</v>
      </c>
      <c r="V10" t="s">
        <v>447</v>
      </c>
      <c r="W10">
        <v>10</v>
      </c>
      <c r="X10" t="s">
        <v>448</v>
      </c>
      <c r="Y10">
        <v>24</v>
      </c>
      <c r="Z10" t="s">
        <v>449</v>
      </c>
      <c r="AB10">
        <v>309</v>
      </c>
      <c r="AC10" t="s">
        <v>450</v>
      </c>
    </row>
    <row r="11" spans="13:29">
      <c r="M11">
        <v>31</v>
      </c>
      <c r="N11" t="s">
        <v>451</v>
      </c>
      <c r="P11">
        <v>2010</v>
      </c>
      <c r="Q11" t="s">
        <v>452</v>
      </c>
      <c r="U11">
        <v>22</v>
      </c>
      <c r="V11" t="s">
        <v>453</v>
      </c>
      <c r="W11">
        <v>11</v>
      </c>
      <c r="X11" t="s">
        <v>413</v>
      </c>
      <c r="Y11">
        <v>51</v>
      </c>
      <c r="Z11" t="s">
        <v>454</v>
      </c>
      <c r="AB11">
        <v>310</v>
      </c>
      <c r="AC11" t="s">
        <v>455</v>
      </c>
    </row>
    <row r="12" spans="16:29">
      <c r="P12">
        <v>2020</v>
      </c>
      <c r="Q12" t="s">
        <v>456</v>
      </c>
      <c r="U12">
        <v>31</v>
      </c>
      <c r="V12" t="s">
        <v>457</v>
      </c>
      <c r="W12">
        <v>99</v>
      </c>
      <c r="X12" t="s">
        <v>458</v>
      </c>
      <c r="Y12">
        <v>52</v>
      </c>
      <c r="Z12" t="s">
        <v>459</v>
      </c>
      <c r="AB12">
        <v>311</v>
      </c>
      <c r="AC12" t="s">
        <v>460</v>
      </c>
    </row>
    <row r="13" spans="16:29">
      <c r="P13">
        <v>2030</v>
      </c>
      <c r="Q13" t="s">
        <v>461</v>
      </c>
      <c r="U13">
        <v>32</v>
      </c>
      <c r="V13" t="s">
        <v>462</v>
      </c>
      <c r="W13" t="s">
        <v>463</v>
      </c>
      <c r="AB13">
        <v>401</v>
      </c>
      <c r="AC13" t="s">
        <v>464</v>
      </c>
    </row>
    <row r="14" spans="16:29">
      <c r="P14">
        <v>2110</v>
      </c>
      <c r="Q14" t="s">
        <v>465</v>
      </c>
      <c r="U14">
        <v>41</v>
      </c>
      <c r="V14" t="s">
        <v>466</v>
      </c>
      <c r="AB14">
        <v>402</v>
      </c>
      <c r="AC14" t="s">
        <v>467</v>
      </c>
    </row>
    <row r="15" spans="16:29">
      <c r="P15">
        <v>2120</v>
      </c>
      <c r="Q15" t="s">
        <v>468</v>
      </c>
      <c r="U15">
        <v>42</v>
      </c>
      <c r="V15" t="s">
        <v>469</v>
      </c>
      <c r="AB15">
        <v>403</v>
      </c>
      <c r="AC15" t="s">
        <v>470</v>
      </c>
    </row>
    <row r="16" spans="16:29">
      <c r="P16">
        <v>3010</v>
      </c>
      <c r="Q16" t="s">
        <v>471</v>
      </c>
      <c r="U16">
        <v>43</v>
      </c>
      <c r="V16" t="s">
        <v>472</v>
      </c>
      <c r="AB16">
        <v>404</v>
      </c>
      <c r="AC16" t="s">
        <v>473</v>
      </c>
    </row>
    <row r="17" spans="16:29">
      <c r="P17">
        <v>3020</v>
      </c>
      <c r="Q17" t="s">
        <v>474</v>
      </c>
      <c r="U17">
        <v>44</v>
      </c>
      <c r="V17" t="s">
        <v>475</v>
      </c>
      <c r="AB17">
        <v>501</v>
      </c>
      <c r="AC17" t="s">
        <v>476</v>
      </c>
    </row>
    <row r="18" spans="16:29">
      <c r="P18">
        <v>3030</v>
      </c>
      <c r="Q18" t="s">
        <v>477</v>
      </c>
      <c r="U18">
        <v>45</v>
      </c>
      <c r="V18" t="s">
        <v>478</v>
      </c>
      <c r="AB18">
        <v>502</v>
      </c>
      <c r="AC18" t="s">
        <v>479</v>
      </c>
    </row>
    <row r="19" spans="16:29">
      <c r="P19">
        <v>3040</v>
      </c>
      <c r="Q19" t="s">
        <v>480</v>
      </c>
      <c r="U19">
        <v>51</v>
      </c>
      <c r="V19" t="s">
        <v>481</v>
      </c>
      <c r="AB19">
        <v>503</v>
      </c>
      <c r="AC19" t="s">
        <v>482</v>
      </c>
    </row>
    <row r="20" spans="16:29">
      <c r="P20">
        <v>3050</v>
      </c>
      <c r="Q20" t="s">
        <v>483</v>
      </c>
      <c r="U20">
        <v>52</v>
      </c>
      <c r="V20" t="s">
        <v>484</v>
      </c>
      <c r="AB20">
        <v>504</v>
      </c>
      <c r="AC20" t="s">
        <v>485</v>
      </c>
    </row>
    <row r="21" spans="16:29">
      <c r="P21">
        <v>3060</v>
      </c>
      <c r="Q21" t="s">
        <v>486</v>
      </c>
      <c r="U21">
        <v>61</v>
      </c>
      <c r="V21" t="s">
        <v>487</v>
      </c>
      <c r="AB21">
        <v>505</v>
      </c>
      <c r="AC21" t="s">
        <v>488</v>
      </c>
    </row>
    <row r="22" spans="16:29">
      <c r="P22">
        <v>4010</v>
      </c>
      <c r="Q22" t="s">
        <v>489</v>
      </c>
      <c r="U22">
        <v>63</v>
      </c>
      <c r="V22" t="s">
        <v>490</v>
      </c>
      <c r="AB22">
        <v>506</v>
      </c>
      <c r="AC22" t="s">
        <v>491</v>
      </c>
    </row>
    <row r="23" spans="16:29">
      <c r="P23">
        <v>4020</v>
      </c>
      <c r="Q23" t="s">
        <v>492</v>
      </c>
      <c r="U23">
        <v>64</v>
      </c>
      <c r="V23" t="s">
        <v>493</v>
      </c>
      <c r="AB23">
        <v>507</v>
      </c>
      <c r="AC23" t="s">
        <v>494</v>
      </c>
    </row>
    <row r="24" spans="16:29">
      <c r="P24">
        <v>5010</v>
      </c>
      <c r="Q24" t="s">
        <v>495</v>
      </c>
      <c r="U24">
        <v>71</v>
      </c>
      <c r="V24" t="s">
        <v>496</v>
      </c>
      <c r="AB24">
        <v>508</v>
      </c>
      <c r="AC24" t="s">
        <v>464</v>
      </c>
    </row>
    <row r="25" spans="16:29">
      <c r="P25">
        <v>5020</v>
      </c>
      <c r="Q25" t="s">
        <v>497</v>
      </c>
      <c r="U25">
        <v>72</v>
      </c>
      <c r="V25" t="s">
        <v>498</v>
      </c>
      <c r="AB25">
        <v>509</v>
      </c>
      <c r="AC25" t="s">
        <v>470</v>
      </c>
    </row>
    <row r="26" spans="16:22">
      <c r="P26">
        <v>5030</v>
      </c>
      <c r="Q26" t="s">
        <v>499</v>
      </c>
      <c r="U26">
        <v>81</v>
      </c>
      <c r="V26" t="s">
        <v>500</v>
      </c>
    </row>
    <row r="27" spans="16:22">
      <c r="P27">
        <v>5040</v>
      </c>
      <c r="Q27" t="s">
        <v>501</v>
      </c>
      <c r="U27">
        <v>92</v>
      </c>
      <c r="V27" t="s">
        <v>502</v>
      </c>
    </row>
    <row r="28" spans="16:22">
      <c r="P28">
        <v>5050</v>
      </c>
      <c r="Q28" t="s">
        <v>503</v>
      </c>
      <c r="U28">
        <v>93</v>
      </c>
      <c r="V28" t="s">
        <v>504</v>
      </c>
    </row>
    <row r="29" spans="16:22">
      <c r="P29">
        <v>6010</v>
      </c>
      <c r="Q29" t="s">
        <v>505</v>
      </c>
      <c r="U29">
        <v>94</v>
      </c>
      <c r="V29" t="s">
        <v>506</v>
      </c>
    </row>
    <row r="30" spans="16:22">
      <c r="P30">
        <v>6020</v>
      </c>
      <c r="Q30" t="s">
        <v>507</v>
      </c>
      <c r="U30">
        <v>95</v>
      </c>
      <c r="V30" t="s">
        <v>508</v>
      </c>
    </row>
    <row r="31" spans="16:22">
      <c r="P31">
        <v>6030</v>
      </c>
      <c r="Q31" t="s">
        <v>509</v>
      </c>
      <c r="U31">
        <v>101</v>
      </c>
      <c r="V31" t="s">
        <v>510</v>
      </c>
    </row>
    <row r="32" spans="16:22">
      <c r="P32">
        <v>6040</v>
      </c>
      <c r="Q32" t="s">
        <v>511</v>
      </c>
      <c r="U32">
        <v>102</v>
      </c>
      <c r="V32" t="s">
        <v>512</v>
      </c>
    </row>
    <row r="33" spans="16:22">
      <c r="P33">
        <v>6050</v>
      </c>
      <c r="Q33" t="s">
        <v>513</v>
      </c>
      <c r="U33">
        <v>103</v>
      </c>
      <c r="V33" t="s">
        <v>514</v>
      </c>
    </row>
    <row r="34" spans="16:22">
      <c r="P34">
        <v>6060</v>
      </c>
      <c r="Q34" t="s">
        <v>515</v>
      </c>
      <c r="U34">
        <v>104</v>
      </c>
      <c r="V34" t="s">
        <v>516</v>
      </c>
    </row>
    <row r="35" spans="16:22">
      <c r="P35">
        <v>6070</v>
      </c>
      <c r="Q35" t="s">
        <v>517</v>
      </c>
      <c r="U35">
        <v>105</v>
      </c>
      <c r="V35" t="s">
        <v>518</v>
      </c>
    </row>
    <row r="36" spans="16:22">
      <c r="P36">
        <v>6100</v>
      </c>
      <c r="Q36" t="s">
        <v>519</v>
      </c>
      <c r="U36">
        <v>106</v>
      </c>
      <c r="V36" t="s">
        <v>520</v>
      </c>
    </row>
    <row r="37" spans="16:22">
      <c r="P37">
        <v>6210</v>
      </c>
      <c r="Q37" t="s">
        <v>521</v>
      </c>
      <c r="U37">
        <v>107</v>
      </c>
      <c r="V37" t="s">
        <v>522</v>
      </c>
    </row>
    <row r="38" spans="16:22">
      <c r="P38">
        <v>7010</v>
      </c>
      <c r="Q38" t="s">
        <v>523</v>
      </c>
      <c r="U38">
        <v>108</v>
      </c>
      <c r="V38" t="s">
        <v>524</v>
      </c>
    </row>
    <row r="39" spans="16:22">
      <c r="P39">
        <v>8010</v>
      </c>
      <c r="Q39" t="s">
        <v>525</v>
      </c>
      <c r="U39">
        <v>111</v>
      </c>
      <c r="V39" t="s">
        <v>526</v>
      </c>
    </row>
    <row r="40" spans="16:22">
      <c r="P40">
        <v>8020</v>
      </c>
      <c r="Q40" t="s">
        <v>527</v>
      </c>
      <c r="U40">
        <v>113</v>
      </c>
      <c r="V40" t="s">
        <v>528</v>
      </c>
    </row>
    <row r="41" spans="16:22">
      <c r="P41">
        <v>9010</v>
      </c>
      <c r="Q41" t="s">
        <v>529</v>
      </c>
      <c r="U41">
        <v>114</v>
      </c>
      <c r="V41" t="s">
        <v>530</v>
      </c>
    </row>
    <row r="42" spans="21:22">
      <c r="U42">
        <v>201</v>
      </c>
      <c r="V42" t="s">
        <v>531</v>
      </c>
    </row>
    <row r="43" spans="21:22">
      <c r="U43">
        <v>501</v>
      </c>
      <c r="V43" t="s">
        <v>532</v>
      </c>
    </row>
    <row r="44" spans="21:22">
      <c r="U44">
        <v>502</v>
      </c>
      <c r="V44" t="s">
        <v>533</v>
      </c>
    </row>
    <row r="45" spans="21:22">
      <c r="U45">
        <v>1001</v>
      </c>
      <c r="V45" t="s">
        <v>534</v>
      </c>
    </row>
    <row r="46" spans="21:22">
      <c r="U46">
        <v>1004</v>
      </c>
      <c r="V46" t="s">
        <v>535</v>
      </c>
    </row>
    <row r="47" spans="21:22">
      <c r="U47">
        <v>1005</v>
      </c>
      <c r="V47" t="s">
        <v>536</v>
      </c>
    </row>
    <row r="48" spans="21:22">
      <c r="U48">
        <v>1006</v>
      </c>
      <c r="V48" t="s">
        <v>537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2024-03-31T13:03:00Z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