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<sst xmlns="http://schemas.openxmlformats.org/spreadsheetml/2006/main" count="439" uniqueCount="393">
  <si>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</si>
  <si>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</si>
  <si>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</si>
  <si>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</si>
  <si>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</si>
  <si>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</si>
  <si>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</si>
  <si>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</si>
  <si>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</si>
  <si>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</si>
  <si>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</si>
  <si>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</si>
  <si>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</si>
  <si>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</si>
  <si>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</si>
  <si>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</si>
  <si>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</si>
  <si>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</si>
  <si>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</si>
  <si>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</si>
  <si>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</si>
  <si>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</si>
  <si>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</si>
  <si>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</si>
  <si>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</si>
  <si>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</si>
  <si>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</si>
  <si>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</si>
  <si>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</si>
  <si>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</si>
  <si>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</si>
  <si>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</si>
  <si>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</si>
  <si>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</si>
  <si>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</si>
  <si>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</si>
  <si>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</si>
  <si>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</si>
  <si>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</si>
  <si>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</si>
  <si>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</si>
  <si>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</si>
  <si>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</si>
  <si>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</si>
  <si>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</si>
  <si>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</si>
  <si>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</si>
  <si>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</si>
  <si>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</si>
  <si>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</si>
  <si>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</si>
  <si>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</si>
  <si>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</si>
  <si>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</si>
  <si>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</si>
  <si>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</si>
  <si>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</si>
  <si>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</si>
  <si>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</si>
  <si>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</si>
  <si>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</si>
  <si>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</si>
  <si>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</si>
  <si>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</si>
  <si>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</si>
  <si>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</si>
  <si>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</si>
  <si>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</si>
  <si>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</si>
  <si>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</si>
  <si>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</si>
  <si>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</si>
  <si>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</si>
  <si>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</si>
  <si>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</si>
  <si>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</si>
  <si>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</si>
  <si>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</si>
  <si>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</si>
  <si>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</si>
  <si>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</si>
  <si>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</si>
  <si>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</si>
  <si>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</si>
  <si>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</si>
  <si>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</si>
  <si>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</si>
  <si>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</si>
  <si>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</si>
  <si>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</si>
  <si>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</si>
  <si>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</si>
  <si>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</si>
  <si>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</si>
  <si>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</si>
  <si>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</si>
  <si>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</si>
  <si>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</si>
  <si>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</si>
  <si>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</si>
  <si>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</si>
  <si>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</si>
  <si>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</si>
  <si>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</si>
  <si>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</si>
  <si>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</si>
  <si>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</si>
  <si>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</si>
  <si>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</si>
  <si>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</si>
  <si>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</si>
  <si>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</si>
  <si>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</si>
  <si>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</si>
  <si>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</si>
  <si>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</si>
  <si>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</si>
  <si>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</si>
  <si>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</si>
  <si>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</si>
  <si>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</si>
  <si>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</si>
  <si>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</si>
  <si>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</si>
  <si>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</si>
  <si>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</si>
  <si>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</si>
  <si>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</si>
  <si>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</si>
  <si>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</si>
  <si>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</si>
  <si>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</si>
  <si>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</si>
  <si>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</si>
  <si>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</si>
  <si>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</si>
  <si>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</si>
  <si>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</si>
  <si>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</si>
  <si>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</si>
  <si>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</si>
  <si>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</si>
  <si>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</si>
  <si>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</si>
  <si>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</si>
  <si>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</si>
  <si>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</si>
  <si>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</si>
  <si>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</si>
  <si>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</si>
  <si>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</si>
  <si>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</si>
  <si>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</si>
  <si>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</si>
  <si>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</si>
  <si>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</si>
  <si>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</si>
  <si>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</si>
  <si>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</si>
  <si>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</si>
  <si>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</si>
  <si>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</si>
  <si>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</si>
  <si>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</si>
  <si>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</si>
  <si>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</si>
  <si>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</si>
  <si>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(制限)バトル中5回まで
MP4回復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</si>
  <si>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</si>
  <si>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</si>
  <si>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</si>
  <si>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</si>
  <si>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</si>
  <si>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</si>
  <si>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</si>
  <si>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</si>
  <si>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</si>
  <si>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自身の回避率を25%アップ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</si>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</sst>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201</v>
          </cell>
          <cell r="B3" t="str">
            <v>炎適正</v>
          </cell>
        </row>
        <row r="4">
          <cell r="A4">
            <v>202</v>
          </cell>
          <cell r="B4" t="str">
            <v>雷適性</v>
          </cell>
        </row>
        <row r="5">
          <cell r="A5">
            <v>203</v>
          </cell>
          <cell r="B5" t="str">
            <v>氷適性</v>
          </cell>
        </row>
        <row r="6">
          <cell r="A6">
            <v>204</v>
          </cell>
          <cell r="B6" t="str">
            <v>光適性</v>
          </cell>
        </row>
        <row r="7">
          <cell r="A7">
            <v>205</v>
          </cell>
          <cell r="B7" t="str">
            <v>闇適性</v>
          </cell>
        </row>
        <row r="8">
          <cell r="A8">
            <v>1010</v>
          </cell>
          <cell r="B8" t="str">
            <v>神化</v>
          </cell>
        </row>
        <row r="9">
          <cell r="A9">
            <v>1020</v>
          </cell>
          <cell r="B9" t="str">
            <v>最大Hpアップ</v>
          </cell>
        </row>
        <row r="10">
          <cell r="A10">
            <v>1030</v>
          </cell>
          <cell r="B10" t="str">
            <v>最大Mpアップ</v>
          </cell>
        </row>
        <row r="11">
          <cell r="A11">
            <v>1040</v>
          </cell>
          <cell r="B11" t="str">
            <v>攻撃アップ</v>
          </cell>
        </row>
        <row r="12">
          <cell r="A12">
            <v>1041</v>
          </cell>
          <cell r="B12" t="str">
            <v>攻撃ダウン</v>
          </cell>
        </row>
        <row r="13">
          <cell r="A13">
            <v>1050</v>
          </cell>
          <cell r="B13" t="str">
            <v>防御アップ</v>
          </cell>
        </row>
        <row r="14">
          <cell r="A14">
            <v>1051</v>
          </cell>
          <cell r="B14" t="str">
            <v>防御ダウン</v>
          </cell>
        </row>
        <row r="15">
          <cell r="A15">
            <v>1052</v>
          </cell>
          <cell r="B15" t="str">
            <v>防御ブレイク</v>
          </cell>
        </row>
        <row r="16">
          <cell r="A16">
            <v>1060</v>
          </cell>
          <cell r="B16" t="str">
            <v>速度アップ</v>
          </cell>
        </row>
        <row r="17">
          <cell r="A17">
            <v>1070</v>
          </cell>
          <cell r="B17" t="str">
            <v>致命攻撃発生率アップ</v>
          </cell>
        </row>
        <row r="18">
          <cell r="A18">
            <v>1080</v>
          </cell>
          <cell r="B18" t="str">
            <v>命中アップ</v>
          </cell>
        </row>
        <row r="19">
          <cell r="A19">
            <v>1090</v>
          </cell>
          <cell r="B19" t="str">
            <v>回避アップ</v>
          </cell>
        </row>
        <row r="20">
          <cell r="A20">
            <v>2010</v>
          </cell>
          <cell r="B20" t="str">
            <v>火傷</v>
          </cell>
        </row>
        <row r="21">
          <cell r="A21">
            <v>2020</v>
          </cell>
          <cell r="B21" t="str">
            <v>拘束</v>
          </cell>
        </row>
        <row r="22">
          <cell r="A22">
            <v>2021</v>
          </cell>
          <cell r="B22" t="str">
            <v>拘束ダメージ</v>
          </cell>
        </row>
        <row r="23">
          <cell r="A23">
            <v>2030</v>
          </cell>
          <cell r="B23" t="str">
            <v>CA</v>
          </cell>
        </row>
        <row r="24">
          <cell r="A24">
            <v>2031</v>
          </cell>
          <cell r="B24" t="str">
            <v>CAダメージ</v>
          </cell>
        </row>
        <row r="25">
          <cell r="A25">
            <v>2032</v>
          </cell>
          <cell r="B25" t="str">
            <v>CA回復</v>
          </cell>
        </row>
        <row r="26">
          <cell r="A26">
            <v>2040</v>
          </cell>
          <cell r="B26" t="str">
            <v>リジェネ</v>
          </cell>
        </row>
        <row r="27">
          <cell r="A27">
            <v>2050</v>
          </cell>
          <cell r="B27" t="str">
            <v>攻撃無効</v>
          </cell>
        </row>
        <row r="28">
          <cell r="A28">
            <v>2060</v>
          </cell>
          <cell r="B28" t="str">
            <v>ドレイン</v>
          </cell>
        </row>
        <row r="29">
          <cell r="A29">
            <v>2070</v>
          </cell>
          <cell r="B29" t="str">
            <v>状態異常CA</v>
          </cell>
        </row>
        <row r="30">
          <cell r="A30">
            <v>2080</v>
          </cell>
          <cell r="B30" t="str">
            <v>プリズム</v>
          </cell>
        </row>
        <row r="31">
          <cell r="A31">
            <v>2090</v>
          </cell>
          <cell r="B31" t="str">
            <v>パッシブ無効</v>
          </cell>
        </row>
        <row r="32">
          <cell r="A32">
            <v>2100</v>
          </cell>
          <cell r="B32" t="str">
            <v>居合</v>
          </cell>
        </row>
        <row r="33">
          <cell r="A33">
            <v>2110</v>
          </cell>
          <cell r="B33" t="str">
            <v>高速</v>
          </cell>
        </row>
        <row r="34">
          <cell r="A34">
            <v>2120</v>
          </cell>
          <cell r="B34" t="str">
            <v>呪い</v>
          </cell>
        </row>
        <row r="35">
          <cell r="A35">
            <v>2130</v>
          </cell>
          <cell r="B35" t="str">
            <v>挑発</v>
          </cell>
        </row>
        <row r="36">
          <cell r="A36">
            <v>2140</v>
          </cell>
          <cell r="B36" t="str">
            <v>凍結</v>
          </cell>
        </row>
        <row r="37">
          <cell r="A37">
            <v>2150</v>
          </cell>
          <cell r="B37" t="str">
            <v>スタン</v>
          </cell>
        </row>
        <row r="38">
          <cell r="A38">
            <v>2160</v>
          </cell>
          <cell r="B38" t="str">
            <v>鈍足</v>
          </cell>
        </row>
        <row r="39">
          <cell r="A39">
            <v>2170</v>
          </cell>
          <cell r="B39" t="str">
            <v>暗闇</v>
          </cell>
        </row>
        <row r="40">
          <cell r="A40">
            <v>2180</v>
          </cell>
          <cell r="B40" t="str">
            <v>状態異常無効</v>
          </cell>
        </row>
        <row r="41">
          <cell r="A41">
            <v>2190</v>
          </cell>
          <cell r="B41" t="str">
            <v>対象範囲延長</v>
          </cell>
        </row>
        <row r="42">
          <cell r="A42">
            <v>2200</v>
          </cell>
          <cell r="B42" t="str">
            <v>祝福</v>
          </cell>
        </row>
        <row r="43">
          <cell r="A43">
            <v>2210</v>
          </cell>
          <cell r="B43" t="str">
            <v>アフターヒール</v>
          </cell>
        </row>
        <row r="44">
          <cell r="A44">
            <v>2220</v>
          </cell>
          <cell r="B44" t="str">
            <v>即死</v>
          </cell>
        </row>
        <row r="45">
          <cell r="A45">
            <v>2230</v>
          </cell>
          <cell r="B45" t="str">
            <v>同時回復</v>
          </cell>
        </row>
        <row r="46">
          <cell r="A46">
            <v>2240</v>
          </cell>
          <cell r="B46" t="str">
            <v>必中</v>
          </cell>
        </row>
        <row r="47">
          <cell r="A47">
            <v>2250</v>
          </cell>
          <cell r="B47" t="str">
            <v>アタックヒール</v>
          </cell>
        </row>
        <row r="48">
          <cell r="A48">
            <v>2260</v>
          </cell>
          <cell r="B48" t="str">
            <v>反骨精神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2300</v>
          </cell>
          <cell r="B52" t="str">
            <v>狙われ率アップ</v>
          </cell>
        </row>
        <row r="53">
          <cell r="A53">
            <v>2310</v>
          </cell>
          <cell r="B53" t="str">
            <v>狙われ率ダウン</v>
          </cell>
        </row>
        <row r="54">
          <cell r="A54">
            <v>2320</v>
          </cell>
          <cell r="B54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topLeftCell="D25" workbookViewId="0">
      <selection activeCell="U46" sqref="U4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52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1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ht="12" customHeight="1" spans="1:23">
      <c r="A46">
        <v>7010</v>
      </c>
      <c r="B46">
        <v>7010</v>
      </c>
      <c r="C46" t="str">
        <f>INDEX(TextData!B:B,MATCH(B46,TextData!A:A))</f>
        <v>ウェイトユニゾン</v>
      </c>
      <c r="D46">
        <v>4</v>
      </c>
      <c r="E46" t="str">
        <f>INDEX(Define!X:X,MATCH(D46,Define!W:W))</f>
        <v>精神</v>
      </c>
      <c r="G46">
        <v>0</v>
      </c>
      <c r="H46">
        <v>1</v>
      </c>
      <c r="I46" t="str">
        <f>INDEX(Define!B:B,MATCH(H46,Define!A:A))</f>
        <v>単体</v>
      </c>
      <c r="J46">
        <v>48</v>
      </c>
      <c r="K46">
        <v>0</v>
      </c>
      <c r="L46">
        <v>2</v>
      </c>
      <c r="M46">
        <v>0</v>
      </c>
      <c r="N46" t="str">
        <f>INDEX(Define!E:E,MATCH(M46,Define!D:D))</f>
        <v>なし</v>
      </c>
      <c r="O46">
        <v>1</v>
      </c>
      <c r="P46" t="str">
        <f>INDEX(Define!H:H,MATCH(O46,Define!G:G))</f>
        <v>魔法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abSelected="1" topLeftCell="A49" workbookViewId="0">
      <selection activeCell="B59" sqref="B5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25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6">
      <c r="A59">
        <v>7010</v>
      </c>
      <c r="B59">
        <v>51</v>
      </c>
      <c r="C59" t="str">
        <f>INDEX(Define!Q:Q,MATCH(B59,Define!P:P))</f>
        <v>味方の次の行動まで待つ</v>
      </c>
      <c r="D59">
        <v>0</v>
      </c>
      <c r="E59">
        <v>0</v>
      </c>
      <c r="F59">
        <v>0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1051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2190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2310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1060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1090</v>
      </c>
      <c r="E71">
        <v>999</v>
      </c>
      <c r="F71">
        <v>25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2260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2300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1050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2031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2032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2040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2160</v>
      </c>
      <c r="E80">
        <v>100</v>
      </c>
      <c r="F80">
        <v>0</v>
      </c>
      <c r="G80" t="str">
        <f>INDEX([1]TextData!B:B,MATCH(D80,[1]TextData!A:A))</f>
        <v>鈍足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2180</v>
      </c>
      <c r="E81">
        <v>999</v>
      </c>
      <c r="F81">
        <v>0</v>
      </c>
      <c r="G81" t="str">
        <f>INDEX([1]TextData!B:B,MATCH(D81,[1]TextData!A:A))</f>
        <v>状態異常無効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2210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1080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2040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1020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2010</v>
      </c>
      <c r="E97">
        <v>999</v>
      </c>
      <c r="F97">
        <v>20</v>
      </c>
      <c r="G97" t="str">
        <f>INDEX([1]TextData!B:B,MATCH(D97,[1]TextData!A:A))</f>
        <v>火傷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2021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2020</v>
      </c>
      <c r="E103">
        <v>10</v>
      </c>
      <c r="F103">
        <v>5</v>
      </c>
      <c r="G103" t="str">
        <f>INDEX([1]TextData!B:B,MATCH(D103,[1]TextData!A:A))</f>
        <v>拘束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2050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2160</v>
      </c>
      <c r="E108">
        <v>9999999</v>
      </c>
      <c r="F108">
        <v>0</v>
      </c>
      <c r="G108" t="str">
        <f>INDEX([1]TextData!B:B,MATCH(D108,[1]TextData!A:A))</f>
        <v>鈍足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2070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2140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2090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2280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2110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310</v>
      </c>
      <c r="C139" t="str">
        <f>INDEX(Define!Q:Q,MATCH(B139,Define!P:P))</f>
        <v>属性適性増加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F11" sqref="F1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ウェイトユニゾン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41" workbookViewId="0">
      <selection activeCell="B46" sqref="B4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spans="1:3">
      <c r="A45">
        <v>7010</v>
      </c>
      <c r="B45" t="s">
        <v>152</v>
      </c>
      <c r="C45" s="4" t="s">
        <v>153</v>
      </c>
    </row>
    <row r="46" ht="2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ht="26" spans="1:3">
      <c r="A50">
        <v>11050</v>
      </c>
      <c r="B50" t="s">
        <v>162</v>
      </c>
      <c r="C50" s="3" t="s">
        <v>163</v>
      </c>
    </row>
    <row r="51" ht="26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ht="26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ht="26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t="s">
        <v>183</v>
      </c>
    </row>
    <row r="61" ht="26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ht="26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ht="26" spans="1:3">
      <c r="A74">
        <v>14080</v>
      </c>
      <c r="B74" t="s">
        <v>210</v>
      </c>
      <c r="C74" s="3" t="s">
        <v>211</v>
      </c>
    </row>
    <row r="75" ht="26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ht="26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workbookViewId="0">
      <selection activeCell="Q17" sqref="Q1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295</v>
      </c>
      <c r="S1" t="s">
        <v>296</v>
      </c>
      <c r="U1" t="s">
        <v>297</v>
      </c>
      <c r="W1" t="s">
        <v>298</v>
      </c>
      <c r="Y1" t="s">
        <v>77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83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2023-12-13T07:53:51Z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