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<sst xmlns="http://schemas.openxmlformats.org/spreadsheetml/2006/main" count="116" uniqueCount="81">
  <si>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</si>
  <si>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</si>
  <si>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</si>
  <si>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</si>
  <si>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</si>
  <si>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</si>
  <si>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</si>
  <si>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</si>
  <si>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</si>
  <si>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</si>
  <si>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</si>
  <si>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</si>
  <si>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</si>
  <si>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tktk01/Fire2</t>
  </si>
  <si>
    <t>tktk01/Magic2</t>
  </si>
  <si>
    <t>NA_Fire_001</t>
  </si>
  <si>
    <t>MAGICALxSPIRAL/Thunder2</t>
  </si>
  <si>
    <t>MAGICALxSPIRAL/Thunder3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</si>
  <si>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</si>
  <si>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</si>
  <si>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</si>
  <si>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</si>
  <si>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</si>
  <si>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</si>
  <si>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</si>
  <si>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</si>
  <si>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</si>
  <si>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攻撃</t>
  </si>
  <si>
    <t>""</t>
  </si>
  <si>
    <t>神化</t>
  </si>
  <si>
    <t>神化解除</t>
  </si>
  <si>
    <t>ファイアボール</t>
  </si>
  <si>
    <t>敵単体にダメージ</t>
  </si>
  <si>
    <t>ファイアボール+</t>
  </si>
  <si>
    <t>バーンストーム</t>
  </si>
  <si>
    <t>敵一列にダメージ</t>
  </si>
  <si>
    <t>バーンストーム+</t>
  </si>
  <si>
    <t>ヒートウェーブ</t>
  </si>
  <si>
    <t>敵単体に火傷付与</t>
  </si>
  <si>
    <t>ヒートウェーブ+</t>
  </si>
  <si>
    <t>敵一列に火傷付与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</si>
  <si>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</si>
  <si>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</si>
  <si>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</si>
  <si>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</si>
  <si>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ボルトアンカー</t>
  </si>
  <si>
    <t>敵単体に1ダメージの拘束付与</t>
  </si>
  <si>
    <t>拘束制御</t>
  </si>
  <si>
    <t>ライトニングハウンド</t>
  </si>
  <si>
    <t>(条件)拘束解除を3回成功
自身に再行動を付与 神化状態に移行</t>
  </si>
  <si>
    <t>ユビサキデカラメトル</t>
  </si>
  <si>
    <t>(条件)神化状態
敵全体に1ダメージの拘束付与 神化解除</t>
  </si>
  <si>
    <t>カウンターオーラ</t>
  </si>
  <si>
    <t>味方一人にCAを付与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</si>
  <si>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</si>
  <si>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</si>
  <si>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</si>
  <si>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</si>
  <si>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Feature</t>
  </si>
  <si>
    <t>State</t>
  </si>
  <si>
    <t>単体</t>
  </si>
  <si>
    <t>なし</t>
  </si>
  <si>
    <t>ない</t>
  </si>
  <si>
    <t>列</t>
  </si>
  <si>
    <t>炎</t>
  </si>
  <si>
    <t>魔法</t>
  </si>
  <si>
    <t>相手</t>
  </si>
  <si>
    <t>Hpダメージ</t>
  </si>
  <si>
    <t>雷</t>
  </si>
  <si>
    <t>パッシブ</t>
  </si>
  <si>
    <t>味方</t>
  </si>
  <si>
    <t>ステート付与</t>
  </si>
  <si>
    <t>氷</t>
  </si>
  <si>
    <t>全員</t>
  </si>
  <si>
    <t>全体</t>
  </si>
  <si>
    <t>ステート解除</t>
  </si>
  <si>
    <t>光</t>
  </si>
  <si>
    <t>覚醒</t>
  </si>
  <si>
    <t>自身</t>
  </si>
  <si>
    <t>行動後スキル</t>
  </si>
  <si>
    <t>闇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</si>
</sst>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101</v>
          </cell>
          <cell r="B5" t="str">
            <v>拘束</v>
          </cell>
        </row>
        <row r="6">
          <cell r="A6">
            <v>102</v>
          </cell>
          <cell r="B6" t="str">
            <v>再行動</v>
          </cell>
        </row>
        <row r="7">
          <cell r="A7">
            <v>103</v>
          </cell>
          <cell r="B7" t="str">
            <v>CA</v>
          </cell>
        </row>
        <row r="8">
          <cell r="A8">
            <v>104</v>
          </cell>
          <cell r="B8" t="str">
            <v>攻撃無効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workbookViewId="0">
      <selection activeCell="R20" sqref="R2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15.0909090909091" customWidth="1"/>
    <col min="6" max="6" width="14.4545454545455" customWidth="1"/>
    <col min="7" max="7" width="5.54545454545455" customWidth="1"/>
    <col min="8" max="8" width="13.9090909090909" customWidth="1"/>
    <col min="9" max="9" width="6.63636363636364" customWidth="1"/>
    <col min="10" max="10" width="9" style="3"/>
    <col min="11" max="11" width="4.90909090909091" style="3" customWidth="1"/>
    <col min="12" max="12" width="9.09090909090909" customWidth="1"/>
    <col min="13" max="13" width="5.54545454545455" customWidth="1"/>
    <col min="14" max="14" width="11.4545454545455" customWidth="1"/>
    <col min="15" max="15" width="5.54545454545455" customWidth="1"/>
    <col min="16" max="16" width="6.72727272727273" customWidth="1"/>
    <col min="17" max="17" width="5.54545454545455" customWidth="1"/>
    <col min="18" max="18" width="6.63636363636364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/>
      <c r="H1" t="s">
        <v>6</v>
      </c>
      <c r="I1" t="s">
        <v>7</v>
      </c>
      <c r="J1" t="s">
        <v>8</v>
      </c>
      <c r="K1"/>
      <c r="L1" t="s">
        <v>9</v>
      </c>
      <c r="N1" t="s">
        <v>10</v>
      </c>
      <c r="P1" t="s">
        <v>11</v>
      </c>
      <c r="R1" t="s">
        <v>12</v>
      </c>
    </row>
    <row r="2" spans="1:18">
      <c r="A2">
        <v>1</v>
      </c>
      <c r="B2">
        <v>1</v>
      </c>
      <c r="C2" t="str">
        <f>INDEX(TextData!B:B,MATCH(B2,TextData!A:A))</f>
        <v>攻撃</v>
      </c>
      <c r="D2">
        <v>1</v>
      </c>
      <c r="E2" t="s">
        <v>13</v>
      </c>
      <c r="F2">
        <v>1</v>
      </c>
      <c r="G2" t="str">
        <f>INDEX(Define!B:B,MATCH(F2,Define!A:A))</f>
        <v>単体</v>
      </c>
      <c r="H2">
        <v>32</v>
      </c>
      <c r="I2">
        <v>0</v>
      </c>
      <c r="J2">
        <v>0</v>
      </c>
      <c r="K2" t="str">
        <f>INDEX(Define!E:E,MATCH(J2,Define!D:D))</f>
        <v>なし</v>
      </c>
      <c r="L2">
        <v>1</v>
      </c>
      <c r="M2" t="str">
        <f>INDEX(Define!H:H,MATCH(L2,Define!G:G))</f>
        <v>魔法</v>
      </c>
      <c r="N2">
        <v>1</v>
      </c>
      <c r="O2" t="str">
        <f>INDEX(Define!K:K,MATCH(N2,Define!J:J))</f>
        <v>相手</v>
      </c>
      <c r="P2">
        <v>1</v>
      </c>
      <c r="Q2" t="str">
        <f>INDEX(Define!N:N,MATCH(P2,Define!M:M))</f>
        <v>単体</v>
      </c>
      <c r="R2">
        <v>2</v>
      </c>
    </row>
    <row r="3" spans="1:18">
      <c r="A3">
        <v>11</v>
      </c>
      <c r="B3">
        <v>11</v>
      </c>
      <c r="C3" t="str">
        <f>INDEX(TextData!B:B,MATCH(B3,TextData!A:A))</f>
        <v>神化</v>
      </c>
      <c r="D3">
        <v>1</v>
      </c>
      <c r="E3" t="s">
        <v>14</v>
      </c>
      <c r="F3">
        <v>1</v>
      </c>
      <c r="G3" t="str">
        <f>INDEX(Define!B:B,MATCH(F3,Define!A:A))</f>
        <v>単体</v>
      </c>
      <c r="H3">
        <v>0</v>
      </c>
      <c r="I3">
        <v>0</v>
      </c>
      <c r="J3">
        <v>0</v>
      </c>
      <c r="K3" t="str">
        <f>INDEX(Define!E:E,MATCH(J3,Define!D:D))</f>
        <v>なし</v>
      </c>
      <c r="L3">
        <v>1</v>
      </c>
      <c r="M3" t="str">
        <f>INDEX(Define!H:H,MATCH(L3,Define!G:G))</f>
        <v>魔法</v>
      </c>
      <c r="N3">
        <v>4</v>
      </c>
      <c r="O3" t="str">
        <f>INDEX(Define!K:K,MATCH(N3,Define!J:J))</f>
        <v>自身</v>
      </c>
      <c r="P3">
        <v>4</v>
      </c>
      <c r="Q3" t="str">
        <f>INDEX(Define!N:N,MATCH(P3,Define!M:M))</f>
        <v>自身</v>
      </c>
      <c r="R3">
        <v>1</v>
      </c>
    </row>
    <row r="4" spans="1:18">
      <c r="A4">
        <v>21</v>
      </c>
      <c r="B4">
        <v>21</v>
      </c>
      <c r="C4" t="str">
        <f>INDEX(TextData!B:B,MATCH(B4,TextData!A:A))</f>
        <v>神化解除</v>
      </c>
      <c r="D4">
        <v>1</v>
      </c>
      <c r="E4" t="s">
        <v>14</v>
      </c>
      <c r="F4">
        <v>1</v>
      </c>
      <c r="G4" t="str">
        <f>INDEX(Define!B:B,MATCH(F4,Define!A:A))</f>
        <v>単体</v>
      </c>
      <c r="H4">
        <v>0</v>
      </c>
      <c r="I4">
        <v>0</v>
      </c>
      <c r="J4">
        <v>0</v>
      </c>
      <c r="K4" t="str">
        <f>INDEX(Define!E:E,MATCH(J4,Define!D:D))</f>
        <v>なし</v>
      </c>
      <c r="L4">
        <v>1</v>
      </c>
      <c r="M4" t="str">
        <f>INDEX(Define!H:H,MATCH(L4,Define!G:G))</f>
        <v>魔法</v>
      </c>
      <c r="N4">
        <v>4</v>
      </c>
      <c r="O4" t="str">
        <f>INDEX(Define!K:K,MATCH(N4,Define!J:J))</f>
        <v>自身</v>
      </c>
      <c r="P4">
        <v>4</v>
      </c>
      <c r="Q4" t="str">
        <f>INDEX(Define!N:N,MATCH(P4,Define!M:M))</f>
        <v>自身</v>
      </c>
      <c r="R4">
        <v>1</v>
      </c>
    </row>
    <row r="5" spans="1:18">
      <c r="A5">
        <v>101</v>
      </c>
      <c r="B5">
        <v>101</v>
      </c>
      <c r="C5" t="str">
        <f>INDEX(TextData!B:B,MATCH(B5,TextData!A:A))</f>
        <v>ファイアボール</v>
      </c>
      <c r="D5">
        <v>286</v>
      </c>
      <c r="E5" t="s">
        <v>15</v>
      </c>
      <c r="F5">
        <v>1</v>
      </c>
      <c r="G5" t="str">
        <f>INDEX(Define!B:B,MATCH(F5,Define!A:A))</f>
        <v>単体</v>
      </c>
      <c r="H5">
        <v>32</v>
      </c>
      <c r="I5">
        <v>0</v>
      </c>
      <c r="J5">
        <v>1</v>
      </c>
      <c r="K5" t="str">
        <f>INDEX(Define!E:E,MATCH(J5,Define!D:D))</f>
        <v>炎</v>
      </c>
      <c r="L5">
        <v>1</v>
      </c>
      <c r="M5" t="str">
        <f>INDEX(Define!H:H,MATCH(L5,Define!G:G))</f>
        <v>魔法</v>
      </c>
      <c r="N5">
        <v>1</v>
      </c>
      <c r="O5" t="str">
        <f>INDEX(Define!K:K,MATCH(N5,Define!J:J))</f>
        <v>相手</v>
      </c>
      <c r="P5">
        <v>1</v>
      </c>
      <c r="Q5" t="str">
        <f>INDEX(Define!N:N,MATCH(P5,Define!M:M))</f>
        <v>単体</v>
      </c>
      <c r="R5">
        <v>1</v>
      </c>
    </row>
    <row r="6" spans="1:18">
      <c r="A6">
        <v>102</v>
      </c>
      <c r="B6">
        <v>102</v>
      </c>
      <c r="C6" t="str">
        <f>INDEX(TextData!B:B,MATCH(B6,TextData!A:A))</f>
        <v>ファイアボール+</v>
      </c>
      <c r="D6">
        <v>286</v>
      </c>
      <c r="E6" t="s">
        <v>15</v>
      </c>
      <c r="F6">
        <v>1</v>
      </c>
      <c r="G6" t="str">
        <f>INDEX(Define!B:B,MATCH(F6,Define!A:A))</f>
        <v>単体</v>
      </c>
      <c r="H6">
        <v>32</v>
      </c>
      <c r="I6">
        <v>0</v>
      </c>
      <c r="J6">
        <v>1</v>
      </c>
      <c r="K6" t="str">
        <f>INDEX(Define!E:E,MATCH(J6,Define!D:D))</f>
        <v>炎</v>
      </c>
      <c r="L6">
        <v>1</v>
      </c>
      <c r="M6" t="str">
        <f>INDEX(Define!H:H,MATCH(L6,Define!G:G))</f>
        <v>魔法</v>
      </c>
      <c r="N6">
        <v>1</v>
      </c>
      <c r="O6" t="str">
        <f>INDEX(Define!K:K,MATCH(N6,Define!J:J))</f>
        <v>相手</v>
      </c>
      <c r="P6">
        <v>1</v>
      </c>
      <c r="Q6" t="str">
        <f>INDEX(Define!N:N,MATCH(P6,Define!M:M))</f>
        <v>単体</v>
      </c>
      <c r="R6">
        <v>1</v>
      </c>
    </row>
    <row r="7" spans="1:18">
      <c r="A7">
        <v>103</v>
      </c>
      <c r="B7">
        <v>103</v>
      </c>
      <c r="C7" t="str">
        <f>INDEX(TextData!B:B,MATCH(B7,TextData!A:A))</f>
        <v>バーンストーム</v>
      </c>
      <c r="D7">
        <v>19</v>
      </c>
      <c r="E7" t="s">
        <v>15</v>
      </c>
      <c r="F7">
        <v>2</v>
      </c>
      <c r="G7" t="str">
        <f>INDEX(Define!B:B,MATCH(F7,Define!A:A))</f>
        <v>列</v>
      </c>
      <c r="H7">
        <v>32</v>
      </c>
      <c r="I7">
        <v>20</v>
      </c>
      <c r="J7">
        <v>1</v>
      </c>
      <c r="K7" t="str">
        <f>INDEX(Define!E:E,MATCH(J7,Define!D:D))</f>
        <v>炎</v>
      </c>
      <c r="L7">
        <v>1</v>
      </c>
      <c r="M7" t="str">
        <f>INDEX(Define!H:H,MATCH(L7,Define!G:G))</f>
        <v>魔法</v>
      </c>
      <c r="N7">
        <v>1</v>
      </c>
      <c r="O7" t="str">
        <f>INDEX(Define!K:K,MATCH(N7,Define!J:J))</f>
        <v>相手</v>
      </c>
      <c r="P7">
        <v>2</v>
      </c>
      <c r="Q7" t="str">
        <f>INDEX(Define!N:N,MATCH(P7,Define!M:M))</f>
        <v>列</v>
      </c>
      <c r="R7">
        <v>1</v>
      </c>
    </row>
    <row r="8" spans="1:18">
      <c r="A8">
        <v>104</v>
      </c>
      <c r="B8">
        <v>104</v>
      </c>
      <c r="C8" t="str">
        <f>INDEX(TextData!B:B,MATCH(B8,TextData!A:A))</f>
        <v>バーンストーム+</v>
      </c>
      <c r="D8">
        <v>19</v>
      </c>
      <c r="E8" t="s">
        <v>15</v>
      </c>
      <c r="F8">
        <v>2</v>
      </c>
      <c r="G8" t="str">
        <f>INDEX(Define!B:B,MATCH(F8,Define!A:A))</f>
        <v>列</v>
      </c>
      <c r="H8">
        <v>32</v>
      </c>
      <c r="I8">
        <v>5</v>
      </c>
      <c r="J8">
        <v>1</v>
      </c>
      <c r="K8" t="str">
        <f>INDEX(Define!E:E,MATCH(J8,Define!D:D))</f>
        <v>炎</v>
      </c>
      <c r="L8">
        <v>1</v>
      </c>
      <c r="M8" t="str">
        <f>INDEX(Define!H:H,MATCH(L8,Define!G:G))</f>
        <v>魔法</v>
      </c>
      <c r="N8">
        <v>1</v>
      </c>
      <c r="O8" t="str">
        <f>INDEX(Define!K:K,MATCH(N8,Define!J:J))</f>
        <v>相手</v>
      </c>
      <c r="P8">
        <v>2</v>
      </c>
      <c r="Q8" t="str">
        <f>INDEX(Define!N:N,MATCH(P8,Define!M:M))</f>
        <v>列</v>
      </c>
      <c r="R8">
        <v>1</v>
      </c>
    </row>
    <row r="9" spans="1:18">
      <c r="A9">
        <v>105</v>
      </c>
      <c r="B9">
        <v>105</v>
      </c>
      <c r="C9" t="str">
        <f>INDEX(TextData!B:B,MATCH(B9,TextData!A:A))</f>
        <v>ヒートウェーブ</v>
      </c>
      <c r="D9">
        <v>57</v>
      </c>
      <c r="E9" t="s">
        <v>15</v>
      </c>
      <c r="F9">
        <v>1</v>
      </c>
      <c r="G9" t="str">
        <f>INDEX(Define!B:B,MATCH(F9,Define!A:A))</f>
        <v>単体</v>
      </c>
      <c r="H9">
        <v>32</v>
      </c>
      <c r="I9">
        <v>5</v>
      </c>
      <c r="J9">
        <v>1</v>
      </c>
      <c r="K9" t="str">
        <f>INDEX(Define!E:E,MATCH(J9,Define!D:D))</f>
        <v>炎</v>
      </c>
      <c r="L9">
        <v>1</v>
      </c>
      <c r="M9" t="str">
        <f>INDEX(Define!H:H,MATCH(L9,Define!G:G))</f>
        <v>魔法</v>
      </c>
      <c r="N9">
        <v>1</v>
      </c>
      <c r="O9" t="str">
        <f>INDEX(Define!K:K,MATCH(N9,Define!J:J))</f>
        <v>相手</v>
      </c>
      <c r="P9">
        <v>1</v>
      </c>
      <c r="Q9" t="str">
        <f>INDEX(Define!N:N,MATCH(P9,Define!M:M))</f>
        <v>単体</v>
      </c>
      <c r="R9">
        <v>1</v>
      </c>
    </row>
    <row r="10" spans="1:18">
      <c r="A10">
        <v>106</v>
      </c>
      <c r="B10">
        <v>106</v>
      </c>
      <c r="C10" t="str">
        <f>INDEX(TextData!B:B,MATCH(B10,TextData!A:A))</f>
        <v>ヒートウェーブ+</v>
      </c>
      <c r="D10">
        <v>57</v>
      </c>
      <c r="E10" t="s">
        <v>15</v>
      </c>
      <c r="F10">
        <v>1</v>
      </c>
      <c r="G10" t="str">
        <f>INDEX(Define!B:B,MATCH(F10,Define!A:A))</f>
        <v>単体</v>
      </c>
      <c r="H10">
        <v>32</v>
      </c>
      <c r="I10">
        <v>5</v>
      </c>
      <c r="J10">
        <v>1</v>
      </c>
      <c r="K10" t="str">
        <f>INDEX(Define!E:E,MATCH(J10,Define!D:D))</f>
        <v>炎</v>
      </c>
      <c r="L10">
        <v>1</v>
      </c>
      <c r="M10" t="str">
        <f>INDEX(Define!H:H,MATCH(L10,Define!G:G))</f>
        <v>魔法</v>
      </c>
      <c r="N10">
        <v>1</v>
      </c>
      <c r="O10" t="str">
        <f>INDEX(Define!K:K,MATCH(N10,Define!J:J))</f>
        <v>相手</v>
      </c>
      <c r="P10">
        <v>1</v>
      </c>
      <c r="Q10" t="str">
        <f>INDEX(Define!N:N,MATCH(P10,Define!M:M))</f>
        <v>単体</v>
      </c>
      <c r="R10">
        <v>1</v>
      </c>
    </row>
    <row r="11" spans="1:18">
      <c r="A11">
        <v>111</v>
      </c>
      <c r="B11">
        <v>111</v>
      </c>
      <c r="C11" t="str">
        <f>INDEX(TextData!B:B,MATCH(B11,TextData!A:A))</f>
        <v>インフェルノ</v>
      </c>
      <c r="D11">
        <v>138</v>
      </c>
      <c r="E11" t="s">
        <v>15</v>
      </c>
      <c r="F11">
        <v>1</v>
      </c>
      <c r="G11" t="str">
        <f>INDEX(Define!B:B,MATCH(F11,Define!A:A))</f>
        <v>単体</v>
      </c>
      <c r="H11">
        <v>32</v>
      </c>
      <c r="I11">
        <v>0</v>
      </c>
      <c r="J11">
        <v>1</v>
      </c>
      <c r="K11" t="str">
        <f>INDEX(Define!E:E,MATCH(J11,Define!D:D))</f>
        <v>炎</v>
      </c>
      <c r="L11">
        <v>3</v>
      </c>
      <c r="M11" t="str">
        <f>INDEX(Define!H:H,MATCH(L11,Define!G:G))</f>
        <v>神化</v>
      </c>
      <c r="N11">
        <v>1</v>
      </c>
      <c r="O11" t="str">
        <f>INDEX(Define!K:K,MATCH(N11,Define!J:J))</f>
        <v>相手</v>
      </c>
      <c r="P11">
        <v>1</v>
      </c>
      <c r="Q11" t="str">
        <f>INDEX(Define!N:N,MATCH(P11,Define!M:M))</f>
        <v>単体</v>
      </c>
      <c r="R11">
        <v>2</v>
      </c>
    </row>
    <row r="12" spans="1:18">
      <c r="A12">
        <v>112</v>
      </c>
      <c r="B12">
        <v>112</v>
      </c>
      <c r="C12" t="str">
        <f>INDEX(TextData!B:B,MATCH(B12,TextData!A:A))</f>
        <v>スベテモヤシツクス</v>
      </c>
      <c r="D12">
        <v>83</v>
      </c>
      <c r="E12" t="s">
        <v>15</v>
      </c>
      <c r="F12">
        <v>1</v>
      </c>
      <c r="G12" t="str">
        <f>INDEX(Define!B:B,MATCH(F12,Define!A:A))</f>
        <v>単体</v>
      </c>
      <c r="H12">
        <v>32</v>
      </c>
      <c r="I12">
        <v>0</v>
      </c>
      <c r="J12">
        <v>1</v>
      </c>
      <c r="K12" t="str">
        <f>INDEX(Define!E:E,MATCH(J12,Define!D:D))</f>
        <v>炎</v>
      </c>
      <c r="L12">
        <v>4</v>
      </c>
      <c r="M12" t="str">
        <f>INDEX(Define!H:H,MATCH(L12,Define!G:G))</f>
        <v>覚醒</v>
      </c>
      <c r="N12">
        <v>1</v>
      </c>
      <c r="O12" t="str">
        <f>INDEX(Define!K:K,MATCH(N12,Define!J:J))</f>
        <v>相手</v>
      </c>
      <c r="P12">
        <v>3</v>
      </c>
      <c r="Q12" t="str">
        <f>INDEX(Define!N:N,MATCH(P12,Define!M:M))</f>
        <v>全体</v>
      </c>
      <c r="R12">
        <v>2</v>
      </c>
    </row>
    <row r="13" spans="1:18">
      <c r="A13">
        <v>201</v>
      </c>
      <c r="B13">
        <v>201</v>
      </c>
      <c r="C13" t="str">
        <f>INDEX(TextData!B:B,MATCH(B13,TextData!A:A))</f>
        <v>ボルトアンカー</v>
      </c>
      <c r="D13">
        <v>1</v>
      </c>
      <c r="E13" t="s">
        <v>16</v>
      </c>
      <c r="F13">
        <v>1</v>
      </c>
      <c r="G13" t="str">
        <f>INDEX(Define!B:B,MATCH(F13,Define!A:A))</f>
        <v>単体</v>
      </c>
      <c r="H13">
        <v>26</v>
      </c>
      <c r="I13">
        <v>0</v>
      </c>
      <c r="J13">
        <v>2</v>
      </c>
      <c r="K13" t="str">
        <f>INDEX(Define!E:E,MATCH(J13,Define!D:D))</f>
        <v>雷</v>
      </c>
      <c r="L13">
        <v>1</v>
      </c>
      <c r="M13" t="str">
        <f>INDEX(Define!H:H,MATCH(L13,Define!G:G))</f>
        <v>魔法</v>
      </c>
      <c r="N13">
        <v>1</v>
      </c>
      <c r="O13" t="str">
        <f>INDEX(Define!K:K,MATCH(N13,Define!J:J))</f>
        <v>相手</v>
      </c>
      <c r="P13">
        <v>1</v>
      </c>
      <c r="Q13" t="str">
        <f>INDEX(Define!N:N,MATCH(P13,Define!M:M))</f>
        <v>単体</v>
      </c>
      <c r="R13">
        <v>2</v>
      </c>
    </row>
    <row r="14" spans="1:18">
      <c r="A14">
        <v>202</v>
      </c>
      <c r="B14">
        <v>202</v>
      </c>
      <c r="C14" t="str">
        <f>INDEX(TextData!B:B,MATCH(B14,TextData!A:A))</f>
        <v>拘束制御</v>
      </c>
      <c r="D14">
        <v>1</v>
      </c>
      <c r="E14" t="s">
        <v>17</v>
      </c>
      <c r="F14">
        <v>1</v>
      </c>
      <c r="G14" t="str">
        <f>INDEX(Define!B:B,MATCH(F14,Define!A:A))</f>
        <v>単体</v>
      </c>
      <c r="H14">
        <v>26</v>
      </c>
      <c r="I14">
        <v>0</v>
      </c>
      <c r="J14">
        <v>2</v>
      </c>
      <c r="K14" t="str">
        <f>INDEX(Define!E:E,MATCH(J14,Define!D:D))</f>
        <v>雷</v>
      </c>
      <c r="L14">
        <v>1</v>
      </c>
      <c r="M14" t="str">
        <f>INDEX(Define!H:H,MATCH(L14,Define!G:G))</f>
        <v>魔法</v>
      </c>
      <c r="N14">
        <v>1</v>
      </c>
      <c r="O14" t="str">
        <f>INDEX(Define!K:K,MATCH(N14,Define!J:J))</f>
        <v>相手</v>
      </c>
      <c r="P14">
        <v>1</v>
      </c>
      <c r="Q14" t="str">
        <f>INDEX(Define!N:N,MATCH(P14,Define!M:M))</f>
        <v>単体</v>
      </c>
      <c r="R14">
        <v>2</v>
      </c>
    </row>
    <row r="15" spans="1:18">
      <c r="A15">
        <v>211</v>
      </c>
      <c r="B15">
        <v>211</v>
      </c>
      <c r="C15" t="str">
        <f>INDEX(TextData!B:B,MATCH(B15,TextData!A:A))</f>
        <v>ライトニングハウンド</v>
      </c>
      <c r="D15">
        <v>79</v>
      </c>
      <c r="E15" t="s">
        <v>17</v>
      </c>
      <c r="F15">
        <v>1</v>
      </c>
      <c r="G15" t="str">
        <f>INDEX(Define!B:B,MATCH(F15,Define!A:A))</f>
        <v>単体</v>
      </c>
      <c r="H15">
        <v>26</v>
      </c>
      <c r="I15">
        <v>0</v>
      </c>
      <c r="J15">
        <v>2</v>
      </c>
      <c r="K15" t="str">
        <f>INDEX(Define!E:E,MATCH(J15,Define!D:D))</f>
        <v>雷</v>
      </c>
      <c r="L15">
        <v>3</v>
      </c>
      <c r="M15" t="str">
        <f>INDEX(Define!H:H,MATCH(L15,Define!G:G))</f>
        <v>神化</v>
      </c>
      <c r="N15">
        <v>4</v>
      </c>
      <c r="O15" t="str">
        <f>INDEX(Define!K:K,MATCH(N15,Define!J:J))</f>
        <v>自身</v>
      </c>
      <c r="P15">
        <v>4</v>
      </c>
      <c r="Q15" t="str">
        <f>INDEX(Define!N:N,MATCH(P15,Define!M:M))</f>
        <v>自身</v>
      </c>
      <c r="R15">
        <v>1</v>
      </c>
    </row>
    <row r="16" spans="1:18">
      <c r="A16">
        <v>212</v>
      </c>
      <c r="B16">
        <v>212</v>
      </c>
      <c r="C16" t="str">
        <f>INDEX(TextData!B:B,MATCH(B16,TextData!A:A))</f>
        <v>ユビサキデカラメトル</v>
      </c>
      <c r="D16">
        <v>216</v>
      </c>
      <c r="E16" t="s">
        <v>17</v>
      </c>
      <c r="F16">
        <v>1</v>
      </c>
      <c r="G16" t="str">
        <f>INDEX(Define!B:B,MATCH(F16,Define!A:A))</f>
        <v>単体</v>
      </c>
      <c r="H16">
        <v>26</v>
      </c>
      <c r="I16">
        <v>0</v>
      </c>
      <c r="J16">
        <v>2</v>
      </c>
      <c r="K16" t="str">
        <f>INDEX(Define!E:E,MATCH(J16,Define!D:D))</f>
        <v>雷</v>
      </c>
      <c r="L16">
        <v>4</v>
      </c>
      <c r="M16" t="str">
        <f>INDEX(Define!H:H,MATCH(L16,Define!G:G))</f>
        <v>覚醒</v>
      </c>
      <c r="N16">
        <v>1</v>
      </c>
      <c r="O16" t="str">
        <f>INDEX(Define!K:K,MATCH(N16,Define!J:J))</f>
        <v>相手</v>
      </c>
      <c r="P16">
        <v>3</v>
      </c>
      <c r="Q16" t="str">
        <f>INDEX(Define!N:N,MATCH(P16,Define!M:M))</f>
        <v>全体</v>
      </c>
      <c r="R16">
        <v>2</v>
      </c>
    </row>
    <row r="17" spans="1:18">
      <c r="A17">
        <v>301</v>
      </c>
      <c r="B17">
        <v>301</v>
      </c>
      <c r="C17" t="str">
        <f>INDEX(TextData!B:B,MATCH(B17,TextData!A:A))</f>
        <v>カウンターオーラ</v>
      </c>
      <c r="D17">
        <v>370</v>
      </c>
      <c r="E17" t="s">
        <v>15</v>
      </c>
      <c r="F17">
        <v>1</v>
      </c>
      <c r="G17" t="str">
        <f>INDEX(Define!B:B,MATCH(F17,Define!A:A))</f>
        <v>単体</v>
      </c>
      <c r="H17">
        <v>26</v>
      </c>
      <c r="I17">
        <v>0</v>
      </c>
      <c r="J17">
        <v>3</v>
      </c>
      <c r="K17" t="str">
        <f>INDEX(Define!E:E,MATCH(J17,Define!D:D))</f>
        <v>氷</v>
      </c>
      <c r="L17">
        <v>1</v>
      </c>
      <c r="M17" t="str">
        <f>INDEX(Define!H:H,MATCH(L17,Define!G:G))</f>
        <v>魔法</v>
      </c>
      <c r="N17">
        <v>2</v>
      </c>
      <c r="O17" t="str">
        <f>INDEX(Define!K:K,MATCH(N17,Define!J:J))</f>
        <v>味方</v>
      </c>
      <c r="P17">
        <v>1</v>
      </c>
      <c r="Q17" t="str">
        <f>INDEX(Define!N:N,MATCH(P17,Define!M:M))</f>
        <v>単体</v>
      </c>
      <c r="R17">
        <v>1</v>
      </c>
    </row>
    <row r="18" spans="1:18">
      <c r="A18">
        <v>311</v>
      </c>
      <c r="B18">
        <v>311</v>
      </c>
      <c r="C18" t="str">
        <f>INDEX(TextData!B:B,MATCH(B18,TextData!A:A))</f>
        <v>フリジットシェル</v>
      </c>
      <c r="D18">
        <v>145</v>
      </c>
      <c r="E18" t="s">
        <v>15</v>
      </c>
      <c r="F18">
        <v>1</v>
      </c>
      <c r="G18" t="str">
        <f>INDEX(Define!B:B,MATCH(F18,Define!A:A))</f>
        <v>単体</v>
      </c>
      <c r="H18">
        <v>26</v>
      </c>
      <c r="I18">
        <v>0</v>
      </c>
      <c r="J18">
        <v>3</v>
      </c>
      <c r="K18" t="str">
        <f>INDEX(Define!E:E,MATCH(J18,Define!D:D))</f>
        <v>氷</v>
      </c>
      <c r="L18">
        <v>3</v>
      </c>
      <c r="M18" t="str">
        <f>INDEX(Define!H:H,MATCH(L18,Define!G:G))</f>
        <v>神化</v>
      </c>
      <c r="N18">
        <v>2</v>
      </c>
      <c r="O18" t="str">
        <f>INDEX(Define!K:K,MATCH(N18,Define!J:J))</f>
        <v>味方</v>
      </c>
      <c r="P18">
        <v>3</v>
      </c>
      <c r="Q18" t="str">
        <f>INDEX(Define!N:N,MATCH(P18,Define!M:M))</f>
        <v>全体</v>
      </c>
      <c r="R18">
        <v>1</v>
      </c>
    </row>
    <row r="19" spans="1:18">
      <c r="A19">
        <v>312</v>
      </c>
      <c r="B19">
        <v>312</v>
      </c>
      <c r="C19" t="str">
        <f>INDEX(TextData!B:B,MATCH(B19,TextData!A:A))</f>
        <v>ノロマナカメニナレ</v>
      </c>
      <c r="D19">
        <v>40</v>
      </c>
      <c r="E19" t="s">
        <v>15</v>
      </c>
      <c r="F19">
        <v>1</v>
      </c>
      <c r="G19" t="str">
        <f>INDEX(Define!B:B,MATCH(F19,Define!A:A))</f>
        <v>単体</v>
      </c>
      <c r="H19">
        <v>26</v>
      </c>
      <c r="I19">
        <v>0</v>
      </c>
      <c r="J19">
        <v>3</v>
      </c>
      <c r="K19" t="str">
        <f>INDEX(Define!E:E,MATCH(J19,Define!D:D))</f>
        <v>氷</v>
      </c>
      <c r="L19">
        <v>4</v>
      </c>
      <c r="M19" t="str">
        <f>INDEX(Define!H:H,MATCH(L19,Define!G:G))</f>
        <v>覚醒</v>
      </c>
      <c r="N19">
        <v>1</v>
      </c>
      <c r="O19" t="str">
        <f>INDEX(Define!K:K,MATCH(N19,Define!J:J))</f>
        <v>相手</v>
      </c>
      <c r="P19">
        <v>3</v>
      </c>
      <c r="Q19" t="str">
        <f>INDEX(Define!N:N,MATCH(P19,Define!M:M))</f>
        <v>全体</v>
      </c>
      <c r="R19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D23" sqref="D23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18</v>
      </c>
      <c r="B1" t="s">
        <v>19</v>
      </c>
      <c r="D1" t="s">
        <v>20</v>
      </c>
      <c r="E1" t="s">
        <v>21</v>
      </c>
      <c r="F1" t="s">
        <v>22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101</v>
      </c>
      <c r="B5">
        <v>1</v>
      </c>
      <c r="C5" t="str">
        <f>INDEX(Define!Q:Q,MATCH(B5,Define!P:P))</f>
        <v>Hpダメージ</v>
      </c>
      <c r="D5">
        <v>150</v>
      </c>
      <c r="E5">
        <v>0</v>
      </c>
      <c r="F5">
        <v>0</v>
      </c>
    </row>
    <row r="6" spans="1:6">
      <c r="A6">
        <v>102</v>
      </c>
      <c r="B6">
        <v>1</v>
      </c>
      <c r="C6" t="str">
        <f>INDEX(Define!Q:Q,MATCH(B6,Define!P:P))</f>
        <v>Hpダメージ</v>
      </c>
      <c r="D6">
        <v>250</v>
      </c>
      <c r="E6">
        <v>0</v>
      </c>
      <c r="F6">
        <v>0</v>
      </c>
    </row>
    <row r="7" spans="1:6">
      <c r="A7">
        <v>103</v>
      </c>
      <c r="B7">
        <v>1</v>
      </c>
      <c r="C7" t="str">
        <f>INDEX(Define!Q:Q,MATCH(B7,Define!P:P))</f>
        <v>Hpダメージ</v>
      </c>
      <c r="D7">
        <v>100</v>
      </c>
      <c r="E7">
        <v>0</v>
      </c>
      <c r="F7">
        <v>0</v>
      </c>
    </row>
    <row r="8" spans="1:6">
      <c r="A8">
        <v>111</v>
      </c>
      <c r="B8">
        <v>1</v>
      </c>
      <c r="C8" t="str">
        <f>INDEX(Define!Q:Q,MATCH(B8,Define!P:P))</f>
        <v>Hpダメージ</v>
      </c>
      <c r="D8">
        <v>150</v>
      </c>
      <c r="E8">
        <v>0</v>
      </c>
      <c r="F8">
        <v>0</v>
      </c>
    </row>
    <row r="9" spans="1:6">
      <c r="A9">
        <v>111</v>
      </c>
      <c r="B9">
        <v>101</v>
      </c>
      <c r="C9" t="str">
        <f>INDEX(Define!Q:Q,MATCH(B9,Define!P:P))</f>
        <v>行動後スキル</v>
      </c>
      <c r="D9">
        <v>11</v>
      </c>
      <c r="E9">
        <v>0</v>
      </c>
      <c r="F9">
        <v>0</v>
      </c>
    </row>
    <row r="10" spans="1:6">
      <c r="A10">
        <v>112</v>
      </c>
      <c r="B10">
        <v>1</v>
      </c>
      <c r="C10" t="str">
        <f>INDEX(Define!Q:Q,MATCH(B10,Define!P:P))</f>
        <v>Hpダメージ</v>
      </c>
      <c r="D10">
        <v>350</v>
      </c>
      <c r="E10">
        <v>0</v>
      </c>
      <c r="F10">
        <v>0</v>
      </c>
    </row>
    <row r="11" spans="1:6">
      <c r="A11">
        <v>112</v>
      </c>
      <c r="B11">
        <v>101</v>
      </c>
      <c r="C11" t="str">
        <f>INDEX(Define!Q:Q,MATCH(B11,Define!P:P))</f>
        <v>行動後スキル</v>
      </c>
      <c r="D11">
        <v>21</v>
      </c>
      <c r="E11">
        <v>0</v>
      </c>
      <c r="F11">
        <v>0</v>
      </c>
    </row>
    <row r="12" spans="1:7">
      <c r="A12">
        <v>201</v>
      </c>
      <c r="B12">
        <v>21</v>
      </c>
      <c r="C12" t="str">
        <f>INDEX(Define!Q:Q,MATCH(B12,Define!P:P))</f>
        <v>ステート付与</v>
      </c>
      <c r="D12">
        <v>101</v>
      </c>
      <c r="E12">
        <v>10</v>
      </c>
      <c r="F12">
        <v>1</v>
      </c>
      <c r="G12" t="str">
        <f>INDEX([1]TextData!B:B,MATCH(D12,[1]TextData!A:A))</f>
        <v>拘束</v>
      </c>
    </row>
    <row r="13" spans="1:6">
      <c r="A13">
        <v>202</v>
      </c>
      <c r="B13">
        <v>1</v>
      </c>
      <c r="C13" t="str">
        <f>INDEX(Define!Q:Q,MATCH(B13,Define!P:P))</f>
        <v>Hpダメージ</v>
      </c>
      <c r="D13">
        <v>100</v>
      </c>
      <c r="E13">
        <v>0</v>
      </c>
      <c r="F13">
        <v>0</v>
      </c>
    </row>
    <row r="14" spans="1:7">
      <c r="A14">
        <v>211</v>
      </c>
      <c r="B14">
        <v>21</v>
      </c>
      <c r="C14" t="str">
        <f>INDEX(Define!Q:Q,MATCH(B14,Define!P:P))</f>
        <v>ステート付与</v>
      </c>
      <c r="D14">
        <v>102</v>
      </c>
      <c r="E14">
        <v>2</v>
      </c>
      <c r="F14">
        <v>0</v>
      </c>
      <c r="G14" t="str">
        <f>INDEX([1]TextData!B:B,MATCH(D14,[1]TextData!A:A))</f>
        <v>再行動</v>
      </c>
    </row>
    <row r="15" spans="1:6">
      <c r="A15">
        <v>211</v>
      </c>
      <c r="B15">
        <v>101</v>
      </c>
      <c r="C15" t="str">
        <f>INDEX(Define!Q:Q,MATCH(B15,Define!P:P))</f>
        <v>行動後スキル</v>
      </c>
      <c r="D15">
        <v>11</v>
      </c>
      <c r="E15">
        <v>0</v>
      </c>
      <c r="F15">
        <v>0</v>
      </c>
    </row>
    <row r="16" spans="1:7">
      <c r="A16">
        <v>212</v>
      </c>
      <c r="B16">
        <v>21</v>
      </c>
      <c r="C16" t="str">
        <f>INDEX(Define!Q:Q,MATCH(B16,Define!P:P))</f>
        <v>ステート付与</v>
      </c>
      <c r="D16">
        <v>101</v>
      </c>
      <c r="E16">
        <v>10</v>
      </c>
      <c r="F16">
        <v>1</v>
      </c>
      <c r="G16" t="str">
        <f>INDEX([1]TextData!B:B,MATCH(D16,[1]TextData!A:A))</f>
        <v>拘束</v>
      </c>
    </row>
    <row r="17" spans="1:6">
      <c r="A17">
        <v>212</v>
      </c>
      <c r="B17">
        <v>101</v>
      </c>
      <c r="C17" t="str">
        <f>INDEX(Define!Q:Q,MATCH(B17,Define!P:P))</f>
        <v>行動後スキル</v>
      </c>
      <c r="D17">
        <v>21</v>
      </c>
      <c r="E17">
        <v>0</v>
      </c>
      <c r="F17">
        <v>0</v>
      </c>
    </row>
    <row r="18" spans="1:7">
      <c r="A18">
        <v>301</v>
      </c>
      <c r="B18">
        <v>21</v>
      </c>
      <c r="C18" t="str">
        <f>INDEX(Define!Q:Q,MATCH(B18,Define!P:P))</f>
        <v>ステート付与</v>
      </c>
      <c r="D18">
        <v>103</v>
      </c>
      <c r="E18">
        <v>1</v>
      </c>
      <c r="F18">
        <v>0</v>
      </c>
      <c r="G18" t="str">
        <f>INDEX([1]TextData!B:B,MATCH(D18,[1]TextData!A:A))</f>
        <v>CA</v>
      </c>
    </row>
    <row r="19" spans="1:7">
      <c r="A19">
        <v>311</v>
      </c>
      <c r="B19">
        <v>21</v>
      </c>
      <c r="C19" t="str">
        <f>INDEX(Define!Q:Q,MATCH(B19,Define!P:P))</f>
        <v>ステート付与</v>
      </c>
      <c r="D19">
        <v>104</v>
      </c>
      <c r="E19">
        <v>1</v>
      </c>
      <c r="F19">
        <v>0</v>
      </c>
      <c r="G19" t="str">
        <f>INDEX([1]TextData!B:B,MATCH(D19,[1]TextData!A:A))</f>
        <v>攻撃無効</v>
      </c>
    </row>
    <row r="20" spans="1:6">
      <c r="A20">
        <v>311</v>
      </c>
      <c r="B20">
        <v>101</v>
      </c>
      <c r="C20" t="str">
        <f>INDEX(Define!Q:Q,MATCH(B20,Define!P:P))</f>
        <v>行動後スキル</v>
      </c>
      <c r="D20">
        <v>11</v>
      </c>
      <c r="E20">
        <v>0</v>
      </c>
      <c r="F20">
        <v>0</v>
      </c>
    </row>
    <row r="21" spans="1:6">
      <c r="A21">
        <v>312</v>
      </c>
      <c r="B21">
        <v>21</v>
      </c>
      <c r="C21" t="str">
        <f>INDEX(Define!Q:Q,MATCH(B21,Define!P:P))</f>
        <v>ステート付与</v>
      </c>
      <c r="D21">
        <v>21</v>
      </c>
      <c r="E21">
        <v>2</v>
      </c>
      <c r="F21">
        <v>0</v>
      </c>
    </row>
    <row r="22" spans="1:6">
      <c r="A22">
        <v>312</v>
      </c>
      <c r="B22">
        <v>101</v>
      </c>
      <c r="C22" t="str">
        <f>INDEX(Define!Q:Q,MATCH(B22,Define!P:P))</f>
        <v>行動後スキル</v>
      </c>
      <c r="D22">
        <v>21</v>
      </c>
      <c r="E22">
        <v>0</v>
      </c>
      <c r="F2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5" sqref="F5"/>
    </sheetView>
  </sheetViews>
  <sheetFormatPr defaultColWidth="8.72727272727273" defaultRowHeight="13" outlineLevelRow="3" outlineLevelCol="5"/>
  <sheetData>
    <row r="1" spans="1:6">
      <c r="A1" t="s">
        <v>18</v>
      </c>
      <c r="B1" t="s">
        <v>23</v>
      </c>
      <c r="C1" t="s">
        <v>24</v>
      </c>
      <c r="D1" t="s">
        <v>20</v>
      </c>
      <c r="E1" t="s">
        <v>21</v>
      </c>
      <c r="F1" t="s">
        <v>22</v>
      </c>
    </row>
    <row r="2" spans="1:6">
      <c r="A2">
        <v>111</v>
      </c>
      <c r="B2">
        <v>101</v>
      </c>
      <c r="C2">
        <v>2</v>
      </c>
      <c r="D2">
        <v>0</v>
      </c>
      <c r="E2">
        <v>0</v>
      </c>
      <c r="F2">
        <v>0</v>
      </c>
    </row>
    <row r="3" spans="1:6">
      <c r="A3">
        <v>211</v>
      </c>
      <c r="B3">
        <v>102</v>
      </c>
      <c r="C3">
        <v>2</v>
      </c>
      <c r="D3">
        <v>3</v>
      </c>
      <c r="E3">
        <v>0</v>
      </c>
      <c r="F3">
        <v>0</v>
      </c>
    </row>
    <row r="4" spans="1:6">
      <c r="A4">
        <v>311</v>
      </c>
      <c r="B4">
        <v>103</v>
      </c>
      <c r="C4">
        <v>3</v>
      </c>
      <c r="D4">
        <v>0</v>
      </c>
      <c r="E4">
        <v>0</v>
      </c>
      <c r="F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opLeftCell="A5" workbookViewId="0">
      <selection activeCell="C20" sqref="C20"/>
    </sheetView>
  </sheetViews>
  <sheetFormatPr defaultColWidth="8.72727272727273" defaultRowHeight="13" outlineLevelCol="2"/>
  <cols>
    <col min="2" max="2" width="14.0909090909091" customWidth="1"/>
    <col min="3" max="3" width="30.0909090909091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1</v>
      </c>
      <c r="B2" t="s">
        <v>27</v>
      </c>
      <c r="C2" t="s">
        <v>28</v>
      </c>
    </row>
    <row r="3" spans="1:3">
      <c r="A3">
        <v>11</v>
      </c>
      <c r="B3" t="s">
        <v>29</v>
      </c>
      <c r="C3" t="s">
        <v>28</v>
      </c>
    </row>
    <row r="4" spans="1:3">
      <c r="A4">
        <v>21</v>
      </c>
      <c r="B4" t="s">
        <v>30</v>
      </c>
      <c r="C4" t="s">
        <v>28</v>
      </c>
    </row>
    <row r="5" spans="1:3">
      <c r="A5">
        <v>101</v>
      </c>
      <c r="B5" t="s">
        <v>31</v>
      </c>
      <c r="C5" t="s">
        <v>32</v>
      </c>
    </row>
    <row r="6" spans="1:3">
      <c r="A6">
        <v>102</v>
      </c>
      <c r="B6" t="s">
        <v>33</v>
      </c>
      <c r="C6" t="s">
        <v>32</v>
      </c>
    </row>
    <row r="7" spans="1:3">
      <c r="A7">
        <v>103</v>
      </c>
      <c r="B7" t="s">
        <v>34</v>
      </c>
      <c r="C7" t="s">
        <v>35</v>
      </c>
    </row>
    <row r="8" spans="1:3">
      <c r="A8">
        <v>104</v>
      </c>
      <c r="B8" t="s">
        <v>36</v>
      </c>
      <c r="C8" t="s">
        <v>35</v>
      </c>
    </row>
    <row r="9" spans="1:3">
      <c r="A9">
        <v>105</v>
      </c>
      <c r="B9" t="s">
        <v>37</v>
      </c>
      <c r="C9" t="s">
        <v>38</v>
      </c>
    </row>
    <row r="10" spans="1:3">
      <c r="A10">
        <v>106</v>
      </c>
      <c r="B10" t="s">
        <v>39</v>
      </c>
      <c r="C10" t="s">
        <v>40</v>
      </c>
    </row>
    <row r="11" ht="26" spans="1:3">
      <c r="A11">
        <v>111</v>
      </c>
      <c r="B11" t="s">
        <v>41</v>
      </c>
      <c r="C11" s="1" t="s">
        <v>42</v>
      </c>
    </row>
    <row r="12" ht="26" spans="1:3">
      <c r="A12">
        <v>112</v>
      </c>
      <c r="B12" t="s">
        <v>43</v>
      </c>
      <c r="C12" s="1" t="s">
        <v>44</v>
      </c>
    </row>
    <row r="13" spans="1:3">
      <c r="A13">
        <v>201</v>
      </c>
      <c r="B13" t="s">
        <v>45</v>
      </c>
      <c r="C13" t="s">
        <v>46</v>
      </c>
    </row>
    <row r="14" spans="1:3">
      <c r="A14">
        <v>202</v>
      </c>
      <c r="B14" t="s">
        <v>47</v>
      </c>
      <c r="C14" t="s">
        <v>28</v>
      </c>
    </row>
    <row r="15" ht="39" spans="1:3">
      <c r="A15">
        <v>211</v>
      </c>
      <c r="B15" t="s">
        <v>48</v>
      </c>
      <c r="C15" s="1" t="s">
        <v>49</v>
      </c>
    </row>
    <row r="16" ht="28" customHeight="1" spans="1:3">
      <c r="A16">
        <v>212</v>
      </c>
      <c r="B16" t="s">
        <v>50</v>
      </c>
      <c r="C16" s="1" t="s">
        <v>51</v>
      </c>
    </row>
    <row r="17" spans="1:3">
      <c r="A17">
        <v>301</v>
      </c>
      <c r="B17" t="s">
        <v>52</v>
      </c>
      <c r="C17" t="s">
        <v>53</v>
      </c>
    </row>
    <row r="18" ht="39" spans="1:3">
      <c r="A18">
        <v>311</v>
      </c>
      <c r="B18" t="s">
        <v>54</v>
      </c>
      <c r="C18" s="2" t="s">
        <v>55</v>
      </c>
    </row>
    <row r="19" ht="26" spans="1:3">
      <c r="A19">
        <v>312</v>
      </c>
      <c r="B19" t="s">
        <v>56</v>
      </c>
      <c r="C19" s="2" t="s">
        <v>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S2" sqref="S2"/>
    </sheetView>
  </sheetViews>
  <sheetFormatPr defaultColWidth="8.72727272727273" defaultRowHeight="13" outlineLevelRow="6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58</v>
      </c>
      <c r="S1" t="s">
        <v>59</v>
      </c>
    </row>
    <row r="2" spans="1:17">
      <c r="A2">
        <v>1</v>
      </c>
      <c r="B2" t="s">
        <v>60</v>
      </c>
      <c r="D2">
        <v>0</v>
      </c>
      <c r="E2" t="s">
        <v>61</v>
      </c>
      <c r="G2">
        <v>0</v>
      </c>
      <c r="H2" t="s">
        <v>61</v>
      </c>
      <c r="J2">
        <v>0</v>
      </c>
      <c r="K2" t="s">
        <v>61</v>
      </c>
      <c r="M2">
        <v>0</v>
      </c>
      <c r="N2" t="s">
        <v>61</v>
      </c>
      <c r="P2">
        <v>0</v>
      </c>
      <c r="Q2" t="s">
        <v>62</v>
      </c>
    </row>
    <row r="3" spans="1:17">
      <c r="A3">
        <v>2</v>
      </c>
      <c r="B3" t="s">
        <v>63</v>
      </c>
      <c r="D3">
        <v>1</v>
      </c>
      <c r="E3" t="s">
        <v>64</v>
      </c>
      <c r="G3">
        <v>1</v>
      </c>
      <c r="H3" t="s">
        <v>65</v>
      </c>
      <c r="J3">
        <v>1</v>
      </c>
      <c r="K3" t="s">
        <v>66</v>
      </c>
      <c r="M3">
        <v>1</v>
      </c>
      <c r="N3" t="s">
        <v>60</v>
      </c>
      <c r="P3">
        <v>1</v>
      </c>
      <c r="Q3" t="s">
        <v>67</v>
      </c>
    </row>
    <row r="4" spans="4:17">
      <c r="D4">
        <v>2</v>
      </c>
      <c r="E4" t="s">
        <v>68</v>
      </c>
      <c r="G4">
        <v>2</v>
      </c>
      <c r="H4" t="s">
        <v>69</v>
      </c>
      <c r="J4">
        <v>2</v>
      </c>
      <c r="K4" t="s">
        <v>70</v>
      </c>
      <c r="M4">
        <v>2</v>
      </c>
      <c r="N4" t="s">
        <v>63</v>
      </c>
      <c r="P4">
        <v>21</v>
      </c>
      <c r="Q4" t="s">
        <v>71</v>
      </c>
    </row>
    <row r="5" spans="4:17">
      <c r="D5">
        <v>3</v>
      </c>
      <c r="E5" t="s">
        <v>72</v>
      </c>
      <c r="G5">
        <v>3</v>
      </c>
      <c r="H5" t="s">
        <v>29</v>
      </c>
      <c r="J5">
        <v>3</v>
      </c>
      <c r="K5" t="s">
        <v>73</v>
      </c>
      <c r="M5">
        <v>3</v>
      </c>
      <c r="N5" t="s">
        <v>74</v>
      </c>
      <c r="P5">
        <v>22</v>
      </c>
      <c r="Q5" t="s">
        <v>75</v>
      </c>
    </row>
    <row r="6" spans="4:17">
      <c r="D6">
        <v>4</v>
      </c>
      <c r="E6" t="s">
        <v>76</v>
      </c>
      <c r="G6">
        <v>4</v>
      </c>
      <c r="H6" t="s">
        <v>77</v>
      </c>
      <c r="J6">
        <v>4</v>
      </c>
      <c r="K6" t="s">
        <v>78</v>
      </c>
      <c r="M6">
        <v>4</v>
      </c>
      <c r="N6" t="s">
        <v>78</v>
      </c>
      <c r="P6">
        <v>101</v>
      </c>
      <c r="Q6" t="s">
        <v>79</v>
      </c>
    </row>
    <row r="7" spans="4:5">
      <c r="D7">
        <v>5</v>
      </c>
      <c r="E7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2023-02-19T05:16:24Z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