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<sst xmlns="http://schemas.openxmlformats.org/spreadsheetml/2006/main" count="781" uniqueCount="696">
  <si>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</si>
  <si>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</si>
  <si>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</si>
  <si>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</si>
  <si>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</si>
  <si>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</si>
  <si>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</si>
  <si>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</si>
  <si>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</si>
  <si>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</si>
  <si>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</si>
  <si>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</si>
  <si>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</si>
  <si>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</si>
  <si>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</si>
  <si>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</si>
  <si>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</si>
  <si>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</si>
  <si>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</si>
  <si>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</si>
  <si>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</si>
  <si>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</si>
  <si>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</si>
  <si>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</si>
  <si>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</si>
  <si>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</si>
  <si>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</si>
  <si>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</si>
  <si>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</si>
  <si>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</si>
  <si>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</si>
  <si>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</si>
  <si>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</si>
  <si>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</si>
  <si>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</si>
  <si>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</si>
  <si>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</si>
  <si>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</si>
  <si>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</si>
  <si>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</si>
  <si>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</si>
  <si>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</si>
  <si>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</si>
  <si>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</si>
  <si>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</si>
  <si>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</si>
  <si>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</si>
  <si>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</si>
  <si>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</si>
  <si>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</si>
  <si>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</si>
  <si>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</si>
  <si>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</si>
  <si>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</si>
  <si>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</si>
  <si>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</si>
  <si>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</si>
  <si>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</si>
  <si>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</si>
  <si>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</si>
  <si>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</si>
  <si>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</si>
  <si>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</si>
  <si>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</si>
  <si>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</si>
  <si>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</si>
  <si>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</si>
  <si>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</si>
  <si>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</si>
  <si>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</si>
  <si>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</si>
  <si>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</si>
  <si>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</si>
  <si>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</si>
  <si>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</si>
  <si>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</si>
  <si>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</si>
  <si>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</si>
  <si>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</si>
  <si>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</si>
  <si>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</si>
  <si>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</si>
  <si>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</si>
  <si>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</si>
  <si>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</si>
  <si>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</si>
  <si>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</si>
  <si>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</si>
  <si>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</si>
  <si>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</si>
  <si>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</si>
  <si>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</si>
  <si>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</si>
  <si>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</si>
  <si>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</si>
  <si>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</si>
  <si>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</si>
  <si>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</si>
  <si>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</si>
  <si>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</si>
  <si>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</si>
  <si>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</si>
  <si>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</si>
  <si>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</si>
  <si>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</si>
  <si>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</si>
  <si>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</si>
  <si>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</si>
  <si>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</si>
  <si>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</si>
  <si>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</si>
  <si>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</si>
  <si>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</si>
  <si>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</si>
  <si>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</si>
  <si>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</si>
  <si>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</si>
  <si>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</si>
  <si>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</si>
  <si>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</si>
  <si>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</si>
  <si>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</si>
  <si>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</si>
  <si>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</si>
  <si>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</si>
  <si>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</si>
  <si>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</si>
  <si>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</si>
  <si>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</si>
  <si>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</si>
  <si>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</si>
  <si>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</si>
  <si>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</si>
  <si>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</si>
  <si>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</si>
  <si>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</si>
  <si>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</si>
  <si>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</si>
  <si>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</si>
  <si>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</si>
  <si>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</si>
  <si>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</si>
  <si>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</si>
  <si>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</si>
  <si>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</si>
  <si>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</si>
  <si>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</si>
  <si>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</si>
  <si>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</si>
  <si>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</si>
  <si>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</si>
  <si>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</si>
  <si>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</si>
  <si>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</si>
  <si>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</si>
  <si>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</si>
  <si>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</si>
  <si>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</si>
  <si>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</si>
  <si>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</si>
  <si>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</si>
  <si>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</si>
  <si>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</si>
  <si>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</si>
  <si>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</si>
  <si>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</si>
  <si>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</si>
  <si>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</si>
  <si>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</si>
  <si>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</si>
  <si>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</si>
  <si>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</si>
  <si>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</si>
  <si>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</si>
  <si>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</si>
  <si>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</si>
  <si>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</si>
  <si>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</si>
  <si>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</si>
  <si>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</si>
  <si>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</si>
  <si>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</si>
  <si>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</si>
  <si>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</si>
  <si>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</si>
  <si>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</si>
  <si>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</si>
  <si>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</si>
  <si>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</si>
  <si>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</si>
  <si>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</si>
  <si>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</si>
  <si>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</si>
  <si>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</si>
  <si>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</si>
  <si>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</si>
  <si>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</si>
  <si>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</si>
  <si>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</si>
  <si>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</si>
  <si>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</si>
  <si>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</si>
  <si>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</si>
  <si>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</si>
  <si>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</si>
  <si>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</si>
  <si>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</si>
  <si>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</si>
  <si>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</si>
  <si>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</si>
  <si>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</si>
  <si>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</si>
  <si>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</si>
  <si>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</si>
  <si>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</si>
  <si>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</si>
  <si>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</si>
  <si>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</si>
  <si>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</si>
  <si>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</si>
  <si>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</si>
  <si>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</si>
  <si>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</si>
  <si>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</si>
  <si>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</si>
  <si>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</si>
  <si>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</si>
  <si>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</si>
  <si>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</si>
  <si>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</si>
  <si>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</si>
  <si>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</si>
  <si>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</si>
  <si>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</si>
  <si>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</si>
  <si>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</si>
  <si>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</si>
  <si>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</si>
  <si>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</si>
  <si>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</si>
  <si>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</si>
  <si>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</si>
  <si>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</si>
  <si>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</si>
  <si>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</si>
  <si>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</si>
  <si>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</si>
  <si>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</si>
  <si>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</si>
  <si>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</si>
  <si>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</si>
  <si>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</si>
  <si>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</si>
  <si>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</si>
  <si>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</si>
  <si>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</si>
  <si>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</si>
  <si>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</si>
  <si>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</si>
  <si>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</si>
  <si>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</si>
  <si>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</si>
  <si>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</si>
  <si>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</si>
  <si>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</si>
  <si>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</si>
  <si>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</si>
  <si>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</si>
  <si>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</si>
  <si>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</si>
  <si>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</si>
  <si>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</si>
  <si>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</si>
  <si>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</si>
  <si>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</si>
  <si>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</si>
  <si>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</si>
  <si>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</si>
  <si>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</si>
  <si>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</si>
  <si>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</si>
  <si>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</si>
  <si>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</si>
  <si>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</si>
  <si>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</si>
  <si>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</si>
  <si>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</si>
  <si>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</si>
  <si>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</si>
  <si>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</si>
  <si>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</si>
  <si>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</si>
  <si>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</si>
  <si>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</si>
  <si>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</si>
  <si>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</si>
  <si>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</si>
  <si>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</si>
  <si>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</si>
  <si>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</si>
  <si>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</si>
  <si>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</si>
  <si>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</si>
  <si>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</si>
  <si>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</si>
  <si>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</si>
  <si>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</si>
  <si>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</si>
  <si>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</si>
  <si>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</si>
  <si>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</si>
  <si>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</si>
  <si>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</si>
  <si>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</si>
  <si>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</si>
  <si>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</si>
  <si>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</si>
  <si>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</si>
  <si>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</si>
  <si>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</si>
  <si>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</si>
  <si>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</si>
  <si>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</si>
  <si>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</si>
  <si>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</si>
  <si>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</si>
  <si>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</si>
  <si>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</si>
  <si>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</si>
  <si>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</si>
  <si>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</si>
  <si>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</si>
  <si>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</si>
  <si>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</si>
  <si>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</si>
  <si>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</si>
  <si>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</si>
  <si>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</si>
  <si>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</si>
  <si>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</si>
  <si>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</si>
  <si>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</si>
  <si>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</si>
  <si>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</si>
  <si>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</si>
  <si>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</si>
  <si>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</si>
  <si>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</si>
  <si>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</si>
  <si>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</si>
  <si>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</si>
  <si>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</si>
  <si>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</si>
  <si>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</si>
  <si>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</si>
  <si>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</si>
  <si>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</si>
  <si>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</si>
  <si>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</si>
  <si>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</si>
  <si>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</si>
  <si>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</si>
  <si>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</si>
  <si>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</si>
  <si>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</si>
  <si>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</si>
  <si>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</si>
  <si>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</si>
  <si>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</si>
  <si>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</si>
  <si>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</si>
  <si>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</si>
  <si>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</si>
  <si>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</si>
  <si>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</si>
  <si>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</si>
  <si>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</si>
  <si>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</si>
  <si>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</si>
  <si>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</si>
  <si>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</si>
  <si>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</si>
  <si>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</si>
  <si>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</si>
  <si>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</si>
  <si>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</si>
  <si>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</si>
  <si>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</si>
  <si>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</si>
  <si>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</si>
  <si>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</si>
  <si>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</si>
  <si>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</si>
  <si>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</si>
  <si>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</si>
  <si>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</si>
  <si>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</si>
  <si>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</si>
  <si>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</si>
  <si>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</si>
  <si>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</si>
  <si>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</si>
  <si>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</si>
  <si>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</si>
  <si>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</si>
  <si>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</si>
  <si>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</si>
  <si>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</si>
  <si>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</si>
  <si>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</si>
  <si>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</si>
  <si>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</si>
  <si>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</si>
  <si>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</si>
  <si>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</si>
  <si>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</si>
  <si>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</si>
  <si>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</si>
  <si>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</si>
  <si>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</si>
  <si>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</si>
  <si>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</si>
  <si>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</si>
  <si>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</si>
  <si>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</si>
  <si>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</si>
  <si>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</si>
  <si>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</si>
  <si>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</si>
  <si>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</si>
  <si>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</si>
  <si>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</si>
  <si>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</si>
  <si>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</si>
  <si>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</si>
  <si>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</si>
  <si>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</si>
  <si>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</si>
  <si>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</si>
  <si>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</si>
  <si>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</si>
  <si>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</si>
  <si>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</si>
  <si>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</si>
  <si>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</si>
  <si>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</si>
  <si>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</si>
  <si>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</si>
  <si>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</si>
  <si>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</si>
  <si>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</si>
  <si>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</si>
  <si>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</si>
  <si>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</si>
  <si>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</si>
  <si>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</si>
  <si>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</si>
  <si>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</si>
  <si>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</si>
  <si>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</si>
  <si>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</si>
  <si>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</si>
  <si>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</si>
  <si>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</si>
  <si>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</si>
  <si>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</si>
  <si>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</si>
  <si>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</si>
  <si>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</si>
  <si>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</si>
  <si>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</si>
  <si>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</si>
  <si>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</si>
  <si>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</si>
  <si>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</si>
  <si>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</si>
  <si>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</si>
  <si>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</si>
  <si>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</si>
  <si>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</si>
  <si>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</si>
  <si>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</si>
  <si>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</si>
  <si>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</si>
  <si>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</si>
  <si>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</si>
  <si>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</si>
  <si>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</si>
  <si>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</si>
  <si>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</si>
  <si>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</si>
  <si>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</si>
  <si>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</si>
  <si>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</si>
  <si>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</si>
  <si>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</si>
  <si>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</si>
  <si>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</si>
  <si>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</si>
  <si>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</si>
  <si>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</si>
  <si>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</si>
  <si>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</si>
  <si>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</si>
  <si>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</si>
  <si>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</si>
  <si>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</si>
  <si>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</si>
  <si>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</si>
  <si>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</si>
  <si>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</si>
  <si>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</si>
  <si>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</si>
  <si>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</si>
  <si>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</si>
  <si>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</si>
  <si>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</si>
  <si>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</si>
  <si>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</si>
  <si>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</si>
  <si>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</si>
  <si>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</si>
  <si>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</si>
  <si>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</si>
  <si>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</si>
  <si>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</si>
  <si>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</si>
  <si>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</si>
  <si>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</si>
  <si>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</si>
  <si>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</si>
  <si>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</si>
  <si>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</si>
  <si>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</si>
  <si>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</si>
  <si>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</si>
  <si>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</si>
  <si>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</si>
  <si>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</si>
  <si>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</si>
  <si>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</si>
  <si>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</si>
  <si>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</si>
  <si>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</si>
  <si>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</si>
  <si>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</si>
  <si>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</si>
  <si>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</si>
  <si>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</si>
  <si>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</si>
  <si>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</si>
  <si>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</si>
  <si>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</si>
  <si>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</si>
  <si>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</si>
  <si>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</si>
  <si>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</si>
  <si>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</si>
  <si>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</si>
  <si>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</si>
  <si>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</si>
  <si>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</si>
  <si>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</si>
  <si>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</si>
  <si>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</si>
  <si>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</si>
  <si>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</si>
  <si>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</si>
  <si>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</si>
  <si>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</si>
  <si>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</si>
  <si>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</si>
  <si>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</si>
  <si>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</si>
  <si>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</si>
  <si>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</si>
  <si>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</si>
  <si>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</si>
  <si>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</si>
  <si>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</si>
  <si>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</si>
  <si>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</si>
  <si>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</si>
  <si>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</si>
  <si>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</si>
  <si>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</si>
  <si>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</si>
  <si>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</si>
  <si>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</si>
  <si>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</si>
  <si>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</si>
  <si>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ターンApリセットをしない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</si>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</sst>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8"/>
  <sheetViews>
    <sheetView tabSelected="1" workbookViewId="0">
      <pane ySplit="1" topLeftCell="A209" activePane="bottomLeft" state="frozen"/>
      <selection/>
      <selection pane="bottomLeft" activeCell="J230" sqref="J23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ライフブースト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スピリットチャージ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フォースライズ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300040</v>
      </c>
      <c r="B188">
        <v>300040</v>
      </c>
      <c r="C188" t="str">
        <f>INDEX(TextData!B:B,MATCH(B188,TextData!A:A))</f>
        <v>ディフェンスオーラ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300050</v>
      </c>
      <c r="B189">
        <v>300050</v>
      </c>
      <c r="C189" t="str">
        <f>INDEX(TextData!B:B,MATCH(B189,TextData!A:A))</f>
        <v>ラピッドムーブ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300130</v>
      </c>
      <c r="B190">
        <v>300130</v>
      </c>
      <c r="C190" t="str">
        <f>INDEX(TextData!B:B,MATCH(B190,TextData!A:A))</f>
        <v>アタックブレイク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300140</v>
      </c>
      <c r="B191">
        <v>300140</v>
      </c>
      <c r="C191" t="str">
        <f>INDEX(TextData!B:B,MATCH(B191,TextData!A:A))</f>
        <v>シールドバニッシュ</v>
      </c>
      <c r="D191">
        <v>6</v>
      </c>
      <c r="E191" t="str">
        <f>INDEX(Define!X:X,MATCH(D191,Define!W:W))</f>
        <v>自己強化</v>
      </c>
      <c r="F191">
        <v>61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2</v>
      </c>
      <c r="N191" t="str">
        <f>INDEX(Define!H:H,MATCH(M191,Define!G:G))</f>
        <v>パッシブ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300210</v>
      </c>
      <c r="B192">
        <v>300210</v>
      </c>
      <c r="C192" t="str">
        <f>INDEX(TextData!B:B,MATCH(B192,TextData!A:A))</f>
        <v>エーテルリチャージ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1</v>
      </c>
      <c r="L192" t="str">
        <f>INDEX(Define!E:E,MATCH(K192,Define!D:D))</f>
        <v>炎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300220</v>
      </c>
      <c r="B193">
        <v>300220</v>
      </c>
      <c r="C193" t="str">
        <f>INDEX(TextData!B:B,MATCH(B193,TextData!A:A))</f>
        <v>リカバリーエンハンス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300230</v>
      </c>
      <c r="B194">
        <v>300230</v>
      </c>
      <c r="C194" t="str">
        <f>INDEX(TextData!B:B,MATCH(B194,TextData!A:A))</f>
        <v>ヴェンジェンス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301010</v>
      </c>
      <c r="B195">
        <v>301010</v>
      </c>
      <c r="C195" t="str">
        <f>INDEX(TextData!B:B,MATCH(B195,TextData!A:A))</f>
        <v>ディケイドリセット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301020</v>
      </c>
      <c r="B196">
        <v>301020</v>
      </c>
      <c r="C196" t="str">
        <f>INDEX(TextData!B:B,MATCH(B196,TextData!A:A))</f>
        <v>ウォーリアーブラッド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5</v>
      </c>
      <c r="L196" t="str">
        <f>INDEX(Define!E:E,MATCH(K196,Define!D:D))</f>
        <v>闇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301030</v>
      </c>
      <c r="B197">
        <v>301030</v>
      </c>
      <c r="C197" t="str">
        <f>INDEX(TextData!B:B,MATCH(B197,TextData!A:A))</f>
        <v>トライアングルガード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301040</v>
      </c>
      <c r="B198">
        <v>301040</v>
      </c>
      <c r="C198" t="str">
        <f>INDEX(TextData!B:B,MATCH(B198,TextData!A:A))</f>
        <v>セーフティバリア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3</v>
      </c>
      <c r="L198" t="str">
        <f>INDEX(Define!E:E,MATCH(K198,Define!D:D))</f>
        <v>氷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301050</v>
      </c>
      <c r="B199">
        <v>301050</v>
      </c>
      <c r="C199" t="str">
        <f>INDEX(TextData!B:B,MATCH(B199,TextData!A:A))</f>
        <v>ヒロインズハイ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301060</v>
      </c>
      <c r="B200">
        <v>301060</v>
      </c>
      <c r="C200" t="str">
        <f>INDEX(TextData!B:B,MATCH(B200,TextData!A:A))</f>
        <v>セカンドステージ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0</v>
      </c>
      <c r="V200">
        <v>999</v>
      </c>
    </row>
    <row r="201" spans="1:22">
      <c r="A201">
        <v>301070</v>
      </c>
      <c r="B201">
        <v>301070</v>
      </c>
      <c r="C201" t="str">
        <f>INDEX(TextData!B:B,MATCH(B201,TextData!A:A))</f>
        <v>ハイヒットポイント</v>
      </c>
      <c r="D201">
        <v>6</v>
      </c>
      <c r="E201" t="str">
        <f>INDEX(Define!X:X,MATCH(D201,Define!W:W))</f>
        <v>自己強化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4</v>
      </c>
      <c r="L201" t="str">
        <f>INDEX(Define!E:E,MATCH(K201,Define!D:D))</f>
        <v>光</v>
      </c>
      <c r="M201">
        <v>2</v>
      </c>
      <c r="N201" t="str">
        <f>INDEX(Define!H:H,MATCH(M201,Define!G:G))</f>
        <v>パッシブ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301080</v>
      </c>
      <c r="B202">
        <v>301080</v>
      </c>
      <c r="C202" t="str">
        <f>INDEX(TextData!B:B,MATCH(B202,TextData!A:A))</f>
        <v>セプタブラスト</v>
      </c>
      <c r="D202">
        <v>6</v>
      </c>
      <c r="E202" t="str">
        <f>INDEX(Define!X:X,MATCH(D202,Define!W:W))</f>
        <v>自己強化</v>
      </c>
      <c r="F202">
        <v>101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1</v>
      </c>
      <c r="L202" t="str">
        <f>INDEX(Define!E:E,MATCH(K202,Define!D:D))</f>
        <v>炎</v>
      </c>
      <c r="M202">
        <v>2</v>
      </c>
      <c r="N202" t="str">
        <f>INDEX(Define!H:H,MATCH(M202,Define!G:G))</f>
        <v>パッシブ</v>
      </c>
      <c r="O202">
        <v>7</v>
      </c>
      <c r="P202" t="str">
        <f>INDEX(Define!K:K,MATCH(O202,Define!J:J))</f>
        <v>追撃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>
        <v>999</v>
      </c>
    </row>
    <row r="203" spans="1:22">
      <c r="A203">
        <v>301090</v>
      </c>
      <c r="B203">
        <v>301090</v>
      </c>
      <c r="C203" t="str">
        <f>INDEX(TextData!B:B,MATCH(B203,TextData!A:A))</f>
        <v>イニシャルブロッカー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3</v>
      </c>
      <c r="L203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301100</v>
      </c>
      <c r="B204">
        <v>301100</v>
      </c>
      <c r="C204" t="str">
        <f>INDEX(TextData!B:B,MATCH(B204,TextData!A:A))</f>
        <v>ファーストテイク</v>
      </c>
      <c r="D204">
        <v>6</v>
      </c>
      <c r="E204" t="str">
        <f>INDEX(Define!X:X,MATCH(D204,Define!W:W))</f>
        <v>自己強化</v>
      </c>
      <c r="F204">
        <v>51</v>
      </c>
      <c r="G204">
        <v>1</v>
      </c>
      <c r="H204" t="str">
        <f>INDEX(Define!B:B,MATCH(G204,Define!A:A))</f>
        <v>単体</v>
      </c>
      <c r="I204">
        <v>0</v>
      </c>
      <c r="J204">
        <v>21</v>
      </c>
      <c r="K204">
        <v>2</v>
      </c>
      <c r="L204" t="str">
        <f>INDEX(Define!E:E,MATCH(K204,Define!D:D))</f>
        <v>雷</v>
      </c>
      <c r="M204">
        <v>2</v>
      </c>
      <c r="N204" t="str">
        <f>INDEX(Define!H:H,MATCH(M204,Define!G:G))</f>
        <v>パッシブ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500010</v>
      </c>
      <c r="B205">
        <v>500010</v>
      </c>
      <c r="C205" t="str">
        <f>INDEX(TextData!B:B,MATCH(B205,TextData!A:A))</f>
        <v>軍神の采配</v>
      </c>
      <c r="D205">
        <v>11</v>
      </c>
      <c r="E205" t="str">
        <f>INDEX(Define!X:X,MATCH(D205,Define!W:W))</f>
        <v>覚醒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0</v>
      </c>
      <c r="L205" t="str">
        <f>INDEX(Define!E:E,MATCH(K205,Define!D:D))</f>
        <v>なし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500020</v>
      </c>
      <c r="B206">
        <v>500020</v>
      </c>
      <c r="C206" t="str">
        <f>INDEX(TextData!B:B,MATCH(B206,TextData!A:A))</f>
        <v>蛮勇の狼煙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500030</v>
      </c>
      <c r="B207">
        <v>500030</v>
      </c>
      <c r="C207" t="str">
        <f>INDEX(TextData!B:B,MATCH(B207,TextData!A:A))</f>
        <v>戦神の剣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500040</v>
      </c>
      <c r="B208">
        <v>500040</v>
      </c>
      <c r="C208" t="str">
        <f>INDEX(TextData!B:B,MATCH(B208,TextData!A:A))</f>
        <v>不死鳥の聖炎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500050</v>
      </c>
      <c r="B209">
        <v>500050</v>
      </c>
      <c r="C209" t="str">
        <f>INDEX(TextData!B:B,MATCH(B209,TextData!A:A))</f>
        <v>女神の抱擁</v>
      </c>
      <c r="D209">
        <v>2</v>
      </c>
      <c r="E209" t="str">
        <f>INDEX(Define!X:X,MATCH(D209,Define!W:W))</f>
        <v>光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11</v>
      </c>
      <c r="P209" t="str">
        <f>INDEX(Define!K:K,MATCH(O209,Define!J:J))</f>
        <v>Triggerの条件を満たす</v>
      </c>
      <c r="Q209">
        <v>1</v>
      </c>
      <c r="R209" t="str">
        <f>INDEX(Define!N:N,MATCH(Q209,Define!M:M))</f>
        <v>単体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500060</v>
      </c>
      <c r="B210">
        <v>500060</v>
      </c>
      <c r="C210" t="str">
        <f>INDEX(TextData!B:B,MATCH(B210,TextData!A:A))</f>
        <v>戦士の奮起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4</v>
      </c>
      <c r="L210" t="str">
        <f>INDEX(Define!E:E,MATCH(K210,Define!D:D))</f>
        <v>光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500070</v>
      </c>
      <c r="B211">
        <v>500070</v>
      </c>
      <c r="C211" t="str">
        <f>INDEX(TextData!B:B,MATCH(B211,TextData!A:A))</f>
        <v>闘神の鼓舞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500080</v>
      </c>
      <c r="B212">
        <v>500080</v>
      </c>
      <c r="C212" t="str">
        <f>INDEX(TextData!B:B,MATCH(B212,TextData!A:A))</f>
        <v>回避の加護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500090</v>
      </c>
      <c r="B213">
        <v>500090</v>
      </c>
      <c r="C213" t="str">
        <f>INDEX(TextData!B:B,MATCH(B213,TextData!A:A))</f>
        <v>戦神の盾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5</v>
      </c>
      <c r="L213" t="str">
        <f>INDEX(Define!E:E,MATCH(K213,Define!D:D))</f>
        <v>闇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500100</v>
      </c>
      <c r="B214">
        <v>500100</v>
      </c>
      <c r="C214" t="str">
        <f>INDEX(TextData!B:B,MATCH(B214,TextData!A:A))</f>
        <v>戦神の加護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500110</v>
      </c>
      <c r="B215">
        <v>500110</v>
      </c>
      <c r="C215" t="str">
        <f>INDEX(TextData!B:B,MATCH(B215,TextData!A:A))</f>
        <v>闘神の守護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500120</v>
      </c>
      <c r="B216">
        <v>500120</v>
      </c>
      <c r="C216" t="str">
        <f>INDEX(TextData!B:B,MATCH(B216,TextData!A:A))</f>
        <v>天使の竪琴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500130</v>
      </c>
      <c r="B217">
        <v>500130</v>
      </c>
      <c r="C217" t="str">
        <f>INDEX(TextData!B:B,MATCH(B217,TextData!A:A))</f>
        <v>命中の加護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1</v>
      </c>
      <c r="L217" t="str">
        <f>INDEX(Define!E:E,MATCH(K217,Define!D:D))</f>
        <v>炎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500140</v>
      </c>
      <c r="B218">
        <v>500140</v>
      </c>
      <c r="C218" t="str">
        <f>INDEX(TextData!B:B,MATCH(B218,TextData!A:A))</f>
        <v>神速の風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4</v>
      </c>
      <c r="L218" t="str">
        <f>INDEX(Define!E:E,MATCH(K218,Define!D:D))</f>
        <v>光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500150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30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500151</v>
      </c>
      <c r="B220">
        <v>500150</v>
      </c>
      <c r="C220" t="str">
        <f>INDEX(TextData!B:B,MATCH(B220,TextData!A:A))</f>
        <v>龍神の松明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3</v>
      </c>
      <c r="L220" t="str">
        <f>INDEX(Define!E:E,MATCH(K220,Define!D:D))</f>
        <v>氷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500160</v>
      </c>
      <c r="B221">
        <v>500160</v>
      </c>
      <c r="C221" t="str">
        <f>INDEX(TextData!B:B,MATCH(B221,TextData!A:A))</f>
        <v>聖龍の咆哮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5</v>
      </c>
      <c r="L221" t="str">
        <f>INDEX(Define!E:E,MATCH(K221,Define!D:D))</f>
        <v>闇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500170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30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21</v>
      </c>
      <c r="R222" t="str">
        <f>INDEX(Define!N:N,MATCH(Q222,Define!M:M))</f>
        <v>ランダム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500171</v>
      </c>
      <c r="B223">
        <v>500170</v>
      </c>
      <c r="C223" t="str">
        <f>INDEX(TextData!B:B,MATCH(B223,TextData!A:A))</f>
        <v>ジャッジレイン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7</v>
      </c>
      <c r="P223" t="str">
        <f>INDEX(Define!K:K,MATCH(O223,Define!J:J))</f>
        <v>追撃</v>
      </c>
      <c r="Q223">
        <v>1</v>
      </c>
      <c r="R223" t="str">
        <f>INDEX(Define!N:N,MATCH(Q223,Define!M:M))</f>
        <v>単体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500180</v>
      </c>
      <c r="B224">
        <v>500180</v>
      </c>
      <c r="C224" t="str">
        <f>INDEX(TextData!B:B,MATCH(B224,TextData!A:A))</f>
        <v>霊王の聖棺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500190</v>
      </c>
      <c r="B225">
        <v>500190</v>
      </c>
      <c r="C225" t="str">
        <f>INDEX(TextData!B:B,MATCH(B225,TextData!A:A))</f>
        <v>黄泉の歌声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1</v>
      </c>
      <c r="L225" t="str">
        <f>INDEX(Define!E:E,MATCH(K225,Define!D:D))</f>
        <v>炎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500200</v>
      </c>
      <c r="B226">
        <v>500200</v>
      </c>
      <c r="C226" t="str">
        <f>INDEX(TextData!B:B,MATCH(B226,TextData!A:A))</f>
        <v>戦女神の刃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4</v>
      </c>
      <c r="L226" t="str">
        <f>INDEX(Define!E:E,MATCH(K226,Define!D:D))</f>
        <v>光</v>
      </c>
      <c r="M226">
        <v>11</v>
      </c>
      <c r="N226" t="str">
        <f>INDEX(Define!H:H,MATCH(M226,Define!G:G))</f>
        <v>アルカナ使用</v>
      </c>
      <c r="O226">
        <v>2</v>
      </c>
      <c r="P226" t="str">
        <f>INDEX(Define!K:K,MATCH(O226,Define!J:J))</f>
        <v>味方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500210</v>
      </c>
      <c r="B227">
        <v>500210</v>
      </c>
      <c r="C227" t="str">
        <f>INDEX(TextData!B:B,MATCH(B227,TextData!A:A))</f>
        <v>天怒の閃光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3</v>
      </c>
      <c r="L227" t="str">
        <f>INDEX(Define!E:E,MATCH(K227,Define!D:D))</f>
        <v>氷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500220</v>
      </c>
      <c r="B228">
        <v>500220</v>
      </c>
      <c r="C228" t="str">
        <f>INDEX(TextData!B:B,MATCH(B228,TextData!A:A))</f>
        <v>シャイントルネード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30</v>
      </c>
      <c r="K228">
        <v>5</v>
      </c>
      <c r="L228" t="str">
        <f>INDEX(Define!E:E,MATCH(K228,Define!D:D))</f>
        <v>闇</v>
      </c>
      <c r="M228">
        <v>11</v>
      </c>
      <c r="N228" t="str">
        <f>INDEX(Define!H:H,MATCH(M228,Define!G:G))</f>
        <v>アルカナ使用</v>
      </c>
      <c r="O228">
        <v>1</v>
      </c>
      <c r="P228" t="str">
        <f>INDEX(Define!K:K,MATCH(O228,Define!J:J))</f>
        <v>相手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268" workbookViewId="0">
      <selection activeCell="C285" sqref="C28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ライフブースト</v>
      </c>
      <c r="C268">
        <v>3010</v>
      </c>
      <c r="D268" t="str">
        <f>INDEX(Define!Q:Q,MATCH(C268,Define!P:P))</f>
        <v>ステート付与</v>
      </c>
      <c r="E268">
        <v>1020</v>
      </c>
      <c r="F268">
        <v>999</v>
      </c>
      <c r="G268">
        <v>4</v>
      </c>
      <c r="H268">
        <v>100</v>
      </c>
      <c r="I268" t="str">
        <f>INDEX([1]TextData!B:B,MATCH(E268,[1]TextData!A:A))</f>
        <v>最大Hpアップ</v>
      </c>
    </row>
    <row r="269" spans="1:9">
      <c r="A269">
        <v>300020</v>
      </c>
      <c r="B269" t="str">
        <f>INDEX(TextData!B:B,MATCH(A269,TextData!A:A))</f>
        <v>スピリットチャージ</v>
      </c>
      <c r="C269">
        <v>3010</v>
      </c>
      <c r="D269" t="str">
        <f>INDEX(Define!Q:Q,MATCH(C269,Define!P:P))</f>
        <v>ステート付与</v>
      </c>
      <c r="E269">
        <v>1030</v>
      </c>
      <c r="F269">
        <v>999</v>
      </c>
      <c r="G269">
        <v>1</v>
      </c>
      <c r="H269">
        <v>100</v>
      </c>
      <c r="I269" t="str">
        <f>INDEX([1]TextData!B:B,MATCH(E269,[1]TextData!A:A))</f>
        <v>最大Mpアップ</v>
      </c>
    </row>
    <row r="270" spans="1:9">
      <c r="A270">
        <v>300030</v>
      </c>
      <c r="B270" t="str">
        <f>INDEX(TextData!B:B,MATCH(A270,TextData!A:A))</f>
        <v>フォースライズ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2</v>
      </c>
      <c r="H270">
        <v>100</v>
      </c>
      <c r="I270" t="str">
        <f>INDEX([1]TextData!B:B,MATCH(E270,[1]TextData!A:A))</f>
        <v>攻撃アップ</v>
      </c>
    </row>
    <row r="271" spans="1:9">
      <c r="A271">
        <v>300040</v>
      </c>
      <c r="B271" t="str">
        <f>INDEX(TextData!B:B,MATCH(A271,TextData!A:A))</f>
        <v>ディフェンスオーラ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2</v>
      </c>
      <c r="H271">
        <v>100</v>
      </c>
      <c r="I271" t="str">
        <f>INDEX([1]TextData!B:B,MATCH(E271,[1]TextData!A:A))</f>
        <v>防御アップ</v>
      </c>
    </row>
    <row r="272" spans="1:9">
      <c r="A272">
        <v>300050</v>
      </c>
      <c r="B272" t="str">
        <f>INDEX(TextData!B:B,MATCH(A272,TextData!A:A))</f>
        <v>ラピッドムーブ</v>
      </c>
      <c r="C272">
        <v>3010</v>
      </c>
      <c r="D272" t="str">
        <f>INDEX(Define!Q:Q,MATCH(C272,Define!P:P))</f>
        <v>ステート付与</v>
      </c>
      <c r="E272">
        <v>1060</v>
      </c>
      <c r="F272">
        <v>999</v>
      </c>
      <c r="G272">
        <v>1</v>
      </c>
      <c r="H272">
        <v>100</v>
      </c>
      <c r="I272" t="str">
        <f>INDEX([1]TextData!B:B,MATCH(E272,[1]TextData!A:A))</f>
        <v>速度アップ</v>
      </c>
    </row>
    <row r="273" spans="1:9">
      <c r="A273">
        <v>300130</v>
      </c>
      <c r="B273" t="str">
        <f>INDEX(TextData!B:B,MATCH(A273,TextData!A:A))</f>
        <v>アタックブレイク</v>
      </c>
      <c r="C273">
        <v>3010</v>
      </c>
      <c r="D273" t="str">
        <f>INDEX(Define!Q:Q,MATCH(C273,Define!P:P))</f>
        <v>ステート付与</v>
      </c>
      <c r="E273">
        <v>1041</v>
      </c>
      <c r="F273">
        <v>999</v>
      </c>
      <c r="G273">
        <v>2</v>
      </c>
      <c r="H273">
        <v>100</v>
      </c>
      <c r="I273" t="str">
        <f>INDEX([1]TextData!B:B,MATCH(E273,[1]TextData!A:A))</f>
        <v>攻撃ダウン</v>
      </c>
    </row>
    <row r="274" spans="1:9">
      <c r="A274">
        <v>300140</v>
      </c>
      <c r="B274" t="str">
        <f>INDEX(TextData!B:B,MATCH(A274,TextData!A:A))</f>
        <v>シールドバニッシュ</v>
      </c>
      <c r="C274">
        <v>3010</v>
      </c>
      <c r="D274" t="str">
        <f>INDEX(Define!Q:Q,MATCH(C274,Define!P:P))</f>
        <v>ステート付与</v>
      </c>
      <c r="E274">
        <v>1051</v>
      </c>
      <c r="F274">
        <v>999</v>
      </c>
      <c r="G274">
        <v>2</v>
      </c>
      <c r="H274">
        <v>100</v>
      </c>
      <c r="I274" t="str">
        <f>INDEX([1]TextData!B:B,MATCH(E274,[1]TextData!A:A))</f>
        <v>防御ダウン</v>
      </c>
    </row>
    <row r="275" spans="1:8">
      <c r="A275">
        <v>300210</v>
      </c>
      <c r="B275" t="str">
        <f>INDEX(TextData!B:B,MATCH(A275,TextData!A:A))</f>
        <v>エーテルリチャージ</v>
      </c>
      <c r="C275">
        <v>4020</v>
      </c>
      <c r="D275" t="str">
        <f>INDEX(Define!Q:Q,MATCH(C275,Define!P:P))</f>
        <v>Mp回復</v>
      </c>
      <c r="E275">
        <v>1</v>
      </c>
      <c r="F275">
        <v>0</v>
      </c>
      <c r="G275">
        <v>0</v>
      </c>
      <c r="H275">
        <v>100</v>
      </c>
    </row>
    <row r="276" spans="1:9">
      <c r="A276">
        <v>300220</v>
      </c>
      <c r="B276" t="str">
        <f>INDEX(TextData!B:B,MATCH(A276,TextData!A:A))</f>
        <v>リカバリーエンハンス</v>
      </c>
      <c r="C276">
        <v>3010</v>
      </c>
      <c r="D276" t="str">
        <f>INDEX(Define!Q:Q,MATCH(C276,Define!P:P))</f>
        <v>ステート付与</v>
      </c>
      <c r="E276">
        <v>2460</v>
      </c>
      <c r="F276">
        <v>999</v>
      </c>
      <c r="G276">
        <v>5</v>
      </c>
      <c r="H276">
        <v>100</v>
      </c>
      <c r="I276" t="str">
        <f>INDEX([1]TextData!B:B,MATCH(E276,[1]TextData!A:A))</f>
        <v>Hp回復効果アップ</v>
      </c>
    </row>
    <row r="277" spans="1:9">
      <c r="A277">
        <v>300230</v>
      </c>
      <c r="B277" t="str">
        <f>INDEX(TextData!B:B,MATCH(A277,TextData!A:A))</f>
        <v>ヴェンジェンス</v>
      </c>
      <c r="C277">
        <v>3010</v>
      </c>
      <c r="D277" t="str">
        <f>INDEX(Define!Q:Q,MATCH(C277,Define!P:P))</f>
        <v>ステート付与</v>
      </c>
      <c r="E277">
        <v>2030</v>
      </c>
      <c r="F277">
        <v>999</v>
      </c>
      <c r="G277">
        <v>3</v>
      </c>
      <c r="H277">
        <v>100</v>
      </c>
      <c r="I277" t="str">
        <f>INDEX([1]TextData!B:B,MATCH(E277,[1]TextData!A:A))</f>
        <v>カウンタ</v>
      </c>
    </row>
    <row r="278" spans="1:8">
      <c r="A278">
        <v>301010</v>
      </c>
      <c r="B278" t="str">
        <f>INDEX(TextData!B:B,MATCH(A278,TextData!A:A))</f>
        <v>ディケイドリセット</v>
      </c>
      <c r="C278">
        <v>5012</v>
      </c>
      <c r="D278" t="str">
        <f>INDEX(Define!Q:Q,MATCH(C278,Define!P:P))</f>
        <v>ActionResult扱いでAP指定</v>
      </c>
      <c r="E278">
        <v>0</v>
      </c>
      <c r="F278">
        <v>0</v>
      </c>
      <c r="G278">
        <v>0</v>
      </c>
      <c r="H278">
        <v>100</v>
      </c>
    </row>
    <row r="279" spans="1:9">
      <c r="A279">
        <v>301020</v>
      </c>
      <c r="B279" t="str">
        <f>INDEX(TextData!B:B,MATCH(A279,TextData!A:A))</f>
        <v>ウォーリアーブラッド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4</v>
      </c>
      <c r="H279">
        <v>100</v>
      </c>
      <c r="I279" t="str">
        <f>INDEX([1]TextData!B:B,MATCH(E279,[1]TextData!A:A))</f>
        <v>攻撃アップ</v>
      </c>
    </row>
    <row r="280" spans="1:9">
      <c r="A280">
        <v>301030</v>
      </c>
      <c r="B280" t="str">
        <f>INDEX(TextData!B:B,MATCH(A280,TextData!A:A))</f>
        <v>トライアングルガード</v>
      </c>
      <c r="C280">
        <v>3010</v>
      </c>
      <c r="D280" t="str">
        <f>INDEX(Define!Q:Q,MATCH(C280,Define!P:P))</f>
        <v>ステート付与</v>
      </c>
      <c r="E280">
        <v>1100</v>
      </c>
      <c r="F280">
        <v>1</v>
      </c>
      <c r="G280">
        <v>3</v>
      </c>
      <c r="H280">
        <v>100</v>
      </c>
      <c r="I280" t="str">
        <f>INDEX([1]TextData!B:B,MATCH(E280,[1]TextData!A:A))</f>
        <v>ダメージカット</v>
      </c>
    </row>
    <row r="281" spans="1:9">
      <c r="A281">
        <v>301040</v>
      </c>
      <c r="B281" t="str">
        <f>INDEX(TextData!B:B,MATCH(A281,TextData!A:A))</f>
        <v>セーフティバリア</v>
      </c>
      <c r="C281">
        <v>3010</v>
      </c>
      <c r="D281" t="str">
        <f>INDEX(Define!Q:Q,MATCH(C281,Define!P:P))</f>
        <v>ステート付与</v>
      </c>
      <c r="E281">
        <v>2050</v>
      </c>
      <c r="F281">
        <v>1</v>
      </c>
      <c r="G281">
        <v>0</v>
      </c>
      <c r="H281">
        <v>100</v>
      </c>
      <c r="I281" t="str">
        <f>INDEX([1]TextData!B:B,MATCH(E281,[1]TextData!A:A))</f>
        <v>攻撃無効</v>
      </c>
    </row>
    <row r="282" spans="1:9">
      <c r="A282">
        <v>301050</v>
      </c>
      <c r="B282" t="str">
        <f>INDEX(TextData!B:B,MATCH(A282,TextData!A:A))</f>
        <v>ヒロインズハイ</v>
      </c>
      <c r="C282">
        <v>3010</v>
      </c>
      <c r="D282" t="str">
        <f>INDEX(Define!Q:Q,MATCH(C282,Define!P:P))</f>
        <v>ステート付与</v>
      </c>
      <c r="E282">
        <v>1020</v>
      </c>
      <c r="F282">
        <v>999</v>
      </c>
      <c r="G282">
        <v>10</v>
      </c>
      <c r="H282">
        <v>100</v>
      </c>
      <c r="I282" t="str">
        <f>INDEX([1]TextData!B:B,MATCH(E282,[1]TextData!A:A))</f>
        <v>最大Hpアップ</v>
      </c>
    </row>
    <row r="283" spans="1:9">
      <c r="A283">
        <v>301060</v>
      </c>
      <c r="B283" t="str">
        <f>INDEX(TextData!B:B,MATCH(A283,TextData!A:A))</f>
        <v>セカンドステージ</v>
      </c>
      <c r="C283">
        <v>3020</v>
      </c>
      <c r="D283" t="str">
        <f>INDEX(Define!Q:Q,MATCH(C283,Define!P:P))</f>
        <v>ステート解除</v>
      </c>
      <c r="E283">
        <v>1</v>
      </c>
      <c r="F283">
        <v>0</v>
      </c>
      <c r="G283">
        <v>0</v>
      </c>
      <c r="H283">
        <v>100</v>
      </c>
      <c r="I283" t="str">
        <f>INDEX([1]TextData!B:B,MATCH(E283,[1]TextData!A:A))</f>
        <v>戦闘不能</v>
      </c>
    </row>
    <row r="284" spans="1:8">
      <c r="A284">
        <v>301060</v>
      </c>
      <c r="B284" t="str">
        <f>INDEX(TextData!B:B,MATCH(A284,TextData!A:A))</f>
        <v>セカンドステージ</v>
      </c>
      <c r="C284">
        <v>2030</v>
      </c>
      <c r="D284" t="str">
        <f>INDEX(Define!Q:Q,MATCH(C284,Define!P:P))</f>
        <v>対象のHpを1にする</v>
      </c>
      <c r="E284">
        <v>0</v>
      </c>
      <c r="F284">
        <v>0</v>
      </c>
      <c r="G284">
        <v>0</v>
      </c>
      <c r="H284">
        <v>100</v>
      </c>
    </row>
    <row r="285" spans="1:8">
      <c r="A285">
        <v>301060</v>
      </c>
      <c r="B285" t="str">
        <f>INDEX(TextData!B:B,MATCH(A285,TextData!A:A))</f>
        <v>セカンドステージ</v>
      </c>
      <c r="C285">
        <v>2010</v>
      </c>
      <c r="D285" t="str">
        <f>INDEX(Define!Q:Q,MATCH(C285,Define!P:P))</f>
        <v>Hp回復</v>
      </c>
      <c r="E285">
        <v>20</v>
      </c>
      <c r="F285">
        <v>0</v>
      </c>
      <c r="G285">
        <v>0</v>
      </c>
      <c r="H285">
        <v>100</v>
      </c>
    </row>
    <row r="286" spans="1:9">
      <c r="A286">
        <v>301070</v>
      </c>
      <c r="B286" t="str">
        <f>INDEX(TextData!B:B,MATCH(A286,TextData!A:A))</f>
        <v>ハイヒットポイント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4</v>
      </c>
      <c r="H286">
        <v>100</v>
      </c>
      <c r="I286" t="str">
        <f>INDEX([1]TextData!B:B,MATCH(E286,[1]TextData!A:A))</f>
        <v>最大Hpアップ</v>
      </c>
    </row>
    <row r="287" spans="1:8">
      <c r="A287">
        <v>301080</v>
      </c>
      <c r="B287" t="str">
        <f>INDEX(TextData!B:B,MATCH(A287,TextData!A:A))</f>
        <v>セプタブラスト</v>
      </c>
      <c r="C287">
        <v>1030</v>
      </c>
      <c r="D287" t="str">
        <f>INDEX(Define!Q:Q,MATCH(C287,Define!P:P))</f>
        <v>Hp固定ダメージ</v>
      </c>
      <c r="E287">
        <v>50</v>
      </c>
      <c r="F287">
        <v>0</v>
      </c>
      <c r="G287">
        <v>0</v>
      </c>
      <c r="H287">
        <v>100</v>
      </c>
    </row>
    <row r="288" spans="1:9">
      <c r="A288">
        <v>301090</v>
      </c>
      <c r="B288" t="str">
        <f>INDEX(TextData!B:B,MATCH(A288,TextData!A:A))</f>
        <v>イニシャルブロッカー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301100</v>
      </c>
      <c r="B289" t="str">
        <f>INDEX(TextData!B:B,MATCH(A289,TextData!A:A))</f>
        <v>ファーストテイク</v>
      </c>
      <c r="C289">
        <v>5020</v>
      </c>
      <c r="D289" t="str">
        <f>INDEX(Define!Q:Q,MATCH(C289,Define!P:P))</f>
        <v>Ap回復</v>
      </c>
      <c r="E289">
        <v>200</v>
      </c>
      <c r="F289">
        <v>0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毒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56" workbookViewId="0">
      <selection activeCell="F70" sqref="F7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2" sqref="G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3"/>
  <sheetViews>
    <sheetView topLeftCell="A195" workbookViewId="0">
      <selection activeCell="C200" sqref="C20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customFormat="1" ht="26" spans="1:3">
      <c r="A182">
        <v>300010</v>
      </c>
      <c r="B182" t="s">
        <v>370</v>
      </c>
      <c r="C182" s="3" t="s">
        <v>371</v>
      </c>
    </row>
    <row r="183" customFormat="1" ht="26" spans="1:3">
      <c r="A183">
        <v>300020</v>
      </c>
      <c r="B183" t="s">
        <v>372</v>
      </c>
      <c r="C183" s="3" t="s">
        <v>373</v>
      </c>
    </row>
    <row r="184" ht="26" spans="1:3">
      <c r="A184">
        <v>300030</v>
      </c>
      <c r="B184" t="s">
        <v>374</v>
      </c>
      <c r="C184" s="3" t="s">
        <v>375</v>
      </c>
    </row>
    <row r="185" customFormat="1" ht="26" spans="1:3">
      <c r="A185">
        <v>300040</v>
      </c>
      <c r="B185" t="s">
        <v>376</v>
      </c>
      <c r="C185" s="3" t="s">
        <v>377</v>
      </c>
    </row>
    <row r="186" customFormat="1" ht="26" spans="1:3">
      <c r="A186">
        <v>300050</v>
      </c>
      <c r="B186" t="s">
        <v>378</v>
      </c>
      <c r="C186" s="3" t="s">
        <v>379</v>
      </c>
    </row>
    <row r="187" customFormat="1" ht="26" spans="1:3">
      <c r="A187">
        <v>300130</v>
      </c>
      <c r="B187" t="s">
        <v>380</v>
      </c>
      <c r="C187" s="3" t="s">
        <v>381</v>
      </c>
    </row>
    <row r="188" customFormat="1" ht="26" spans="1:3">
      <c r="A188">
        <v>300140</v>
      </c>
      <c r="B188" t="s">
        <v>382</v>
      </c>
      <c r="C188" s="3" t="s">
        <v>383</v>
      </c>
    </row>
    <row r="189" customFormat="1" ht="26" spans="1:3">
      <c r="A189">
        <v>300210</v>
      </c>
      <c r="B189" t="s">
        <v>384</v>
      </c>
      <c r="C189" s="3" t="s">
        <v>385</v>
      </c>
    </row>
    <row r="190" customFormat="1" ht="26" spans="1:3">
      <c r="A190">
        <v>300220</v>
      </c>
      <c r="B190" t="s">
        <v>386</v>
      </c>
      <c r="C190" s="3" t="s">
        <v>387</v>
      </c>
    </row>
    <row r="191" customFormat="1" ht="26" spans="1:3">
      <c r="A191">
        <v>300230</v>
      </c>
      <c r="B191" t="s">
        <v>388</v>
      </c>
      <c r="C191" s="3" t="s">
        <v>389</v>
      </c>
    </row>
    <row r="192" customFormat="1" ht="26" spans="1:3">
      <c r="A192">
        <v>301010</v>
      </c>
      <c r="B192" t="s">
        <v>390</v>
      </c>
      <c r="C192" s="3" t="s">
        <v>391</v>
      </c>
    </row>
    <row r="193" customFormat="1" ht="26" spans="1:3">
      <c r="A193">
        <v>301020</v>
      </c>
      <c r="B193" t="s">
        <v>392</v>
      </c>
      <c r="C193" s="3" t="s">
        <v>393</v>
      </c>
    </row>
    <row r="194" customFormat="1" ht="26" spans="1:3">
      <c r="A194">
        <v>301030</v>
      </c>
      <c r="B194" t="s">
        <v>394</v>
      </c>
      <c r="C194" s="3" t="s">
        <v>395</v>
      </c>
    </row>
    <row r="195" customFormat="1" ht="26" spans="1:3">
      <c r="A195">
        <v>301040</v>
      </c>
      <c r="B195" t="s">
        <v>396</v>
      </c>
      <c r="C195" s="3" t="s">
        <v>397</v>
      </c>
    </row>
    <row r="196" customFormat="1" ht="26" spans="1:3">
      <c r="A196">
        <v>301050</v>
      </c>
      <c r="B196" t="s">
        <v>398</v>
      </c>
      <c r="C196" s="3" t="s">
        <v>399</v>
      </c>
    </row>
    <row r="197" customFormat="1" ht="39" spans="1:3">
      <c r="A197">
        <v>301060</v>
      </c>
      <c r="B197" t="s">
        <v>400</v>
      </c>
      <c r="C197" s="3" t="s">
        <v>401</v>
      </c>
    </row>
    <row r="198" customFormat="1" ht="26" spans="1:3">
      <c r="A198">
        <v>301070</v>
      </c>
      <c r="B198" t="s">
        <v>402</v>
      </c>
      <c r="C198" s="3" t="s">
        <v>371</v>
      </c>
    </row>
    <row r="199" customFormat="1" ht="39" spans="1:3">
      <c r="A199">
        <v>301080</v>
      </c>
      <c r="B199" t="s">
        <v>403</v>
      </c>
      <c r="C199" s="3" t="s">
        <v>404</v>
      </c>
    </row>
    <row r="200" customFormat="1" ht="26" spans="1:3">
      <c r="A200">
        <v>301090</v>
      </c>
      <c r="B200" t="s">
        <v>405</v>
      </c>
      <c r="C200" s="3" t="s">
        <v>406</v>
      </c>
    </row>
    <row r="201" customFormat="1" ht="26" spans="1:3">
      <c r="A201">
        <v>301100</v>
      </c>
      <c r="B201" t="s">
        <v>407</v>
      </c>
      <c r="C201" s="3" t="s">
        <v>180</v>
      </c>
    </row>
    <row r="202" ht="26" spans="1:4">
      <c r="A202">
        <v>500010</v>
      </c>
      <c r="B202" t="s">
        <v>408</v>
      </c>
      <c r="C202" s="3" t="s">
        <v>409</v>
      </c>
      <c r="D202" t="s">
        <v>408</v>
      </c>
    </row>
    <row r="203" ht="26" spans="1:4">
      <c r="A203">
        <v>500020</v>
      </c>
      <c r="B203" t="s">
        <v>410</v>
      </c>
      <c r="C203" s="3" t="s">
        <v>411</v>
      </c>
      <c r="D203" t="s">
        <v>410</v>
      </c>
    </row>
    <row r="204" ht="26" spans="1:4">
      <c r="A204">
        <v>500030</v>
      </c>
      <c r="B204" t="s">
        <v>412</v>
      </c>
      <c r="C204" s="3" t="s">
        <v>413</v>
      </c>
      <c r="D204" t="s">
        <v>412</v>
      </c>
    </row>
    <row r="205" ht="39" spans="1:4">
      <c r="A205">
        <v>500040</v>
      </c>
      <c r="B205" t="s">
        <v>414</v>
      </c>
      <c r="C205" s="3" t="s">
        <v>415</v>
      </c>
      <c r="D205" s="3" t="s">
        <v>414</v>
      </c>
    </row>
    <row r="206" ht="39" spans="1:4">
      <c r="A206">
        <v>500050</v>
      </c>
      <c r="B206" s="3" t="s">
        <v>416</v>
      </c>
      <c r="C206" s="3" t="s">
        <v>417</v>
      </c>
      <c r="D206" s="3" t="s">
        <v>416</v>
      </c>
    </row>
    <row r="207" ht="26" spans="1:4">
      <c r="A207">
        <v>500060</v>
      </c>
      <c r="B207" s="3" t="s">
        <v>418</v>
      </c>
      <c r="C207" s="3" t="s">
        <v>419</v>
      </c>
      <c r="D207" s="3" t="s">
        <v>418</v>
      </c>
    </row>
    <row r="208" ht="39" spans="1:4">
      <c r="A208">
        <v>500070</v>
      </c>
      <c r="B208" t="s">
        <v>420</v>
      </c>
      <c r="C208" s="3" t="s">
        <v>421</v>
      </c>
      <c r="D208" t="s">
        <v>420</v>
      </c>
    </row>
    <row r="209" ht="26" spans="1:4">
      <c r="A209">
        <v>500080</v>
      </c>
      <c r="B209" t="s">
        <v>422</v>
      </c>
      <c r="C209" s="3" t="s">
        <v>423</v>
      </c>
      <c r="D209" t="s">
        <v>422</v>
      </c>
    </row>
    <row r="210" ht="26" spans="1:4">
      <c r="A210">
        <v>500090</v>
      </c>
      <c r="B210" t="s">
        <v>424</v>
      </c>
      <c r="C210" s="3" t="s">
        <v>425</v>
      </c>
      <c r="D210" t="s">
        <v>424</v>
      </c>
    </row>
    <row r="211" ht="26" spans="1:4">
      <c r="A211">
        <v>500100</v>
      </c>
      <c r="B211" t="s">
        <v>426</v>
      </c>
      <c r="C211" s="3" t="s">
        <v>427</v>
      </c>
      <c r="D211" t="s">
        <v>426</v>
      </c>
    </row>
    <row r="212" ht="39" spans="1:4">
      <c r="A212">
        <v>500110</v>
      </c>
      <c r="B212" t="s">
        <v>428</v>
      </c>
      <c r="C212" s="3" t="s">
        <v>429</v>
      </c>
      <c r="D212" t="s">
        <v>428</v>
      </c>
    </row>
    <row r="213" ht="26" spans="1:4">
      <c r="A213">
        <v>500120</v>
      </c>
      <c r="B213" t="s">
        <v>430</v>
      </c>
      <c r="C213" s="3" t="s">
        <v>431</v>
      </c>
      <c r="D213" t="s">
        <v>430</v>
      </c>
    </row>
    <row r="214" ht="26" spans="1:4">
      <c r="A214">
        <v>500130</v>
      </c>
      <c r="B214" t="s">
        <v>432</v>
      </c>
      <c r="C214" s="3" t="s">
        <v>433</v>
      </c>
      <c r="D214" t="s">
        <v>432</v>
      </c>
    </row>
    <row r="215" ht="26" spans="1:4">
      <c r="A215">
        <v>500140</v>
      </c>
      <c r="B215" s="3" t="s">
        <v>434</v>
      </c>
      <c r="C215" s="3" t="s">
        <v>435</v>
      </c>
      <c r="D215" s="3" t="s">
        <v>434</v>
      </c>
    </row>
    <row r="216" ht="26" spans="1:4">
      <c r="A216">
        <v>500150</v>
      </c>
      <c r="B216" t="s">
        <v>436</v>
      </c>
      <c r="C216" s="3" t="s">
        <v>437</v>
      </c>
      <c r="D216" s="3" t="s">
        <v>436</v>
      </c>
    </row>
    <row r="217" ht="39" spans="1:4">
      <c r="A217">
        <v>500160</v>
      </c>
      <c r="B217" t="s">
        <v>438</v>
      </c>
      <c r="C217" s="3" t="s">
        <v>439</v>
      </c>
      <c r="D217" t="s">
        <v>438</v>
      </c>
    </row>
    <row r="218" ht="39" spans="1:4">
      <c r="A218">
        <v>500170</v>
      </c>
      <c r="B218" t="s">
        <v>440</v>
      </c>
      <c r="C218" s="3" t="s">
        <v>441</v>
      </c>
      <c r="D218" s="3" t="s">
        <v>440</v>
      </c>
    </row>
    <row r="219" ht="52" spans="1:4">
      <c r="A219">
        <v>500180</v>
      </c>
      <c r="B219" t="s">
        <v>442</v>
      </c>
      <c r="C219" s="3" t="s">
        <v>443</v>
      </c>
      <c r="D219" t="s">
        <v>442</v>
      </c>
    </row>
    <row r="220" ht="26" spans="1:4">
      <c r="A220">
        <v>500190</v>
      </c>
      <c r="B220" t="s">
        <v>444</v>
      </c>
      <c r="C220" s="3" t="s">
        <v>445</v>
      </c>
      <c r="D220" t="s">
        <v>444</v>
      </c>
    </row>
    <row r="221" ht="39" spans="1:4">
      <c r="A221">
        <v>500200</v>
      </c>
      <c r="B221" t="s">
        <v>446</v>
      </c>
      <c r="C221" s="3" t="s">
        <v>447</v>
      </c>
      <c r="D221" s="3" t="s">
        <v>446</v>
      </c>
    </row>
    <row r="222" ht="26" spans="1:4">
      <c r="A222">
        <v>500210</v>
      </c>
      <c r="B222" t="s">
        <v>448</v>
      </c>
      <c r="C222" s="3" t="s">
        <v>449</v>
      </c>
      <c r="D222" t="s">
        <v>448</v>
      </c>
    </row>
    <row r="223" ht="39" spans="1:4">
      <c r="A223">
        <v>500220</v>
      </c>
      <c r="B223" t="s">
        <v>450</v>
      </c>
      <c r="C223" s="3" t="s">
        <v>451</v>
      </c>
      <c r="D22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64" workbookViewId="0">
      <selection activeCell="V78" sqref="V7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2024-06-14T14:35:15Z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