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<sst xmlns="http://schemas.openxmlformats.org/spreadsheetml/2006/main" count="250" uniqueCount="200">
  <si>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</si>
  <si>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</si>
  <si>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</si>
  <si>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</si>
  <si>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</si>
  <si>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</si>
  <si>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</si>
  <si>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</si>
  <si>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</si>
  <si>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</si>
  <si>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</si>
  <si>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</si>
  <si>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</si>
  <si>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</si>
  <si>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</si>
  <si>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</si>
  <si>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</si>
  <si>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</si>
  <si>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</si>
  <si>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</si>
  <si>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</si>
  <si>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</si>
  <si>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</si>
  <si>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</si>
  <si>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</si>
  <si>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</si>
  <si>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</si>
  <si>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</si>
  <si>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</si>
  <si>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</si>
  <si>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</si>
  <si>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</si>
  <si>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</si>
  <si>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</si>
  <si>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</si>
  <si>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</si>
  <si>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</si>
  <si>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</si>
  <si>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</si>
  <si>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</si>
  <si>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</si>
  <si>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</si>
  <si>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</si>
  <si>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</si>
  <si>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</si>
  <si>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</si>
  <si>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</si>
  <si>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</si>
  <si>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</si>
  <si>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</si>
  <si>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</si>
  <si>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</si>
  <si>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</si>
  <si>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</si>
  <si>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</si>
  <si>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</si>
  <si>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</si>
  <si>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</si>
  <si>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</si>
  <si>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</si>
  <si>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</si>
  <si>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</si>
  <si>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</si>
  <si>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</si>
  <si>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</si>
  <si>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</si>
  <si>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</si>
  <si>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</si>
  <si>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</si>
  <si>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</si>
  <si>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</si>
  <si>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</si>
  <si>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</si>
  <si>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プリディカメント</t>
  </si>
  <si>
    <t>(条件)Hpが25%以下
ATKアップ</t>
  </si>
  <si>
    <t>インフェルノ</t>
  </si>
  <si>
    <t>(条件)自身のMpが0
敵単体にダメージ 神化状態に移行</t>
  </si>
  <si>
    <t>スベテモヤシツクス</t>
  </si>
  <si>
    <t>(条件)神化状態
敵全体にダメージ 神化解除</t>
  </si>
  <si>
    <t>ライトニングウェブ</t>
  </si>
  <si>
    <t>敵単体に1ダメージの拘束付与</t>
  </si>
  <si>
    <t>シャープコード</t>
  </si>
  <si>
    <t>1ターン自身の回避率を50アップ</t>
  </si>
  <si>
    <t>ショックインパルス</t>
  </si>
  <si>
    <t>敵単体に1ターンのスタン付与</t>
  </si>
  <si>
    <t>トラストチェイン</t>
  </si>
  <si>
    <t>味方一人を次に行動する状態にする</t>
  </si>
  <si>
    <t>スパークフォグ</t>
  </si>
  <si>
    <t>敵から狙われにくくなる</t>
  </si>
  <si>
    <t>ステップリーダー</t>
  </si>
  <si>
    <t>(条件)拘束解除を3回成功
拘束ダメージ効果アップ 神化状態に移行</t>
  </si>
  <si>
    <t>ユビサキデカラメトル</t>
  </si>
  <si>
    <t>(条件)神化状態
敵全体に1ダメージの拘束付与 神化解除</t>
  </si>
  <si>
    <t>カウンターオーラ</t>
  </si>
  <si>
    <t>自身にCAを付与</t>
  </si>
  <si>
    <t>シールドスペル</t>
  </si>
  <si>
    <t>味方一人の防御を4アップ</t>
  </si>
  <si>
    <t>エスコートソール</t>
  </si>
  <si>
    <t>敵単体を挑発する</t>
  </si>
  <si>
    <t>スペルバニッシュ</t>
  </si>
  <si>
    <t>敵単体のMp消費スキルを不発させる</t>
  </si>
  <si>
    <t>ガーディアンソウル</t>
  </si>
  <si>
    <t>敵から狙われやすくなる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</si>
  <si>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</si>
  <si>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</si>
  <si>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</si>
  <si>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</si>
  <si>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ペネトレイト</t>
  </si>
  <si>
    <t>相手の効果を無視して攻撃</t>
  </si>
  <si>
    <t>ヒーリング</t>
  </si>
  <si>
    <t>味方一人のHpを回復</t>
  </si>
  <si>
    <t>リフレッシュ</t>
  </si>
  <si>
    <t>味方一人の状態異常を回復</t>
  </si>
  <si>
    <t>べネディクション</t>
  </si>
  <si>
    <t>一定時間自身以外のHpを回復し続ける</t>
  </si>
  <si>
    <t>ディバインシールド</t>
  </si>
  <si>
    <t>状態異常にかからなくなる</t>
  </si>
  <si>
    <t>エリクシール</t>
  </si>
  <si>
    <t>(条件)自身のみが生存
味方全員を蘇生する 神化状態に移行</t>
  </si>
  <si>
    <t>エンジェルフェザー</t>
  </si>
  <si>
    <t>(条件)神化状態
味方全員に20回復のリジェネ付与 神化解除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</si>
  <si>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</si>
  <si>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</si>
  <si>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</si>
  <si>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</si>
  <si>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</si>
  <si>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</si>
  <si>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</si>
  <si>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</si>
  <si>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ネガティブドレイン</t>
  </si>
  <si>
    <t>(条件)Hpが50%以下
ダメージの25%をHp回復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</si>
  <si>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</si>
  <si>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</si>
  <si>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</si>
  <si>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</si>
  <si>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</si>
  <si>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</si>
  <si>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</si>
  <si>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</si>
  <si>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</si>
  <si>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</si>
  <si>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</si>
  <si>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</si>
  <si>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</si>
  <si>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</si>
  <si>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</si>
  <si>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</si>
  <si>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</si>
  <si>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</si>
  <si>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</si>
  <si>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</si>
  <si>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</si>
  <si>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</si>
  <si>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</si>
  <si>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</si>
  <si>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</si>
  <si>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</si>
  <si>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</si>
  <si>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</si>
  <si>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</si>
  <si>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Feature</t>
  </si>
  <si>
    <t>State</t>
  </si>
  <si>
    <t>なし</t>
  </si>
  <si>
    <t>ない</t>
  </si>
  <si>
    <t>単体</t>
  </si>
  <si>
    <t>炎</t>
  </si>
  <si>
    <t>魔法</t>
  </si>
  <si>
    <t>相手</t>
  </si>
  <si>
    <t>Hpダメージ</t>
  </si>
  <si>
    <t>列</t>
  </si>
  <si>
    <t>雷</t>
  </si>
  <si>
    <t>パッシブ</t>
  </si>
  <si>
    <t>味方</t>
  </si>
  <si>
    <t>Hp回復</t>
  </si>
  <si>
    <t>全体</t>
  </si>
  <si>
    <t>氷</t>
  </si>
  <si>
    <t>全員</t>
  </si>
  <si>
    <t>Hp吸収ダメージ</t>
  </si>
  <si>
    <t>光</t>
  </si>
  <si>
    <t>覚醒</t>
  </si>
  <si>
    <t>自身</t>
  </si>
  <si>
    <t>Mp回復</t>
  </si>
  <si>
    <t>闇</t>
  </si>
  <si>
    <t>アルカナ使用</t>
  </si>
  <si>
    <t>パーティ</t>
  </si>
  <si>
    <t>効果無視Hpダメージ</t>
  </si>
  <si>
    <t>ステート付与</t>
  </si>
  <si>
    <t>ステート解除</t>
  </si>
  <si>
    <t>Ap回復</t>
  </si>
  <si>
    <t>行動後スキル</t>
  </si>
  <si>
    <t>回復特性</t>
  </si>
  <si>
    <t>Numinous加算</t>
  </si>
  <si>
    <t>Numinouse消費率</t>
  </si>
  <si>
    <t>敵Lv</t>
  </si>
  <si>
    <t>SP加算</t>
  </si>
  <si>
    <t>隷従属度</t>
  </si>
  <si>
    <t>アルカナ変更</t>
  </si>
  <si>
    <t>敵前後入れ替え</t>
  </si>
  <si>
    <t>敵前衛消滅</t>
  </si>
  <si>
    <t>敵HP減算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</si>
</sst>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31</v>
          </cell>
          <cell r="B7" t="str">
            <v>状態異常無効</v>
          </cell>
        </row>
        <row r="8">
          <cell r="A8">
            <v>41</v>
          </cell>
          <cell r="B8" t="str">
            <v>最大Hpアップ</v>
          </cell>
        </row>
        <row r="9">
          <cell r="A9">
            <v>42</v>
          </cell>
          <cell r="B9" t="str">
            <v>最大Mpアップ</v>
          </cell>
        </row>
        <row r="10">
          <cell r="A10">
            <v>43</v>
          </cell>
          <cell r="B10" t="str">
            <v>攻撃アップ</v>
          </cell>
        </row>
        <row r="11">
          <cell r="A11">
            <v>44</v>
          </cell>
          <cell r="B11" t="str">
            <v>防御アップ</v>
          </cell>
        </row>
        <row r="12">
          <cell r="A12">
            <v>46</v>
          </cell>
          <cell r="B12" t="str">
            <v>ダメージ威力アップ</v>
          </cell>
        </row>
        <row r="13">
          <cell r="A13">
            <v>52</v>
          </cell>
          <cell r="B13" t="str">
            <v>回避アップ</v>
          </cell>
        </row>
        <row r="14">
          <cell r="A14">
            <v>61</v>
          </cell>
          <cell r="B14" t="str">
            <v>狙われ率アップ</v>
          </cell>
        </row>
        <row r="15">
          <cell r="A15">
            <v>62</v>
          </cell>
          <cell r="B15" t="str">
            <v>狙われ率ダウン</v>
          </cell>
        </row>
        <row r="16">
          <cell r="A16">
            <v>101</v>
          </cell>
          <cell r="B16" t="str">
            <v>拘束</v>
          </cell>
        </row>
        <row r="17">
          <cell r="A17">
            <v>102</v>
          </cell>
          <cell r="B17" t="str">
            <v>拘束ダメージ</v>
          </cell>
        </row>
        <row r="18">
          <cell r="A18">
            <v>103</v>
          </cell>
          <cell r="B18" t="str">
            <v>CA</v>
          </cell>
        </row>
        <row r="19">
          <cell r="A19">
            <v>104</v>
          </cell>
          <cell r="B19" t="str">
            <v>攻撃無効</v>
          </cell>
        </row>
        <row r="20">
          <cell r="A20">
            <v>105</v>
          </cell>
          <cell r="B20" t="str">
            <v>リジェネ</v>
          </cell>
        </row>
        <row r="21">
          <cell r="A21">
            <v>106</v>
          </cell>
          <cell r="B21" t="str">
            <v>行動後AP設定</v>
          </cell>
        </row>
        <row r="22">
          <cell r="A22">
            <v>107</v>
          </cell>
          <cell r="B22" t="str">
            <v>挑発</v>
          </cell>
        </row>
        <row r="23">
          <cell r="A23">
            <v>108</v>
          </cell>
          <cell r="B23" t="str">
            <v>バニッシュ</v>
          </cell>
        </row>
        <row r="24">
          <cell r="A24">
            <v>109</v>
          </cell>
          <cell r="B24" t="str">
            <v>祝福</v>
          </cell>
        </row>
        <row r="25">
          <cell r="A25">
            <v>110</v>
          </cell>
          <cell r="B25" t="str">
            <v>呪い</v>
          </cell>
        </row>
        <row r="26">
          <cell r="A26">
            <v>111</v>
          </cell>
          <cell r="B26" t="str">
            <v>ドレイン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topLeftCell="A46" workbookViewId="0">
      <selection activeCell="Q68" sqref="Q68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30.4545454545455" customWidth="1"/>
    <col min="6" max="6" width="9.45454545454546" customWidth="1"/>
    <col min="7" max="7" width="6.45454545454545" customWidth="1"/>
    <col min="8" max="8" width="5.54545454545455" customWidth="1"/>
    <col min="9" max="9" width="9.63636363636364" customWidth="1"/>
    <col min="10" max="10" width="6.63636363636364" customWidth="1"/>
    <col min="11" max="11" width="4.54545454545455" style="2" customWidth="1"/>
    <col min="12" max="12" width="4.90909090909091" style="2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4.72727272727273" customWidth="1"/>
    <col min="20" max="20" width="7.9090909090909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/>
      <c r="M1" t="s">
        <v>10</v>
      </c>
      <c r="O1" t="s">
        <v>11</v>
      </c>
      <c r="Q1" t="s">
        <v>12</v>
      </c>
      <c r="S1" t="s">
        <v>13</v>
      </c>
      <c r="T1" t="s">
        <v>14</v>
      </c>
    </row>
    <row r="2" spans="1:20">
      <c r="A2">
        <v>0</v>
      </c>
      <c r="B2">
        <v>0</v>
      </c>
      <c r="C2" t="str">
        <f>INDEX(TextData!B:B,MATCH(B2,TextData!A:A))</f>
        <v>何もしない</v>
      </c>
      <c r="D2">
        <v>0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</row>
    <row r="3" spans="1:20">
      <c r="A3">
        <v>1</v>
      </c>
      <c r="B3">
        <v>1</v>
      </c>
      <c r="C3" t="str">
        <f>INDEX(TextData!B:B,MATCH(B3,TextData!A:A))</f>
        <v>攻撃</v>
      </c>
      <c r="D3">
        <v>1</v>
      </c>
      <c r="E3" t="s">
        <v>15</v>
      </c>
      <c r="F3">
        <v>0</v>
      </c>
      <c r="G3">
        <v>1</v>
      </c>
      <c r="H3" t="str">
        <f>INDEX(Define!B:B,MATCH(G3,Define!A:A))</f>
        <v>単体</v>
      </c>
      <c r="I3">
        <v>48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</row>
    <row r="4" spans="1:20">
      <c r="A4">
        <v>11</v>
      </c>
      <c r="B4">
        <v>11</v>
      </c>
      <c r="C4" t="str">
        <f>INDEX(TextData!B:B,MATCH(B4,TextData!A:A))</f>
        <v>神化</v>
      </c>
      <c r="D4">
        <v>1</v>
      </c>
      <c r="E4" t="s">
        <v>16</v>
      </c>
      <c r="F4">
        <v>0</v>
      </c>
      <c r="G4">
        <v>1</v>
      </c>
      <c r="H4" t="str">
        <f>INDEX(Define!B:B,MATCH(G4,Define!A:A))</f>
        <v>単体</v>
      </c>
      <c r="I4">
        <v>90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4</v>
      </c>
      <c r="P4" t="str">
        <f>INDEX(Define!K:K,MATCH(O4,Define!J:J))</f>
        <v>自身</v>
      </c>
      <c r="Q4">
        <v>4</v>
      </c>
      <c r="R4" t="str">
        <f>INDEX(Define!N:N,MATCH(Q4,Define!M:M))</f>
        <v>自身</v>
      </c>
      <c r="S4">
        <v>1</v>
      </c>
      <c r="T4">
        <v>1</v>
      </c>
    </row>
    <row r="5" spans="1:20">
      <c r="A5">
        <v>21</v>
      </c>
      <c r="B5">
        <v>21</v>
      </c>
      <c r="C5" t="str">
        <f>INDEX(TextData!B:B,MATCH(B5,TextData!A:A))</f>
        <v>神化解除</v>
      </c>
      <c r="D5">
        <v>1</v>
      </c>
      <c r="E5" t="s">
        <v>17</v>
      </c>
      <c r="F5">
        <v>0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</row>
    <row r="6" spans="1:20">
      <c r="A6">
        <v>31</v>
      </c>
      <c r="B6">
        <v>31</v>
      </c>
      <c r="C6" t="str">
        <f>INDEX(TextData!B:B,MATCH(B6,TextData!A:A))</f>
        <v>拘束制御</v>
      </c>
      <c r="D6">
        <v>1</v>
      </c>
      <c r="E6" t="s">
        <v>18</v>
      </c>
      <c r="F6">
        <v>0</v>
      </c>
      <c r="G6">
        <v>1</v>
      </c>
      <c r="H6" t="str">
        <f>INDEX(Define!B:B,MATCH(G6,Define!A:A))</f>
        <v>単体</v>
      </c>
      <c r="I6">
        <v>26</v>
      </c>
      <c r="J6">
        <v>0</v>
      </c>
      <c r="K6">
        <v>2</v>
      </c>
      <c r="L6" t="str">
        <f>INDEX(Define!E:E,MATCH(K6,Define!D:D))</f>
        <v>雷</v>
      </c>
      <c r="M6">
        <v>0</v>
      </c>
      <c r="N6" t="str">
        <f>INDEX(Define!H:H,MATCH(M6,Define!G:G))</f>
        <v>なし</v>
      </c>
      <c r="O6">
        <v>1</v>
      </c>
      <c r="P6" t="str">
        <f>INDEX(Define!K:K,MATCH(O6,Define!J:J))</f>
        <v>相手</v>
      </c>
      <c r="Q6">
        <v>1</v>
      </c>
      <c r="R6" t="str">
        <f>INDEX(Define!N:N,MATCH(Q6,Define!M:M))</f>
        <v>単体</v>
      </c>
      <c r="S6">
        <v>2</v>
      </c>
      <c r="T6">
        <v>1</v>
      </c>
    </row>
    <row r="7" spans="1:20">
      <c r="A7">
        <v>32</v>
      </c>
      <c r="B7">
        <v>32</v>
      </c>
      <c r="C7" t="s">
        <v>19</v>
      </c>
      <c r="D7">
        <v>1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4</v>
      </c>
      <c r="P7" t="str">
        <f>INDEX(Define!K:K,MATCH(O7,Define!J:J))</f>
        <v>自身</v>
      </c>
      <c r="Q7">
        <v>4</v>
      </c>
      <c r="R7" t="str">
        <f>INDEX(Define!N:N,MATCH(Q7,Define!M:M))</f>
        <v>自身</v>
      </c>
      <c r="S7">
        <v>1</v>
      </c>
      <c r="T7">
        <v>1</v>
      </c>
    </row>
    <row r="8" spans="1:20">
      <c r="A8">
        <v>101</v>
      </c>
      <c r="B8">
        <v>101</v>
      </c>
      <c r="C8" t="str">
        <f>INDEX(TextData!B:B,MATCH(B8,TextData!A:A))</f>
        <v>ファイアボール</v>
      </c>
      <c r="D8">
        <v>286</v>
      </c>
      <c r="E8" t="s">
        <v>20</v>
      </c>
      <c r="F8">
        <v>0</v>
      </c>
      <c r="G8">
        <v>1</v>
      </c>
      <c r="H8" t="str">
        <f>INDEX(Define!B:B,MATCH(G8,Define!A:A))</f>
        <v>単体</v>
      </c>
      <c r="I8">
        <v>48</v>
      </c>
      <c r="J8">
        <v>0</v>
      </c>
      <c r="K8">
        <v>1</v>
      </c>
      <c r="L8" t="str">
        <f>INDEX(Define!E:E,MATCH(K8,Define!D:D))</f>
        <v>炎</v>
      </c>
      <c r="M8">
        <v>1</v>
      </c>
      <c r="N8" t="str">
        <f>INDEX(Define!H:H,MATCH(M8,Define!G:G))</f>
        <v>魔法</v>
      </c>
      <c r="O8">
        <v>1</v>
      </c>
      <c r="P8" t="str">
        <f>INDEX(Define!K:K,MATCH(O8,Define!J:J))</f>
        <v>相手</v>
      </c>
      <c r="Q8">
        <v>1</v>
      </c>
      <c r="R8" t="str">
        <f>INDEX(Define!N:N,MATCH(Q8,Define!M:M))</f>
        <v>単体</v>
      </c>
      <c r="S8">
        <v>1</v>
      </c>
      <c r="T8">
        <v>1</v>
      </c>
    </row>
    <row r="9" spans="1:20">
      <c r="A9">
        <v>102</v>
      </c>
      <c r="B9">
        <v>102</v>
      </c>
      <c r="C9" t="str">
        <f>INDEX(TextData!B:B,MATCH(B9,TextData!A:A))</f>
        <v>バーンストーム</v>
      </c>
      <c r="D9">
        <v>19</v>
      </c>
      <c r="E9" t="s">
        <v>21</v>
      </c>
      <c r="F9">
        <v>1</v>
      </c>
      <c r="G9">
        <v>2</v>
      </c>
      <c r="H9" t="str">
        <f>INDEX(Define!B:B,MATCH(G9,Define!A:A))</f>
        <v>列</v>
      </c>
      <c r="I9">
        <v>48</v>
      </c>
      <c r="J9">
        <v>10</v>
      </c>
      <c r="K9">
        <v>1</v>
      </c>
      <c r="L9" t="str">
        <f>INDEX(Define!E:E,MATCH(K9,Define!D:D))</f>
        <v>炎</v>
      </c>
      <c r="M9">
        <v>1</v>
      </c>
      <c r="N9" t="str">
        <f>INDEX(Define!H:H,MATCH(M9,Define!G:G))</f>
        <v>魔法</v>
      </c>
      <c r="O9">
        <v>1</v>
      </c>
      <c r="P9" t="str">
        <f>INDEX(Define!K:K,MATCH(O9,Define!J:J))</f>
        <v>相手</v>
      </c>
      <c r="Q9">
        <v>2</v>
      </c>
      <c r="R9" t="str">
        <f>INDEX(Define!N:N,MATCH(Q9,Define!M:M))</f>
        <v>列</v>
      </c>
      <c r="S9">
        <v>1</v>
      </c>
      <c r="T9">
        <v>1</v>
      </c>
    </row>
    <row r="10" spans="1:20">
      <c r="A10">
        <v>103</v>
      </c>
      <c r="B10">
        <v>103</v>
      </c>
      <c r="C10" t="str">
        <f>INDEX(TextData!B:B,MATCH(B10,TextData!A:A))</f>
        <v>ヒートスタンプ</v>
      </c>
      <c r="D10">
        <v>57</v>
      </c>
      <c r="E10" t="s">
        <v>22</v>
      </c>
      <c r="F10">
        <v>0</v>
      </c>
      <c r="G10">
        <v>1</v>
      </c>
      <c r="H10" t="str">
        <f>INDEX(Define!B:B,MATCH(G10,Define!A:A))</f>
        <v>単体</v>
      </c>
      <c r="I10">
        <v>32</v>
      </c>
      <c r="J10">
        <v>5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2</v>
      </c>
      <c r="P10" t="str">
        <f>INDEX(Define!K:K,MATCH(O10,Define!J:J))</f>
        <v>味方</v>
      </c>
      <c r="Q10">
        <v>1</v>
      </c>
      <c r="R10" t="str">
        <f>INDEX(Define!N:N,MATCH(Q10,Define!M:M))</f>
        <v>単体</v>
      </c>
      <c r="S10">
        <v>1</v>
      </c>
      <c r="T10">
        <v>1</v>
      </c>
    </row>
    <row r="11" spans="1:20">
      <c r="A11">
        <v>104</v>
      </c>
      <c r="B11">
        <v>104</v>
      </c>
      <c r="C11" t="str">
        <f>INDEX(TextData!B:B,MATCH(B11,TextData!A:A))</f>
        <v>ソードアダプト</v>
      </c>
      <c r="D11">
        <v>57</v>
      </c>
      <c r="E11" t="s">
        <v>23</v>
      </c>
      <c r="F11">
        <v>0</v>
      </c>
      <c r="G11">
        <v>1</v>
      </c>
      <c r="H11" t="str">
        <f>INDEX(Define!B:B,MATCH(G11,Define!A:A))</f>
        <v>単体</v>
      </c>
      <c r="I11">
        <v>32</v>
      </c>
      <c r="J11">
        <v>5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4</v>
      </c>
      <c r="P11" t="str">
        <f>INDEX(Define!K:K,MATCH(O11,Define!J:J))</f>
        <v>自身</v>
      </c>
      <c r="Q11">
        <v>4</v>
      </c>
      <c r="R11" t="str">
        <f>INDEX(Define!N:N,MATCH(Q11,Define!M:M))</f>
        <v>自身</v>
      </c>
      <c r="S11">
        <v>1</v>
      </c>
      <c r="T11">
        <v>1</v>
      </c>
    </row>
    <row r="12" spans="1:20">
      <c r="A12">
        <v>105</v>
      </c>
      <c r="B12">
        <v>105</v>
      </c>
      <c r="C12" t="str">
        <f>INDEX(TextData!B:B,MATCH(B12,TextData!A:A))</f>
        <v>プリディカメント</v>
      </c>
      <c r="D12">
        <v>57</v>
      </c>
      <c r="F12">
        <v>0</v>
      </c>
      <c r="G12">
        <v>1</v>
      </c>
      <c r="H12" t="str">
        <f>INDEX(Define!B:B,MATCH(G12,Define!A:A))</f>
        <v>単体</v>
      </c>
      <c r="I12">
        <v>32</v>
      </c>
      <c r="J12">
        <v>0</v>
      </c>
      <c r="K12">
        <v>1</v>
      </c>
      <c r="L12" t="str">
        <f>INDEX(Define!E:E,MATCH(K12,Define!D:D))</f>
        <v>炎</v>
      </c>
      <c r="M12">
        <v>2</v>
      </c>
      <c r="N12" t="str">
        <f>INDEX(Define!H:H,MATCH(M12,Define!G:G))</f>
        <v>パッシブ</v>
      </c>
      <c r="O12">
        <v>4</v>
      </c>
      <c r="P12" t="str">
        <f>INDEX(Define!K:K,MATCH(O12,Define!J:J))</f>
        <v>自身</v>
      </c>
      <c r="Q12">
        <v>4</v>
      </c>
      <c r="R12" t="str">
        <f>INDEX(Define!N:N,MATCH(Q12,Define!M:M))</f>
        <v>自身</v>
      </c>
      <c r="S12">
        <v>1</v>
      </c>
      <c r="T12">
        <v>1</v>
      </c>
    </row>
    <row r="13" spans="1:20">
      <c r="A13">
        <v>111</v>
      </c>
      <c r="B13">
        <v>111</v>
      </c>
      <c r="C13" t="str">
        <f>INDEX(TextData!B:B,MATCH(B13,TextData!A:A))</f>
        <v>インフェルノ</v>
      </c>
      <c r="D13">
        <v>138</v>
      </c>
      <c r="E13" t="s">
        <v>24</v>
      </c>
      <c r="F13">
        <v>0</v>
      </c>
      <c r="G13">
        <v>1</v>
      </c>
      <c r="H13" t="str">
        <f>INDEX(Define!B:B,MATCH(G13,Define!A:A))</f>
        <v>単体</v>
      </c>
      <c r="I13">
        <v>60</v>
      </c>
      <c r="J13">
        <v>0</v>
      </c>
      <c r="K13">
        <v>1</v>
      </c>
      <c r="L13" t="str">
        <f>INDEX(Define!E:E,MATCH(K13,Define!D:D))</f>
        <v>炎</v>
      </c>
      <c r="M13">
        <v>3</v>
      </c>
      <c r="N13" t="str">
        <f>INDEX(Define!H:H,MATCH(M13,Define!G:G))</f>
        <v>神化</v>
      </c>
      <c r="O13">
        <v>1</v>
      </c>
      <c r="P13" t="str">
        <f>INDEX(Define!K:K,MATCH(O13,Define!J:J))</f>
        <v>相手</v>
      </c>
      <c r="Q13">
        <v>1</v>
      </c>
      <c r="R13" t="str">
        <f>INDEX(Define!N:N,MATCH(Q13,Define!M:M))</f>
        <v>単体</v>
      </c>
      <c r="S13">
        <v>2</v>
      </c>
      <c r="T13">
        <v>1</v>
      </c>
    </row>
    <row r="14" spans="1:20">
      <c r="A14">
        <v>112</v>
      </c>
      <c r="B14">
        <v>112</v>
      </c>
      <c r="C14" t="str">
        <f>INDEX(TextData!B:B,MATCH(B14,TextData!A:A))</f>
        <v>スベテモヤシツクス</v>
      </c>
      <c r="D14">
        <v>83</v>
      </c>
      <c r="E14" t="s">
        <v>25</v>
      </c>
      <c r="F14">
        <v>0</v>
      </c>
      <c r="G14">
        <v>1</v>
      </c>
      <c r="H14" t="str">
        <f>INDEX(Define!B:B,MATCH(G14,Define!A:A))</f>
        <v>単体</v>
      </c>
      <c r="I14">
        <v>88</v>
      </c>
      <c r="J14">
        <v>0</v>
      </c>
      <c r="K14">
        <v>1</v>
      </c>
      <c r="L14" t="str">
        <f>INDEX(Define!E:E,MATCH(K14,Define!D:D))</f>
        <v>炎</v>
      </c>
      <c r="M14">
        <v>4</v>
      </c>
      <c r="N14" t="str">
        <f>INDEX(Define!H:H,MATCH(M14,Define!G:G))</f>
        <v>覚醒</v>
      </c>
      <c r="O14">
        <v>1</v>
      </c>
      <c r="P14" t="str">
        <f>INDEX(Define!K:K,MATCH(O14,Define!J:J))</f>
        <v>相手</v>
      </c>
      <c r="Q14">
        <v>3</v>
      </c>
      <c r="R14" t="str">
        <f>INDEX(Define!N:N,MATCH(Q14,Define!M:M))</f>
        <v>全体</v>
      </c>
      <c r="S14">
        <v>2</v>
      </c>
      <c r="T14">
        <v>1</v>
      </c>
    </row>
    <row r="15" spans="1:20">
      <c r="A15">
        <v>201</v>
      </c>
      <c r="B15">
        <v>201</v>
      </c>
      <c r="C15" t="str">
        <f>INDEX(TextData!B:B,MATCH(B15,TextData!A:A))</f>
        <v>ライトニングウェブ</v>
      </c>
      <c r="D15">
        <v>1</v>
      </c>
      <c r="E15" t="s">
        <v>26</v>
      </c>
      <c r="F15">
        <v>0</v>
      </c>
      <c r="G15">
        <v>1</v>
      </c>
      <c r="H15" t="str">
        <f>INDEX(Define!B:B,MATCH(G15,Define!A:A))</f>
        <v>単体</v>
      </c>
      <c r="I15">
        <v>26</v>
      </c>
      <c r="J15">
        <v>0</v>
      </c>
      <c r="K15">
        <v>2</v>
      </c>
      <c r="L15" t="str">
        <f>INDEX(Define!E:E,MATCH(K15,Define!D:D))</f>
        <v>雷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2</v>
      </c>
      <c r="T15">
        <v>1</v>
      </c>
    </row>
    <row r="16" spans="1:20">
      <c r="A16">
        <v>202</v>
      </c>
      <c r="B16">
        <v>202</v>
      </c>
      <c r="C16" t="str">
        <f>INDEX(TextData!B:B,MATCH(B16,TextData!A:A))</f>
        <v>シャープコード</v>
      </c>
      <c r="D16">
        <v>1</v>
      </c>
      <c r="E16" t="s">
        <v>27</v>
      </c>
      <c r="F16">
        <v>0</v>
      </c>
      <c r="G16">
        <v>1</v>
      </c>
      <c r="H16" t="str">
        <f>INDEX(Define!B:B,MATCH(G16,Define!A:A))</f>
        <v>単体</v>
      </c>
      <c r="I16">
        <v>26</v>
      </c>
      <c r="J16">
        <v>5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4</v>
      </c>
      <c r="P16" t="str">
        <f>INDEX(Define!K:K,MATCH(O16,Define!J:J))</f>
        <v>自身</v>
      </c>
      <c r="Q16">
        <v>4</v>
      </c>
      <c r="R16" t="str">
        <f>INDEX(Define!N:N,MATCH(Q16,Define!M:M))</f>
        <v>自身</v>
      </c>
      <c r="S16">
        <v>1</v>
      </c>
      <c r="T16">
        <v>1</v>
      </c>
    </row>
    <row r="17" spans="1:20">
      <c r="A17">
        <v>203</v>
      </c>
      <c r="B17">
        <v>203</v>
      </c>
      <c r="C17" t="str">
        <f>INDEX(TextData!B:B,MATCH(B17,TextData!A:A))</f>
        <v>ショックインパルス</v>
      </c>
      <c r="D17">
        <v>1</v>
      </c>
      <c r="E17" t="s">
        <v>28</v>
      </c>
      <c r="F17">
        <v>0</v>
      </c>
      <c r="G17">
        <v>1</v>
      </c>
      <c r="H17" t="str">
        <f>INDEX(Define!B:B,MATCH(G17,Define!A:A))</f>
        <v>単体</v>
      </c>
      <c r="I17">
        <v>26</v>
      </c>
      <c r="J17">
        <v>5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</row>
    <row r="18" spans="1:20">
      <c r="A18">
        <v>204</v>
      </c>
      <c r="B18">
        <v>204</v>
      </c>
      <c r="C18" t="str">
        <f>INDEX(TextData!B:B,MATCH(B18,TextData!A:A))</f>
        <v>トラストチェイン</v>
      </c>
      <c r="D18">
        <v>1</v>
      </c>
      <c r="E18" t="s">
        <v>29</v>
      </c>
      <c r="F18">
        <v>0</v>
      </c>
      <c r="G18">
        <v>1</v>
      </c>
      <c r="H18" t="str">
        <f>INDEX(Define!B:B,MATCH(G18,Define!A:A))</f>
        <v>単体</v>
      </c>
      <c r="I18">
        <v>26</v>
      </c>
      <c r="J18">
        <v>5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</row>
    <row r="19" spans="1:20">
      <c r="A19">
        <v>205</v>
      </c>
      <c r="B19">
        <v>205</v>
      </c>
      <c r="C19" t="str">
        <f>INDEX(TextData!B:B,MATCH(B19,TextData!A:A))</f>
        <v>スパークフォグ</v>
      </c>
      <c r="D19">
        <v>1</v>
      </c>
      <c r="F19">
        <v>0</v>
      </c>
      <c r="G19">
        <v>1</v>
      </c>
      <c r="H19" t="str">
        <f>INDEX(Define!B:B,MATCH(G19,Define!A:A))</f>
        <v>単体</v>
      </c>
      <c r="I19">
        <v>26</v>
      </c>
      <c r="J19">
        <v>0</v>
      </c>
      <c r="K19">
        <v>2</v>
      </c>
      <c r="L19" t="str">
        <f>INDEX(Define!E:E,MATCH(K19,Define!D:D))</f>
        <v>雷</v>
      </c>
      <c r="M19">
        <v>2</v>
      </c>
      <c r="N19" t="str">
        <f>INDEX(Define!H:H,MATCH(M19,Define!G:G))</f>
        <v>パッシブ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</row>
    <row r="20" spans="1:20">
      <c r="A20">
        <v>211</v>
      </c>
      <c r="B20">
        <v>211</v>
      </c>
      <c r="C20" t="str">
        <f>INDEX(TextData!B:B,MATCH(B20,TextData!A:A))</f>
        <v>ステップリーダー</v>
      </c>
      <c r="D20">
        <v>79</v>
      </c>
      <c r="E20" t="s">
        <v>30</v>
      </c>
      <c r="F20">
        <v>0</v>
      </c>
      <c r="G20">
        <v>1</v>
      </c>
      <c r="H20" t="str">
        <f>INDEX(Define!B:B,MATCH(G20,Define!A:A))</f>
        <v>単体</v>
      </c>
      <c r="I20">
        <v>26</v>
      </c>
      <c r="J20">
        <v>0</v>
      </c>
      <c r="K20">
        <v>2</v>
      </c>
      <c r="L20" t="str">
        <f>INDEX(Define!E:E,MATCH(K20,Define!D:D))</f>
        <v>雷</v>
      </c>
      <c r="M20">
        <v>3</v>
      </c>
      <c r="N20" t="str">
        <f>INDEX(Define!H:H,MATCH(M20,Define!G:G))</f>
        <v>神化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</row>
    <row r="21" spans="1:20">
      <c r="A21">
        <v>212</v>
      </c>
      <c r="B21">
        <v>212</v>
      </c>
      <c r="C21" t="str">
        <f>INDEX(TextData!B:B,MATCH(B21,TextData!A:A))</f>
        <v>ユビサキデカラメトル</v>
      </c>
      <c r="D21">
        <v>216</v>
      </c>
      <c r="E21" t="s">
        <v>31</v>
      </c>
      <c r="F21">
        <v>0</v>
      </c>
      <c r="G21">
        <v>1</v>
      </c>
      <c r="H21" t="str">
        <f>INDEX(Define!B:B,MATCH(G21,Define!A:A))</f>
        <v>単体</v>
      </c>
      <c r="I21">
        <v>26</v>
      </c>
      <c r="J21">
        <v>0</v>
      </c>
      <c r="K21">
        <v>2</v>
      </c>
      <c r="L21" t="str">
        <f>INDEX(Define!E:E,MATCH(K21,Define!D:D))</f>
        <v>雷</v>
      </c>
      <c r="M21">
        <v>4</v>
      </c>
      <c r="N21" t="str">
        <f>INDEX(Define!H:H,MATCH(M21,Define!G:G))</f>
        <v>覚醒</v>
      </c>
      <c r="O21">
        <v>1</v>
      </c>
      <c r="P21" t="str">
        <f>INDEX(Define!K:K,MATCH(O21,Define!J:J))</f>
        <v>相手</v>
      </c>
      <c r="Q21">
        <v>3</v>
      </c>
      <c r="R21" t="str">
        <f>INDEX(Define!N:N,MATCH(Q21,Define!M:M))</f>
        <v>全体</v>
      </c>
      <c r="S21">
        <v>2</v>
      </c>
      <c r="T21">
        <v>1</v>
      </c>
    </row>
    <row r="22" spans="1:20">
      <c r="A22">
        <v>301</v>
      </c>
      <c r="B22">
        <v>301</v>
      </c>
      <c r="C22" t="str">
        <f>INDEX(TextData!B:B,MATCH(B22,TextData!A:A))</f>
        <v>カウンターオーラ</v>
      </c>
      <c r="D22">
        <v>370</v>
      </c>
      <c r="E22" t="s">
        <v>32</v>
      </c>
      <c r="F22">
        <v>0</v>
      </c>
      <c r="G22">
        <v>1</v>
      </c>
      <c r="H22" t="str">
        <f>INDEX(Define!B:B,MATCH(G22,Define!A:A))</f>
        <v>単体</v>
      </c>
      <c r="I22">
        <v>26</v>
      </c>
      <c r="J22">
        <v>0</v>
      </c>
      <c r="K22">
        <v>3</v>
      </c>
      <c r="L22" t="str">
        <f>INDEX(Define!E:E,MATCH(K22,Define!D:D))</f>
        <v>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</row>
    <row r="23" spans="1:20">
      <c r="A23">
        <v>302</v>
      </c>
      <c r="B23">
        <v>302</v>
      </c>
      <c r="C23" t="str">
        <f>INDEX(TextData!B:B,MATCH(B23,TextData!A:A))</f>
        <v>シールドスペル</v>
      </c>
      <c r="D23">
        <v>370</v>
      </c>
      <c r="E23" t="s">
        <v>33</v>
      </c>
      <c r="F23">
        <v>0</v>
      </c>
      <c r="G23">
        <v>1</v>
      </c>
      <c r="H23" t="str">
        <f>INDEX(Define!B:B,MATCH(G23,Define!A:A))</f>
        <v>単体</v>
      </c>
      <c r="I23">
        <v>26</v>
      </c>
      <c r="J23">
        <v>5</v>
      </c>
      <c r="K23">
        <v>3</v>
      </c>
      <c r="L23" t="str">
        <f>INDEX(Define!E:E,MATCH(K23,Define!D:D))</f>
        <v>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</row>
    <row r="24" spans="1:20">
      <c r="A24">
        <v>303</v>
      </c>
      <c r="B24">
        <v>303</v>
      </c>
      <c r="C24" t="str">
        <f>INDEX(TextData!B:B,MATCH(B24,TextData!A:A))</f>
        <v>エスコートソール</v>
      </c>
      <c r="D24">
        <v>370</v>
      </c>
      <c r="E24" t="s">
        <v>34</v>
      </c>
      <c r="F24">
        <v>0</v>
      </c>
      <c r="G24">
        <v>1</v>
      </c>
      <c r="H24" t="str">
        <f>INDEX(Define!B:B,MATCH(G24,Define!A:A))</f>
        <v>単体</v>
      </c>
      <c r="I24">
        <v>26</v>
      </c>
      <c r="J24">
        <v>5</v>
      </c>
      <c r="K24">
        <v>3</v>
      </c>
      <c r="L24" t="str">
        <f>INDEX(Define!E:E,MATCH(K24,Define!D:D))</f>
        <v>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1</v>
      </c>
    </row>
    <row r="25" spans="1:20">
      <c r="A25">
        <v>304</v>
      </c>
      <c r="B25">
        <v>304</v>
      </c>
      <c r="C25" t="str">
        <f>INDEX(TextData!B:B,MATCH(B25,TextData!A:A))</f>
        <v>スペルバニッシュ</v>
      </c>
      <c r="D25">
        <v>370</v>
      </c>
      <c r="E25" t="s">
        <v>35</v>
      </c>
      <c r="F25">
        <v>0</v>
      </c>
      <c r="G25">
        <v>1</v>
      </c>
      <c r="H25" t="str">
        <f>INDEX(Define!B:B,MATCH(G25,Define!A:A))</f>
        <v>単体</v>
      </c>
      <c r="I25">
        <v>26</v>
      </c>
      <c r="J25">
        <v>5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</row>
    <row r="26" spans="1:20">
      <c r="A26">
        <v>305</v>
      </c>
      <c r="B26">
        <v>305</v>
      </c>
      <c r="C26" t="str">
        <f>INDEX(TextData!B:B,MATCH(B26,TextData!A:A))</f>
        <v>ガーディアンソウル</v>
      </c>
      <c r="D26">
        <v>370</v>
      </c>
      <c r="F26">
        <v>0</v>
      </c>
      <c r="G26">
        <v>1</v>
      </c>
      <c r="H26" t="str">
        <f>INDEX(Define!B:B,MATCH(G26,Define!A:A))</f>
        <v>単体</v>
      </c>
      <c r="I26">
        <v>26</v>
      </c>
      <c r="J26">
        <v>0</v>
      </c>
      <c r="K26">
        <v>3</v>
      </c>
      <c r="L26" t="str">
        <f>INDEX(Define!E:E,MATCH(K26,Define!D:D))</f>
        <v>氷</v>
      </c>
      <c r="M26">
        <v>2</v>
      </c>
      <c r="N26" t="str">
        <f>INDEX(Define!H:H,MATCH(M26,Define!G:G))</f>
        <v>パッシブ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</row>
    <row r="27" spans="1:20">
      <c r="A27">
        <v>311</v>
      </c>
      <c r="B27">
        <v>311</v>
      </c>
      <c r="C27" t="str">
        <f>INDEX(TextData!B:B,MATCH(B27,TextData!A:A))</f>
        <v>フリジットシェル</v>
      </c>
      <c r="D27">
        <v>145</v>
      </c>
      <c r="E27" t="s">
        <v>36</v>
      </c>
      <c r="F27">
        <v>0</v>
      </c>
      <c r="G27">
        <v>1</v>
      </c>
      <c r="H27" t="str">
        <f>INDEX(Define!B:B,MATCH(G27,Define!A:A))</f>
        <v>単体</v>
      </c>
      <c r="I27">
        <v>26</v>
      </c>
      <c r="J27">
        <v>0</v>
      </c>
      <c r="K27">
        <v>3</v>
      </c>
      <c r="L27" t="str">
        <f>INDEX(Define!E:E,MATCH(K27,Define!D:D))</f>
        <v>氷</v>
      </c>
      <c r="M27">
        <v>3</v>
      </c>
      <c r="N27" t="str">
        <f>INDEX(Define!H:H,MATCH(M27,Define!G:G))</f>
        <v>神化</v>
      </c>
      <c r="O27">
        <v>2</v>
      </c>
      <c r="P27" t="str">
        <f>INDEX(Define!K:K,MATCH(O27,Define!J:J))</f>
        <v>味方</v>
      </c>
      <c r="Q27">
        <v>3</v>
      </c>
      <c r="R27" t="str">
        <f>INDEX(Define!N:N,MATCH(Q27,Define!M:M))</f>
        <v>全体</v>
      </c>
      <c r="S27">
        <v>1</v>
      </c>
      <c r="T27">
        <v>1</v>
      </c>
    </row>
    <row r="28" spans="1:20">
      <c r="A28">
        <v>312</v>
      </c>
      <c r="B28">
        <v>312</v>
      </c>
      <c r="C28" t="str">
        <f>INDEX(TextData!B:B,MATCH(B28,TextData!A:A))</f>
        <v>ノロマナカメニナレ</v>
      </c>
      <c r="D28">
        <v>40</v>
      </c>
      <c r="E28" t="s">
        <v>37</v>
      </c>
      <c r="F28">
        <v>0</v>
      </c>
      <c r="G28">
        <v>1</v>
      </c>
      <c r="H28" t="str">
        <f>INDEX(Define!B:B,MATCH(G28,Define!A:A))</f>
        <v>単体</v>
      </c>
      <c r="I28">
        <v>26</v>
      </c>
      <c r="J28">
        <v>0</v>
      </c>
      <c r="K28">
        <v>3</v>
      </c>
      <c r="L28" t="str">
        <f>INDEX(Define!E:E,MATCH(K28,Define!D:D))</f>
        <v>氷</v>
      </c>
      <c r="M28">
        <v>4</v>
      </c>
      <c r="N28" t="str">
        <f>INDEX(Define!H:H,MATCH(M28,Define!G:G))</f>
        <v>覚醒</v>
      </c>
      <c r="O28">
        <v>1</v>
      </c>
      <c r="P28" t="str">
        <f>INDEX(Define!K:K,MATCH(O28,Define!J:J))</f>
        <v>相手</v>
      </c>
      <c r="Q28">
        <v>3</v>
      </c>
      <c r="R28" t="str">
        <f>INDEX(Define!N:N,MATCH(Q28,Define!M:M))</f>
        <v>全体</v>
      </c>
      <c r="S28">
        <v>2</v>
      </c>
      <c r="T28">
        <v>1</v>
      </c>
    </row>
    <row r="29" ht="12" customHeight="1" spans="1:20">
      <c r="A29">
        <v>401</v>
      </c>
      <c r="B29">
        <v>401</v>
      </c>
      <c r="C29" t="str">
        <f>INDEX(TextData!B:B,MATCH(B29,TextData!A:A))</f>
        <v>ペネトレイト</v>
      </c>
      <c r="D29">
        <v>382</v>
      </c>
      <c r="E29" t="s">
        <v>38</v>
      </c>
      <c r="F29">
        <v>0</v>
      </c>
      <c r="G29">
        <v>1</v>
      </c>
      <c r="H29" t="str">
        <f>INDEX(Define!B:B,MATCH(G29,Define!A:A))</f>
        <v>単体</v>
      </c>
      <c r="I29">
        <v>26</v>
      </c>
      <c r="J29">
        <v>0</v>
      </c>
      <c r="K29">
        <v>4</v>
      </c>
      <c r="L29" t="str">
        <f>INDEX(Define!E:E,MATCH(K29,Define!D:D))</f>
        <v>光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</row>
    <row r="30" ht="12" customHeight="1" spans="1:20">
      <c r="A30">
        <v>402</v>
      </c>
      <c r="B30">
        <v>402</v>
      </c>
      <c r="C30" t="str">
        <f>INDEX(TextData!B:B,MATCH(B30,TextData!A:A))</f>
        <v>ヒーリング</v>
      </c>
      <c r="D30">
        <v>382</v>
      </c>
      <c r="E30" t="s">
        <v>39</v>
      </c>
      <c r="F30">
        <v>0</v>
      </c>
      <c r="G30">
        <v>1</v>
      </c>
      <c r="H30" t="str">
        <f>INDEX(Define!B:B,MATCH(G30,Define!A:A))</f>
        <v>単体</v>
      </c>
      <c r="I30">
        <v>26</v>
      </c>
      <c r="J30">
        <v>5</v>
      </c>
      <c r="K30">
        <v>4</v>
      </c>
      <c r="L30" t="str">
        <f>INDEX(Define!E:E,MATCH(K30,Define!D:D))</f>
        <v>光</v>
      </c>
      <c r="M30">
        <v>1</v>
      </c>
      <c r="N30" t="str">
        <f>INDEX(Define!H:H,MATCH(M30,Define!G:G))</f>
        <v>魔法</v>
      </c>
      <c r="O30">
        <v>3</v>
      </c>
      <c r="P30" t="str">
        <f>INDEX(Define!K:K,MATCH(O30,Define!J:J))</f>
        <v>全員</v>
      </c>
      <c r="Q30">
        <v>1</v>
      </c>
      <c r="R30" t="str">
        <f>INDEX(Define!N:N,MATCH(Q30,Define!M:M))</f>
        <v>単体</v>
      </c>
      <c r="S30">
        <v>1</v>
      </c>
      <c r="T30">
        <v>1</v>
      </c>
    </row>
    <row r="31" ht="12" customHeight="1" spans="1:20">
      <c r="A31">
        <v>403</v>
      </c>
      <c r="B31">
        <v>403</v>
      </c>
      <c r="C31" t="str">
        <f>INDEX(TextData!B:B,MATCH(B31,TextData!A:A))</f>
        <v>リフレッシュ</v>
      </c>
      <c r="D31">
        <v>382</v>
      </c>
      <c r="E31" t="s">
        <v>40</v>
      </c>
      <c r="F31">
        <v>0</v>
      </c>
      <c r="G31">
        <v>1</v>
      </c>
      <c r="H31" t="str">
        <f>INDEX(Define!B:B,MATCH(G31,Define!A:A))</f>
        <v>単体</v>
      </c>
      <c r="I31">
        <v>26</v>
      </c>
      <c r="J31">
        <v>5</v>
      </c>
      <c r="K31">
        <v>4</v>
      </c>
      <c r="L31" t="str">
        <f>INDEX(Define!E:E,MATCH(K31,Define!D:D))</f>
        <v>光</v>
      </c>
      <c r="M31">
        <v>1</v>
      </c>
      <c r="N31" t="str">
        <f>INDEX(Define!H:H,MATCH(M31,Define!G:G))</f>
        <v>魔法</v>
      </c>
      <c r="O31">
        <v>2</v>
      </c>
      <c r="P31" t="str">
        <f>INDEX(Define!K:K,MATCH(O31,Define!J:J))</f>
        <v>味方</v>
      </c>
      <c r="Q31">
        <v>1</v>
      </c>
      <c r="R31" t="str">
        <f>INDEX(Define!N:N,MATCH(Q31,Define!M:M))</f>
        <v>単体</v>
      </c>
      <c r="S31">
        <v>1</v>
      </c>
      <c r="T31">
        <v>1</v>
      </c>
    </row>
    <row r="32" ht="12" customHeight="1" spans="1:20">
      <c r="A32">
        <v>404</v>
      </c>
      <c r="B32">
        <v>404</v>
      </c>
      <c r="C32" t="str">
        <f>INDEX(TextData!B:B,MATCH(B32,TextData!A:A))</f>
        <v>べネディクション</v>
      </c>
      <c r="D32">
        <v>382</v>
      </c>
      <c r="E32" t="s">
        <v>41</v>
      </c>
      <c r="F32">
        <v>0</v>
      </c>
      <c r="G32">
        <v>1</v>
      </c>
      <c r="H32" t="str">
        <f>INDEX(Define!B:B,MATCH(G32,Define!A:A))</f>
        <v>単体</v>
      </c>
      <c r="I32">
        <v>26</v>
      </c>
      <c r="J32">
        <v>5</v>
      </c>
      <c r="K32">
        <v>4</v>
      </c>
      <c r="L32" t="str">
        <f>INDEX(Define!E:E,MATCH(K32,Define!D:D))</f>
        <v>光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</row>
    <row r="33" ht="12" customHeight="1" spans="1:20">
      <c r="A33">
        <v>405</v>
      </c>
      <c r="B33">
        <v>405</v>
      </c>
      <c r="C33" t="str">
        <f>INDEX(TextData!B:B,MATCH(B33,TextData!A:A))</f>
        <v>ディバインシールド</v>
      </c>
      <c r="D33">
        <v>382</v>
      </c>
      <c r="F33">
        <v>0</v>
      </c>
      <c r="G33">
        <v>1</v>
      </c>
      <c r="H33" t="str">
        <f>INDEX(Define!B:B,MATCH(G33,Define!A:A))</f>
        <v>単体</v>
      </c>
      <c r="I33">
        <v>26</v>
      </c>
      <c r="J33">
        <v>0</v>
      </c>
      <c r="K33">
        <v>4</v>
      </c>
      <c r="L33" t="str">
        <f>INDEX(Define!E:E,MATCH(K33,Define!D:D))</f>
        <v>光</v>
      </c>
      <c r="M33">
        <v>2</v>
      </c>
      <c r="N33" t="str">
        <f>INDEX(Define!H:H,MATCH(M33,Define!G:G))</f>
        <v>パッシブ</v>
      </c>
      <c r="O33">
        <v>4</v>
      </c>
      <c r="P33" t="str">
        <f>INDEX(Define!K:K,MATCH(O33,Define!J:J))</f>
        <v>自身</v>
      </c>
      <c r="Q33">
        <v>4</v>
      </c>
      <c r="R33" t="str">
        <f>INDEX(Define!N:N,MATCH(Q33,Define!M:M))</f>
        <v>自身</v>
      </c>
      <c r="S33">
        <v>1</v>
      </c>
      <c r="T33">
        <v>1</v>
      </c>
    </row>
    <row r="34" spans="1:20">
      <c r="A34">
        <v>411</v>
      </c>
      <c r="B34">
        <v>411</v>
      </c>
      <c r="C34" t="str">
        <f>INDEX(TextData!B:B,MATCH(B34,TextData!A:A))</f>
        <v>エリクシール</v>
      </c>
      <c r="D34">
        <v>577</v>
      </c>
      <c r="E34" t="s">
        <v>42</v>
      </c>
      <c r="F34">
        <v>0</v>
      </c>
      <c r="G34">
        <v>1</v>
      </c>
      <c r="H34" t="str">
        <f>INDEX(Define!B:B,MATCH(G34,Define!A:A))</f>
        <v>単体</v>
      </c>
      <c r="I34">
        <v>26</v>
      </c>
      <c r="J34">
        <v>0</v>
      </c>
      <c r="K34">
        <v>4</v>
      </c>
      <c r="L34" t="str">
        <f>INDEX(Define!E:E,MATCH(K34,Define!D:D))</f>
        <v>光</v>
      </c>
      <c r="M34">
        <v>3</v>
      </c>
      <c r="N34" t="str">
        <f>INDEX(Define!H:H,MATCH(M34,Define!G:G))</f>
        <v>神化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1</v>
      </c>
      <c r="T34">
        <v>0</v>
      </c>
    </row>
    <row r="35" spans="1:20">
      <c r="A35">
        <v>412</v>
      </c>
      <c r="B35">
        <v>412</v>
      </c>
      <c r="C35" t="str">
        <f>INDEX(TextData!B:B,MATCH(B35,TextData!A:A))</f>
        <v>エンジェルフェザー</v>
      </c>
      <c r="D35">
        <v>548</v>
      </c>
      <c r="E35" t="s">
        <v>43</v>
      </c>
      <c r="F35">
        <v>0</v>
      </c>
      <c r="G35">
        <v>1</v>
      </c>
      <c r="H35" t="str">
        <f>INDEX(Define!B:B,MATCH(G35,Define!A:A))</f>
        <v>単体</v>
      </c>
      <c r="I35">
        <v>26</v>
      </c>
      <c r="J35">
        <v>0</v>
      </c>
      <c r="K35">
        <v>4</v>
      </c>
      <c r="L35" t="str">
        <f>INDEX(Define!E:E,MATCH(K35,Define!D:D))</f>
        <v>光</v>
      </c>
      <c r="M35">
        <v>4</v>
      </c>
      <c r="N35" t="str">
        <f>INDEX(Define!H:H,MATCH(M35,Define!G:G))</f>
        <v>覚醒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</row>
    <row r="36" ht="12" customHeight="1" spans="1:20">
      <c r="A36">
        <v>501</v>
      </c>
      <c r="B36">
        <v>501</v>
      </c>
      <c r="C36" t="str">
        <f>INDEX(TextData!B:B,MATCH(B36,TextData!A:A))</f>
        <v>ユーサネイジア</v>
      </c>
      <c r="D36">
        <v>122</v>
      </c>
      <c r="E36" t="s">
        <v>44</v>
      </c>
      <c r="F36">
        <v>0</v>
      </c>
      <c r="G36">
        <v>3</v>
      </c>
      <c r="H36" t="str">
        <f>INDEX(Define!B:B,MATCH(G36,Define!A:A))</f>
        <v>全体</v>
      </c>
      <c r="I36">
        <v>26</v>
      </c>
      <c r="J36">
        <v>0</v>
      </c>
      <c r="K36">
        <v>5</v>
      </c>
      <c r="L36" t="str">
        <f>INDEX(Define!E:E,MATCH(K36,Define!D:D))</f>
        <v>闇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3</v>
      </c>
      <c r="R36" t="str">
        <f>INDEX(Define!N:N,MATCH(Q36,Define!M:M))</f>
        <v>全体</v>
      </c>
      <c r="S36">
        <v>2</v>
      </c>
      <c r="T36">
        <v>1</v>
      </c>
    </row>
    <row r="37" ht="12" customHeight="1" spans="1:20">
      <c r="A37">
        <v>502</v>
      </c>
      <c r="B37">
        <v>502</v>
      </c>
      <c r="C37" t="str">
        <f>INDEX(TextData!B:B,MATCH(B37,TextData!A:A))</f>
        <v>ドレインヒール</v>
      </c>
      <c r="D37">
        <v>193</v>
      </c>
      <c r="E37" t="s">
        <v>45</v>
      </c>
      <c r="F37">
        <v>0</v>
      </c>
      <c r="G37">
        <v>1</v>
      </c>
      <c r="H37" t="str">
        <f>INDEX(Define!B:B,MATCH(G37,Define!A:A))</f>
        <v>単体</v>
      </c>
      <c r="I37">
        <v>20</v>
      </c>
      <c r="J37">
        <v>5</v>
      </c>
      <c r="K37">
        <v>5</v>
      </c>
      <c r="L37" t="str">
        <f>INDEX(Define!E:E,MATCH(K37,Define!D:D))</f>
        <v>闇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</row>
    <row r="38" ht="12" customHeight="1" spans="1:20">
      <c r="A38">
        <v>503</v>
      </c>
      <c r="B38">
        <v>503</v>
      </c>
      <c r="C38" t="str">
        <f>INDEX(TextData!B:B,MATCH(B38,TextData!A:A))</f>
        <v>デリートマジック</v>
      </c>
      <c r="D38">
        <v>193</v>
      </c>
      <c r="E38" t="s">
        <v>46</v>
      </c>
      <c r="F38">
        <v>0</v>
      </c>
      <c r="G38">
        <v>1</v>
      </c>
      <c r="H38" t="str">
        <f>INDEX(Define!B:B,MATCH(G38,Define!A:A))</f>
        <v>単体</v>
      </c>
      <c r="I38">
        <v>20</v>
      </c>
      <c r="J38">
        <v>5</v>
      </c>
      <c r="K38">
        <v>5</v>
      </c>
      <c r="L38" t="str">
        <f>INDEX(Define!E:E,MATCH(K38,Define!D:D))</f>
        <v>闇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</row>
    <row r="39" ht="12" customHeight="1" spans="1:20">
      <c r="A39">
        <v>504</v>
      </c>
      <c r="B39">
        <v>504</v>
      </c>
      <c r="C39" t="str">
        <f>INDEX(TextData!B:B,MATCH(B39,TextData!A:A))</f>
        <v>ディプラヴィティ</v>
      </c>
      <c r="D39">
        <v>193</v>
      </c>
      <c r="E39" t="s">
        <v>47</v>
      </c>
      <c r="F39">
        <v>0</v>
      </c>
      <c r="G39">
        <v>1</v>
      </c>
      <c r="H39" t="str">
        <f>INDEX(Define!B:B,MATCH(G39,Define!A:A))</f>
        <v>単体</v>
      </c>
      <c r="I39">
        <v>20</v>
      </c>
      <c r="J39">
        <v>5</v>
      </c>
      <c r="K39">
        <v>5</v>
      </c>
      <c r="L39" t="str">
        <f>INDEX(Define!E:E,MATCH(K39,Define!D:D))</f>
        <v>闇</v>
      </c>
      <c r="M39">
        <v>1</v>
      </c>
      <c r="N39" t="str">
        <f>INDEX(Define!H:H,MATCH(M39,Define!G:G))</f>
        <v>魔法</v>
      </c>
      <c r="O39">
        <v>1</v>
      </c>
      <c r="P39" t="str">
        <f>INDEX(Define!K:K,MATCH(O39,Define!J:J))</f>
        <v>相手</v>
      </c>
      <c r="Q39">
        <v>1</v>
      </c>
      <c r="R39" t="str">
        <f>INDEX(Define!N:N,MATCH(Q39,Define!M:M))</f>
        <v>単体</v>
      </c>
      <c r="S39">
        <v>1</v>
      </c>
      <c r="T39">
        <v>1</v>
      </c>
    </row>
    <row r="40" ht="12" customHeight="1" spans="1:20">
      <c r="A40">
        <v>505</v>
      </c>
      <c r="B40">
        <v>505</v>
      </c>
      <c r="C40" t="str">
        <f>INDEX(TextData!B:B,MATCH(B40,TextData!A:A))</f>
        <v>ネガティブドレイン</v>
      </c>
      <c r="D40">
        <v>193</v>
      </c>
      <c r="F40">
        <v>0</v>
      </c>
      <c r="G40">
        <v>1</v>
      </c>
      <c r="H40" t="str">
        <f>INDEX(Define!B:B,MATCH(G40,Define!A:A))</f>
        <v>単体</v>
      </c>
      <c r="I40">
        <v>20</v>
      </c>
      <c r="J40">
        <v>5</v>
      </c>
      <c r="K40">
        <v>5</v>
      </c>
      <c r="L40" t="str">
        <f>INDEX(Define!E:E,MATCH(K40,Define!D:D))</f>
        <v>闇</v>
      </c>
      <c r="M40">
        <v>2</v>
      </c>
      <c r="N40" t="str">
        <f>INDEX(Define!H:H,MATCH(M40,Define!G:G))</f>
        <v>パッシブ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</row>
    <row r="41" ht="12" customHeight="1" spans="1:20">
      <c r="A41">
        <v>511</v>
      </c>
      <c r="B41">
        <v>511</v>
      </c>
      <c r="C41" t="str">
        <f>INDEX(TextData!B:B,MATCH(B41,TextData!A:A))</f>
        <v>ディストラクション</v>
      </c>
      <c r="D41">
        <v>129</v>
      </c>
      <c r="E41" t="s">
        <v>48</v>
      </c>
      <c r="F41">
        <v>0</v>
      </c>
      <c r="G41">
        <v>1</v>
      </c>
      <c r="H41" t="str">
        <f>INDEX(Define!B:B,MATCH(G41,Define!A:A))</f>
        <v>単体</v>
      </c>
      <c r="I41">
        <v>26</v>
      </c>
      <c r="J41">
        <v>0</v>
      </c>
      <c r="K41">
        <v>5</v>
      </c>
      <c r="L41" t="str">
        <f>INDEX(Define!E:E,MATCH(K41,Define!D:D))</f>
        <v>闇</v>
      </c>
      <c r="M41">
        <v>3</v>
      </c>
      <c r="N41" t="str">
        <f>INDEX(Define!H:H,MATCH(M41,Define!G:G))</f>
        <v>神化</v>
      </c>
      <c r="O41">
        <v>1</v>
      </c>
      <c r="P41" t="str">
        <f>INDEX(Define!K:K,MATCH(O41,Define!J:J))</f>
        <v>相手</v>
      </c>
      <c r="Q41">
        <v>3</v>
      </c>
      <c r="R41" t="str">
        <f>INDEX(Define!N:N,MATCH(Q41,Define!M:M))</f>
        <v>全体</v>
      </c>
      <c r="S41">
        <v>2</v>
      </c>
      <c r="T41">
        <v>1</v>
      </c>
    </row>
    <row r="42" ht="12" customHeight="1" spans="1:20">
      <c r="A42">
        <v>512</v>
      </c>
      <c r="B42">
        <v>512</v>
      </c>
      <c r="C42" t="str">
        <f>INDEX(TextData!B:B,MATCH(B42,TextData!A:A))</f>
        <v>カオスペイン</v>
      </c>
      <c r="D42">
        <v>129</v>
      </c>
      <c r="E42" t="s">
        <v>49</v>
      </c>
      <c r="F42">
        <v>0</v>
      </c>
      <c r="G42">
        <v>1</v>
      </c>
      <c r="H42" t="str">
        <f>INDEX(Define!B:B,MATCH(G42,Define!A:A))</f>
        <v>単体</v>
      </c>
      <c r="I42">
        <v>26</v>
      </c>
      <c r="J42">
        <v>0</v>
      </c>
      <c r="K42">
        <v>5</v>
      </c>
      <c r="L42" t="str">
        <f>INDEX(Define!E:E,MATCH(K42,Define!D:D))</f>
        <v>闇</v>
      </c>
      <c r="M42">
        <v>4</v>
      </c>
      <c r="N42" t="str">
        <f>INDEX(Define!H:H,MATCH(M42,Define!G:G))</f>
        <v>覚醒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</row>
    <row r="43" ht="12" customHeight="1" spans="1:20">
      <c r="A43">
        <v>1000</v>
      </c>
      <c r="B43">
        <v>1000</v>
      </c>
      <c r="C43" t="str">
        <f>INDEX(TextData!B:B,MATCH(B43,TextData!A:A))</f>
        <v>愚者</v>
      </c>
      <c r="D43">
        <v>1</v>
      </c>
      <c r="F43">
        <v>0</v>
      </c>
      <c r="G43">
        <v>0</v>
      </c>
      <c r="H43" t="str">
        <f>INDEX(Define!B:B,MATCH(G43,Define!A:A))</f>
        <v>なし</v>
      </c>
      <c r="I43">
        <v>0</v>
      </c>
      <c r="J43">
        <v>0</v>
      </c>
      <c r="K43">
        <v>0</v>
      </c>
      <c r="L43" t="str">
        <f>INDEX(Define!E:E,MATCH(K43,Define!D:D))</f>
        <v>なし</v>
      </c>
      <c r="M43">
        <v>11</v>
      </c>
      <c r="N43" t="str">
        <f>INDEX(Define!H:H,MATCH(M43,Define!G:G))</f>
        <v>アルカナ使用</v>
      </c>
      <c r="O43">
        <v>1</v>
      </c>
      <c r="P43" t="str">
        <f>INDEX(Define!K:K,MATCH(O43,Define!J:J))</f>
        <v>相手</v>
      </c>
      <c r="Q43">
        <v>3</v>
      </c>
      <c r="R43" t="str">
        <f>INDEX(Define!N:N,MATCH(Q43,Define!M:M))</f>
        <v>全体</v>
      </c>
      <c r="S43">
        <v>1</v>
      </c>
      <c r="T43">
        <v>1</v>
      </c>
    </row>
    <row r="44" ht="12" customHeight="1" spans="1:20">
      <c r="A44">
        <v>1001</v>
      </c>
      <c r="B44">
        <v>1001</v>
      </c>
      <c r="C44" t="str">
        <f>INDEX(TextData!B:B,MATCH(B44,TextData!A:A))</f>
        <v>魔術師</v>
      </c>
      <c r="D44">
        <v>1</v>
      </c>
      <c r="F44">
        <v>0</v>
      </c>
      <c r="G44">
        <v>0</v>
      </c>
      <c r="H44" t="str">
        <f>INDEX(Define!B:B,MATCH(G44,Define!A:A))</f>
        <v>なし</v>
      </c>
      <c r="I44">
        <v>0</v>
      </c>
      <c r="J44">
        <v>0</v>
      </c>
      <c r="K44">
        <v>0</v>
      </c>
      <c r="L44" t="str">
        <f>INDEX(Define!E:E,MATCH(K44,Define!D:D))</f>
        <v>なし</v>
      </c>
      <c r="M44">
        <v>11</v>
      </c>
      <c r="N44" t="str">
        <f>INDEX(Define!H:H,MATCH(M44,Define!G:G))</f>
        <v>アルカナ使用</v>
      </c>
      <c r="O44">
        <v>2</v>
      </c>
      <c r="P44" t="str">
        <f>INDEX(Define!K:K,MATCH(O44,Define!J:J))</f>
        <v>味方</v>
      </c>
      <c r="Q44">
        <v>3</v>
      </c>
      <c r="R44" t="str">
        <f>INDEX(Define!N:N,MATCH(Q44,Define!M:M))</f>
        <v>全体</v>
      </c>
      <c r="S44">
        <v>1</v>
      </c>
      <c r="T44">
        <v>1</v>
      </c>
    </row>
    <row r="45" ht="12" customHeight="1" spans="1:20">
      <c r="A45">
        <v>1002</v>
      </c>
      <c r="B45">
        <v>1002</v>
      </c>
      <c r="C45" t="str">
        <f>INDEX(TextData!B:B,MATCH(B45,TextData!A:A))</f>
        <v>女帝</v>
      </c>
      <c r="D45">
        <v>1</v>
      </c>
      <c r="F45">
        <v>0</v>
      </c>
      <c r="G45">
        <v>0</v>
      </c>
      <c r="H45" t="str">
        <f>INDEX(Define!B:B,MATCH(G45,Define!A:A))</f>
        <v>なし</v>
      </c>
      <c r="I45">
        <v>0</v>
      </c>
      <c r="J45">
        <v>0</v>
      </c>
      <c r="K45">
        <v>0</v>
      </c>
      <c r="L45" t="str">
        <f>INDEX(Define!E:E,MATCH(K45,Define!D:D))</f>
        <v>なし</v>
      </c>
      <c r="M45">
        <v>11</v>
      </c>
      <c r="N45" t="str">
        <f>INDEX(Define!H:H,MATCH(M45,Define!G:G))</f>
        <v>アルカナ使用</v>
      </c>
      <c r="O45">
        <v>2</v>
      </c>
      <c r="P45" t="str">
        <f>INDEX(Define!K:K,MATCH(O45,Define!J:J))</f>
        <v>味方</v>
      </c>
      <c r="Q45">
        <v>3</v>
      </c>
      <c r="R45" t="str">
        <f>INDEX(Define!N:N,MATCH(Q45,Define!M:M))</f>
        <v>全体</v>
      </c>
      <c r="S45">
        <v>1</v>
      </c>
      <c r="T45">
        <v>1</v>
      </c>
    </row>
    <row r="46" ht="12" customHeight="1" spans="1:20">
      <c r="A46">
        <v>1003</v>
      </c>
      <c r="B46">
        <v>1003</v>
      </c>
      <c r="C46" t="str">
        <f>INDEX(TextData!B:B,MATCH(B46,TextData!A:A))</f>
        <v>女教皇</v>
      </c>
      <c r="D46">
        <v>1</v>
      </c>
      <c r="F46">
        <v>0</v>
      </c>
      <c r="G46">
        <v>0</v>
      </c>
      <c r="H46" t="str">
        <f>INDEX(Define!B:B,MATCH(G46,Define!A:A))</f>
        <v>なし</v>
      </c>
      <c r="I46">
        <v>0</v>
      </c>
      <c r="J46">
        <v>0</v>
      </c>
      <c r="K46">
        <v>0</v>
      </c>
      <c r="L46" t="str">
        <f>INDEX(Define!E:E,MATCH(K46,Define!D:D))</f>
        <v>なし</v>
      </c>
      <c r="M46">
        <v>11</v>
      </c>
      <c r="N46" t="str">
        <f>INDEX(Define!H:H,MATCH(M46,Define!G:G))</f>
        <v>アルカナ使用</v>
      </c>
      <c r="O46">
        <v>2</v>
      </c>
      <c r="P46" t="str">
        <f>INDEX(Define!K:K,MATCH(O46,Define!J:J))</f>
        <v>味方</v>
      </c>
      <c r="Q46">
        <v>3</v>
      </c>
      <c r="R46" t="str">
        <f>INDEX(Define!N:N,MATCH(Q46,Define!M:M))</f>
        <v>全体</v>
      </c>
      <c r="S46">
        <v>1</v>
      </c>
      <c r="T46">
        <v>1</v>
      </c>
    </row>
    <row r="47" ht="12" customHeight="1" spans="1:20">
      <c r="A47">
        <v>1004</v>
      </c>
      <c r="B47">
        <v>1004</v>
      </c>
      <c r="C47" t="str">
        <f>INDEX(TextData!B:B,MATCH(B47,TextData!A:A))</f>
        <v>皇帝</v>
      </c>
      <c r="D47">
        <v>1</v>
      </c>
      <c r="F47">
        <v>0</v>
      </c>
      <c r="G47">
        <v>0</v>
      </c>
      <c r="H47" t="str">
        <f>INDEX(Define!B:B,MATCH(G47,Define!A:A))</f>
        <v>なし</v>
      </c>
      <c r="I47">
        <v>0</v>
      </c>
      <c r="J47">
        <v>0</v>
      </c>
      <c r="K47">
        <v>0</v>
      </c>
      <c r="L47" t="str">
        <f>INDEX(Define!E:E,MATCH(K47,Define!D:D))</f>
        <v>なし</v>
      </c>
      <c r="M47">
        <v>11</v>
      </c>
      <c r="N47" t="str">
        <f>INDEX(Define!H:H,MATCH(M47,Define!G:G))</f>
        <v>アルカナ使用</v>
      </c>
      <c r="O47">
        <v>2</v>
      </c>
      <c r="P47" t="str">
        <f>INDEX(Define!K:K,MATCH(O47,Define!J:J))</f>
        <v>味方</v>
      </c>
      <c r="Q47">
        <v>3</v>
      </c>
      <c r="R47" t="str">
        <f>INDEX(Define!N:N,MATCH(Q47,Define!M:M))</f>
        <v>全体</v>
      </c>
      <c r="S47">
        <v>1</v>
      </c>
      <c r="T47">
        <v>1</v>
      </c>
    </row>
    <row r="48" ht="12" customHeight="1" spans="1:20">
      <c r="A48">
        <v>1005</v>
      </c>
      <c r="B48">
        <v>1005</v>
      </c>
      <c r="C48" t="str">
        <f>INDEX(TextData!B:B,MATCH(B48,TextData!A:A))</f>
        <v>法王</v>
      </c>
      <c r="D48">
        <v>1</v>
      </c>
      <c r="F48">
        <v>0</v>
      </c>
      <c r="G48">
        <v>0</v>
      </c>
      <c r="H48" t="str">
        <f>INDEX(Define!B:B,MATCH(G48,Define!A:A))</f>
        <v>なし</v>
      </c>
      <c r="I48">
        <v>0</v>
      </c>
      <c r="J48">
        <v>0</v>
      </c>
      <c r="K48">
        <v>0</v>
      </c>
      <c r="L48" t="str">
        <f>INDEX(Define!E:E,MATCH(K48,Define!D:D))</f>
        <v>なし</v>
      </c>
      <c r="M48">
        <v>11</v>
      </c>
      <c r="N48" t="str">
        <f>INDEX(Define!H:H,MATCH(M48,Define!G:G))</f>
        <v>アルカナ使用</v>
      </c>
      <c r="O48">
        <v>2</v>
      </c>
      <c r="P48" t="str">
        <f>INDEX(Define!K:K,MATCH(O48,Define!J:J))</f>
        <v>味方</v>
      </c>
      <c r="Q48">
        <v>3</v>
      </c>
      <c r="R48" t="str">
        <f>INDEX(Define!N:N,MATCH(Q48,Define!M:M))</f>
        <v>全体</v>
      </c>
      <c r="S48">
        <v>1</v>
      </c>
      <c r="T48">
        <v>1</v>
      </c>
    </row>
    <row r="49" ht="12" customHeight="1" spans="1:20">
      <c r="A49">
        <v>1006</v>
      </c>
      <c r="B49">
        <v>1006</v>
      </c>
      <c r="C49" t="str">
        <f>INDEX(TextData!B:B,MATCH(B49,TextData!A:A))</f>
        <v>恋愛</v>
      </c>
      <c r="D49">
        <v>1</v>
      </c>
      <c r="F49">
        <v>0</v>
      </c>
      <c r="G49">
        <v>0</v>
      </c>
      <c r="H49" t="str">
        <f>INDEX(Define!B:B,MATCH(G49,Define!A:A))</f>
        <v>なし</v>
      </c>
      <c r="I49">
        <v>0</v>
      </c>
      <c r="J49">
        <v>0</v>
      </c>
      <c r="K49">
        <v>0</v>
      </c>
      <c r="L49" t="str">
        <f>INDEX(Define!E:E,MATCH(K49,Define!D:D))</f>
        <v>なし</v>
      </c>
      <c r="M49">
        <v>11</v>
      </c>
      <c r="N49" t="str">
        <f>INDEX(Define!H:H,MATCH(M49,Define!G:G))</f>
        <v>アルカナ使用</v>
      </c>
      <c r="O49">
        <v>2</v>
      </c>
      <c r="P49" t="str">
        <f>INDEX(Define!K:K,MATCH(O49,Define!J:J))</f>
        <v>味方</v>
      </c>
      <c r="Q49">
        <v>3</v>
      </c>
      <c r="R49" t="str">
        <f>INDEX(Define!N:N,MATCH(Q49,Define!M:M))</f>
        <v>全体</v>
      </c>
      <c r="S49">
        <v>1</v>
      </c>
      <c r="T49">
        <v>1</v>
      </c>
    </row>
    <row r="50" ht="12" customHeight="1" spans="1:20">
      <c r="A50">
        <v>1007</v>
      </c>
      <c r="B50">
        <v>1007</v>
      </c>
      <c r="C50" t="str">
        <f>INDEX(TextData!B:B,MATCH(B50,TextData!A:A))</f>
        <v>戦車</v>
      </c>
      <c r="D50">
        <v>1</v>
      </c>
      <c r="F50">
        <v>0</v>
      </c>
      <c r="G50">
        <v>0</v>
      </c>
      <c r="H50" t="str">
        <f>INDEX(Define!B:B,MATCH(G50,Define!A:A))</f>
        <v>なし</v>
      </c>
      <c r="I50">
        <v>0</v>
      </c>
      <c r="J50">
        <v>0</v>
      </c>
      <c r="K50">
        <v>0</v>
      </c>
      <c r="L50" t="str">
        <f>INDEX(Define!E:E,MATCH(K50,Define!D:D))</f>
        <v>なし</v>
      </c>
      <c r="M50">
        <v>11</v>
      </c>
      <c r="N50" t="str">
        <f>INDEX(Define!H:H,MATCH(M50,Define!G:G))</f>
        <v>アルカナ使用</v>
      </c>
      <c r="O50">
        <v>2</v>
      </c>
      <c r="P50" t="str">
        <f>INDEX(Define!K:K,MATCH(O50,Define!J:J))</f>
        <v>味方</v>
      </c>
      <c r="Q50">
        <v>3</v>
      </c>
      <c r="R50" t="str">
        <f>INDEX(Define!N:N,MATCH(Q50,Define!M:M))</f>
        <v>全体</v>
      </c>
      <c r="S50">
        <v>1</v>
      </c>
      <c r="T50">
        <v>1</v>
      </c>
    </row>
    <row r="51" ht="12" customHeight="1" spans="1:20">
      <c r="A51">
        <v>1008</v>
      </c>
      <c r="B51">
        <v>1008</v>
      </c>
      <c r="C51" t="str">
        <f>INDEX(TextData!B:B,MATCH(B51,TextData!A:A))</f>
        <v>正義</v>
      </c>
      <c r="D51">
        <v>1</v>
      </c>
      <c r="F51">
        <v>0</v>
      </c>
      <c r="G51">
        <v>0</v>
      </c>
      <c r="H51" t="str">
        <f>INDEX(Define!B:B,MATCH(G51,Define!A:A))</f>
        <v>なし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11</v>
      </c>
      <c r="N51" t="str">
        <f>INDEX(Define!H:H,MATCH(M51,Define!G:G))</f>
        <v>アルカナ使用</v>
      </c>
      <c r="O51">
        <v>101</v>
      </c>
      <c r="P51" t="str">
        <f>INDEX(Define!K:K,MATCH(O51,Define!J:J))</f>
        <v>パーティ</v>
      </c>
      <c r="Q51">
        <v>0</v>
      </c>
      <c r="R51" t="str">
        <f>INDEX(Define!N:N,MATCH(Q51,Define!M:M))</f>
        <v>なし</v>
      </c>
      <c r="S51">
        <v>1</v>
      </c>
      <c r="T51">
        <v>1</v>
      </c>
    </row>
    <row r="52" ht="12" customHeight="1" spans="1:20">
      <c r="A52">
        <v>1009</v>
      </c>
      <c r="B52">
        <v>1009</v>
      </c>
      <c r="C52" t="str">
        <f>INDEX(TextData!B:B,MATCH(B52,TextData!A:A))</f>
        <v>隠者</v>
      </c>
      <c r="D52">
        <v>1</v>
      </c>
      <c r="F52">
        <v>0</v>
      </c>
      <c r="G52">
        <v>0</v>
      </c>
      <c r="H52" t="str">
        <f>INDEX(Define!B:B,MATCH(G52,Define!A:A))</f>
        <v>なし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11</v>
      </c>
      <c r="N52" t="str">
        <f>INDEX(Define!H:H,MATCH(M52,Define!G:G))</f>
        <v>アルカナ使用</v>
      </c>
      <c r="O52">
        <v>2</v>
      </c>
      <c r="P52" t="str">
        <f>INDEX(Define!K:K,MATCH(O52,Define!J:J))</f>
        <v>味方</v>
      </c>
      <c r="Q52">
        <v>3</v>
      </c>
      <c r="R52" t="str">
        <f>INDEX(Define!N:N,MATCH(Q52,Define!M:M))</f>
        <v>全体</v>
      </c>
      <c r="S52">
        <v>1</v>
      </c>
      <c r="T52">
        <v>1</v>
      </c>
    </row>
    <row r="53" ht="12" customHeight="1" spans="1:20">
      <c r="A53">
        <v>1010</v>
      </c>
      <c r="B53">
        <v>1010</v>
      </c>
      <c r="C53" t="str">
        <f>INDEX(TextData!B:B,MATCH(B53,TextData!A:A))</f>
        <v>運命</v>
      </c>
      <c r="D53">
        <v>1</v>
      </c>
      <c r="F53">
        <v>0</v>
      </c>
      <c r="G53">
        <v>0</v>
      </c>
      <c r="H53" t="str">
        <f>INDEX(Define!B:B,MATCH(G53,Define!A:A))</f>
        <v>なし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11</v>
      </c>
      <c r="N53" t="str">
        <f>INDEX(Define!H:H,MATCH(M53,Define!G:G))</f>
        <v>アルカナ使用</v>
      </c>
      <c r="O53">
        <v>101</v>
      </c>
      <c r="P53" t="str">
        <f>INDEX(Define!K:K,MATCH(O53,Define!J:J))</f>
        <v>パーティ</v>
      </c>
      <c r="Q53">
        <v>0</v>
      </c>
      <c r="R53" t="str">
        <f>INDEX(Define!N:N,MATCH(Q53,Define!M:M))</f>
        <v>なし</v>
      </c>
      <c r="S53">
        <v>1</v>
      </c>
      <c r="T53">
        <v>1</v>
      </c>
    </row>
    <row r="54" ht="12" customHeight="1" spans="1:20">
      <c r="A54">
        <v>1011</v>
      </c>
      <c r="B54">
        <v>1011</v>
      </c>
      <c r="C54" t="str">
        <f>INDEX(TextData!B:B,MATCH(B54,TextData!A:A))</f>
        <v>剛毅</v>
      </c>
      <c r="D54">
        <v>1</v>
      </c>
      <c r="F54">
        <v>0</v>
      </c>
      <c r="G54">
        <v>0</v>
      </c>
      <c r="H54" t="str">
        <f>INDEX(Define!B:B,MATCH(G54,Define!A:A))</f>
        <v>なし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11</v>
      </c>
      <c r="N54" t="str">
        <f>INDEX(Define!H:H,MATCH(M54,Define!G:G))</f>
        <v>アルカナ使用</v>
      </c>
      <c r="O54">
        <v>2</v>
      </c>
      <c r="P54" t="str">
        <f>INDEX(Define!K:K,MATCH(O54,Define!J:J))</f>
        <v>味方</v>
      </c>
      <c r="Q54">
        <v>3</v>
      </c>
      <c r="R54" t="str">
        <f>INDEX(Define!N:N,MATCH(Q54,Define!M:M))</f>
        <v>全体</v>
      </c>
      <c r="S54">
        <v>1</v>
      </c>
      <c r="T54">
        <v>1</v>
      </c>
    </row>
    <row r="55" ht="12" customHeight="1" spans="1:20">
      <c r="A55">
        <v>1012</v>
      </c>
      <c r="B55">
        <v>1012</v>
      </c>
      <c r="C55" t="str">
        <f>INDEX(TextData!B:B,MATCH(B55,TextData!A:A))</f>
        <v>刑死者</v>
      </c>
      <c r="D55">
        <v>1</v>
      </c>
      <c r="F55">
        <v>0</v>
      </c>
      <c r="G55">
        <v>0</v>
      </c>
      <c r="H55" t="str">
        <f>INDEX(Define!B:B,MATCH(G55,Define!A:A))</f>
        <v>なし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11</v>
      </c>
      <c r="N55" t="str">
        <f>INDEX(Define!H:H,MATCH(M55,Define!G:G))</f>
        <v>アルカナ使用</v>
      </c>
      <c r="O55">
        <v>1</v>
      </c>
      <c r="P55" t="str">
        <f>INDEX(Define!K:K,MATCH(O55,Define!J:J))</f>
        <v>相手</v>
      </c>
      <c r="Q55">
        <v>3</v>
      </c>
      <c r="R55" t="str">
        <f>INDEX(Define!N:N,MATCH(Q55,Define!M:M))</f>
        <v>全体</v>
      </c>
      <c r="S55">
        <v>1</v>
      </c>
      <c r="T55">
        <v>1</v>
      </c>
    </row>
    <row r="56" ht="12" customHeight="1" spans="1:20">
      <c r="A56">
        <v>1013</v>
      </c>
      <c r="B56">
        <v>1013</v>
      </c>
      <c r="C56" t="str">
        <f>INDEX(TextData!B:B,MATCH(B56,TextData!A:A))</f>
        <v>死神</v>
      </c>
      <c r="D56">
        <v>1</v>
      </c>
      <c r="F56">
        <v>0</v>
      </c>
      <c r="G56">
        <v>0</v>
      </c>
      <c r="H56" t="str">
        <f>INDEX(Define!B:B,MATCH(G56,Define!A:A))</f>
        <v>なし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11</v>
      </c>
      <c r="N56" t="str">
        <f>INDEX(Define!H:H,MATCH(M56,Define!G:G))</f>
        <v>アルカナ使用</v>
      </c>
      <c r="O56">
        <v>101</v>
      </c>
      <c r="P56" t="str">
        <f>INDEX(Define!K:K,MATCH(O56,Define!J:J))</f>
        <v>パーティ</v>
      </c>
      <c r="Q56">
        <v>0</v>
      </c>
      <c r="R56" t="str">
        <f>INDEX(Define!N:N,MATCH(Q56,Define!M:M))</f>
        <v>なし</v>
      </c>
      <c r="S56">
        <v>1</v>
      </c>
      <c r="T56">
        <v>1</v>
      </c>
    </row>
    <row r="57" ht="12" customHeight="1" spans="1:20">
      <c r="A57">
        <v>1014</v>
      </c>
      <c r="B57">
        <v>1014</v>
      </c>
      <c r="C57" t="str">
        <f>INDEX(TextData!B:B,MATCH(B57,TextData!A:A))</f>
        <v>節制</v>
      </c>
      <c r="D57">
        <v>1</v>
      </c>
      <c r="F57">
        <v>0</v>
      </c>
      <c r="G57">
        <v>0</v>
      </c>
      <c r="H57" t="str">
        <f>INDEX(Define!B:B,MATCH(G57,Define!A:A))</f>
        <v>なし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11</v>
      </c>
      <c r="N57" t="str">
        <f>INDEX(Define!H:H,MATCH(M57,Define!G:G))</f>
        <v>アルカナ使用</v>
      </c>
      <c r="O57">
        <v>2</v>
      </c>
      <c r="P57" t="str">
        <f>INDEX(Define!K:K,MATCH(O57,Define!J:J))</f>
        <v>味方</v>
      </c>
      <c r="Q57">
        <v>3</v>
      </c>
      <c r="R57" t="str">
        <f>INDEX(Define!N:N,MATCH(Q57,Define!M:M))</f>
        <v>全体</v>
      </c>
      <c r="S57">
        <v>1</v>
      </c>
      <c r="T57">
        <v>1</v>
      </c>
    </row>
    <row r="58" ht="12" customHeight="1" spans="1:20">
      <c r="A58">
        <v>1015</v>
      </c>
      <c r="B58">
        <v>1015</v>
      </c>
      <c r="C58" t="str">
        <f>INDEX(TextData!B:B,MATCH(B58,TextData!A:A))</f>
        <v>悪魔</v>
      </c>
      <c r="D58">
        <v>1</v>
      </c>
      <c r="F58">
        <v>0</v>
      </c>
      <c r="G58">
        <v>0</v>
      </c>
      <c r="H58" t="str">
        <f>INDEX(Define!B:B,MATCH(G58,Define!A:A))</f>
        <v>なし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11</v>
      </c>
      <c r="N58" t="str">
        <f>INDEX(Define!H:H,MATCH(M58,Define!G:G))</f>
        <v>アルカナ使用</v>
      </c>
      <c r="O58">
        <v>101</v>
      </c>
      <c r="P58" t="str">
        <f>INDEX(Define!K:K,MATCH(O58,Define!J:J))</f>
        <v>パーティ</v>
      </c>
      <c r="Q58">
        <v>0</v>
      </c>
      <c r="R58" t="str">
        <f>INDEX(Define!N:N,MATCH(Q58,Define!M:M))</f>
        <v>なし</v>
      </c>
      <c r="S58">
        <v>1</v>
      </c>
      <c r="T58">
        <v>1</v>
      </c>
    </row>
    <row r="59" ht="12" customHeight="1" spans="1:20">
      <c r="A59">
        <v>1016</v>
      </c>
      <c r="B59">
        <v>1016</v>
      </c>
      <c r="C59" t="str">
        <f>INDEX(TextData!B:B,MATCH(B59,TextData!A:A))</f>
        <v>塔</v>
      </c>
      <c r="D59">
        <v>1</v>
      </c>
      <c r="F59">
        <v>0</v>
      </c>
      <c r="G59">
        <v>0</v>
      </c>
      <c r="H59" t="str">
        <f>INDEX(Define!B:B,MATCH(G59,Define!A:A))</f>
        <v>なし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11</v>
      </c>
      <c r="N59" t="str">
        <f>INDEX(Define!H:H,MATCH(M59,Define!G:G))</f>
        <v>アルカナ使用</v>
      </c>
      <c r="O59">
        <v>2</v>
      </c>
      <c r="P59" t="str">
        <f>INDEX(Define!K:K,MATCH(O59,Define!J:J))</f>
        <v>味方</v>
      </c>
      <c r="Q59">
        <v>3</v>
      </c>
      <c r="R59" t="str">
        <f>INDEX(Define!N:N,MATCH(Q59,Define!M:M))</f>
        <v>全体</v>
      </c>
      <c r="S59">
        <v>1</v>
      </c>
      <c r="T59">
        <v>1</v>
      </c>
    </row>
    <row r="60" ht="12" customHeight="1" spans="1:20">
      <c r="A60">
        <v>1017</v>
      </c>
      <c r="B60">
        <v>1017</v>
      </c>
      <c r="C60" t="str">
        <f>INDEX(TextData!B:B,MATCH(B60,TextData!A:A))</f>
        <v>星</v>
      </c>
      <c r="D60">
        <v>1</v>
      </c>
      <c r="F60">
        <v>0</v>
      </c>
      <c r="G60">
        <v>0</v>
      </c>
      <c r="H60" t="str">
        <f>INDEX(Define!B:B,MATCH(G60,Define!A:A))</f>
        <v>なし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11</v>
      </c>
      <c r="N60" t="str">
        <f>INDEX(Define!H:H,MATCH(M60,Define!G:G))</f>
        <v>アルカナ使用</v>
      </c>
      <c r="O60">
        <v>101</v>
      </c>
      <c r="P60" t="str">
        <f>INDEX(Define!K:K,MATCH(O60,Define!J:J))</f>
        <v>パーティ</v>
      </c>
      <c r="Q60">
        <v>0</v>
      </c>
      <c r="R60" t="str">
        <f>INDEX(Define!N:N,MATCH(Q60,Define!M:M))</f>
        <v>なし</v>
      </c>
      <c r="S60">
        <v>1</v>
      </c>
      <c r="T60">
        <v>1</v>
      </c>
    </row>
    <row r="61" ht="12" customHeight="1" spans="1:20">
      <c r="A61">
        <v>1018</v>
      </c>
      <c r="B61">
        <v>1018</v>
      </c>
      <c r="C61" t="str">
        <f>INDEX(TextData!B:B,MATCH(B61,TextData!A:A))</f>
        <v>月</v>
      </c>
      <c r="D61">
        <v>1</v>
      </c>
      <c r="F61">
        <v>0</v>
      </c>
      <c r="G61">
        <v>0</v>
      </c>
      <c r="H61" t="str">
        <f>INDEX(Define!B:B,MATCH(G61,Define!A:A))</f>
        <v>なし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11</v>
      </c>
      <c r="N61" t="str">
        <f>INDEX(Define!H:H,MATCH(M61,Define!G:G))</f>
        <v>アルカナ使用</v>
      </c>
      <c r="O61">
        <v>101</v>
      </c>
      <c r="P61" t="str">
        <f>INDEX(Define!K:K,MATCH(O61,Define!J:J))</f>
        <v>パーティ</v>
      </c>
      <c r="Q61">
        <v>0</v>
      </c>
      <c r="R61" t="str">
        <f>INDEX(Define!N:N,MATCH(Q61,Define!M:M))</f>
        <v>なし</v>
      </c>
      <c r="S61">
        <v>1</v>
      </c>
      <c r="T61">
        <v>1</v>
      </c>
    </row>
    <row r="62" ht="12" customHeight="1" spans="1:20">
      <c r="A62">
        <v>1019</v>
      </c>
      <c r="B62">
        <v>1019</v>
      </c>
      <c r="C62" t="str">
        <f>INDEX(TextData!B:B,MATCH(B62,TextData!A:A))</f>
        <v>太陽</v>
      </c>
      <c r="D62">
        <v>1</v>
      </c>
      <c r="F62">
        <v>0</v>
      </c>
      <c r="G62">
        <v>0</v>
      </c>
      <c r="H62" t="str">
        <f>INDEX(Define!B:B,MATCH(G62,Define!A:A))</f>
        <v>なし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11</v>
      </c>
      <c r="N62" t="str">
        <f>INDEX(Define!H:H,MATCH(M62,Define!G:G))</f>
        <v>アルカナ使用</v>
      </c>
      <c r="O62">
        <v>101</v>
      </c>
      <c r="P62" t="str">
        <f>INDEX(Define!K:K,MATCH(O62,Define!J:J))</f>
        <v>パーティ</v>
      </c>
      <c r="Q62">
        <v>0</v>
      </c>
      <c r="R62" t="str">
        <f>INDEX(Define!N:N,MATCH(Q62,Define!M:M))</f>
        <v>なし</v>
      </c>
      <c r="S62">
        <v>1</v>
      </c>
      <c r="T62">
        <v>1</v>
      </c>
    </row>
    <row r="63" ht="12" customHeight="1" spans="1:20">
      <c r="A63">
        <v>1020</v>
      </c>
      <c r="B63">
        <v>1020</v>
      </c>
      <c r="C63" t="str">
        <f>INDEX(TextData!B:B,MATCH(B63,TextData!A:A))</f>
        <v>審判</v>
      </c>
      <c r="D63">
        <v>1</v>
      </c>
      <c r="F63">
        <v>0</v>
      </c>
      <c r="G63">
        <v>0</v>
      </c>
      <c r="H63" t="str">
        <f>INDEX(Define!B:B,MATCH(G63,Define!A:A))</f>
        <v>なし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11</v>
      </c>
      <c r="N63" t="str">
        <f>INDEX(Define!H:H,MATCH(M63,Define!G:G))</f>
        <v>アルカナ使用</v>
      </c>
      <c r="O63">
        <v>2</v>
      </c>
      <c r="P63" t="str">
        <f>INDEX(Define!K:K,MATCH(O63,Define!J:J))</f>
        <v>味方</v>
      </c>
      <c r="Q63">
        <v>3</v>
      </c>
      <c r="R63" t="str">
        <f>INDEX(Define!N:N,MATCH(Q63,Define!M:M))</f>
        <v>全体</v>
      </c>
      <c r="S63">
        <v>1</v>
      </c>
      <c r="T63">
        <v>1</v>
      </c>
    </row>
    <row r="64" ht="12" customHeight="1" spans="1:20">
      <c r="A64">
        <v>1022</v>
      </c>
      <c r="B64">
        <v>1022</v>
      </c>
      <c r="C64" t="str">
        <f>INDEX(TextData!B:B,MATCH(B64,TextData!A:A))</f>
        <v>杖</v>
      </c>
      <c r="D64">
        <v>1</v>
      </c>
      <c r="F64">
        <v>0</v>
      </c>
      <c r="G64">
        <v>0</v>
      </c>
      <c r="H64" t="str">
        <f>INDEX(Define!B:B,MATCH(G64,Define!A:A))</f>
        <v>なし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11</v>
      </c>
      <c r="N64" t="str">
        <f>INDEX(Define!H:H,MATCH(M64,Define!G:G))</f>
        <v>アルカナ使用</v>
      </c>
      <c r="O64">
        <v>101</v>
      </c>
      <c r="P64" t="str">
        <f>INDEX(Define!K:K,MATCH(O64,Define!J:J))</f>
        <v>パーティ</v>
      </c>
      <c r="Q64">
        <v>0</v>
      </c>
      <c r="R64" t="str">
        <f>INDEX(Define!N:N,MATCH(Q64,Define!M:M))</f>
        <v>なし</v>
      </c>
      <c r="S64">
        <v>1</v>
      </c>
      <c r="T64">
        <v>1</v>
      </c>
    </row>
    <row r="65" ht="12" customHeight="1" spans="1:20">
      <c r="A65">
        <v>1023</v>
      </c>
      <c r="B65">
        <v>1023</v>
      </c>
      <c r="C65" t="str">
        <f>INDEX(TextData!B:B,MATCH(B65,TextData!A:A))</f>
        <v>器</v>
      </c>
      <c r="D65">
        <v>1</v>
      </c>
      <c r="F65">
        <v>0</v>
      </c>
      <c r="G65">
        <v>0</v>
      </c>
      <c r="H65" t="str">
        <f>INDEX(Define!B:B,MATCH(G65,Define!A:A))</f>
        <v>なし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11</v>
      </c>
      <c r="N65" t="str">
        <f>INDEX(Define!H:H,MATCH(M65,Define!G:G))</f>
        <v>アルカナ使用</v>
      </c>
      <c r="O65">
        <v>101</v>
      </c>
      <c r="P65" t="str">
        <f>INDEX(Define!K:K,MATCH(O65,Define!J:J))</f>
        <v>パーティ</v>
      </c>
      <c r="Q65">
        <v>0</v>
      </c>
      <c r="R65" t="str">
        <f>INDEX(Define!N:N,MATCH(Q65,Define!M:M))</f>
        <v>なし</v>
      </c>
      <c r="S65">
        <v>1</v>
      </c>
      <c r="T65">
        <v>1</v>
      </c>
    </row>
    <row r="66" ht="12" customHeight="1" spans="1:20">
      <c r="A66">
        <v>1024</v>
      </c>
      <c r="B66">
        <v>1024</v>
      </c>
      <c r="C66" t="str">
        <f>INDEX(TextData!B:B,MATCH(B66,TextData!A:A))</f>
        <v>剣</v>
      </c>
      <c r="D66">
        <v>1</v>
      </c>
      <c r="F66">
        <v>0</v>
      </c>
      <c r="G66">
        <v>0</v>
      </c>
      <c r="H66" t="str">
        <f>INDEX(Define!B:B,MATCH(G66,Define!A:A))</f>
        <v>なし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11</v>
      </c>
      <c r="N66" t="str">
        <f>INDEX(Define!H:H,MATCH(M66,Define!G:G))</f>
        <v>アルカナ使用</v>
      </c>
      <c r="O66">
        <v>2</v>
      </c>
      <c r="P66" t="str">
        <f>INDEX(Define!K:K,MATCH(O66,Define!J:J))</f>
        <v>味方</v>
      </c>
      <c r="Q66">
        <v>3</v>
      </c>
      <c r="R66" t="str">
        <f>INDEX(Define!N:N,MATCH(Q66,Define!M:M))</f>
        <v>全体</v>
      </c>
      <c r="S66">
        <v>1</v>
      </c>
      <c r="T66">
        <v>1</v>
      </c>
    </row>
    <row r="67" ht="12" customHeight="1" spans="1:20">
      <c r="A67">
        <v>1025</v>
      </c>
      <c r="B67">
        <v>1025</v>
      </c>
      <c r="C67" t="str">
        <f>INDEX(TextData!B:B,MATCH(B67,TextData!A:A))</f>
        <v>貨幣</v>
      </c>
      <c r="D67">
        <v>1</v>
      </c>
      <c r="F67">
        <v>0</v>
      </c>
      <c r="G67">
        <v>0</v>
      </c>
      <c r="H67" t="str">
        <f>INDEX(Define!B:B,MATCH(G67,Define!A:A))</f>
        <v>なし</v>
      </c>
      <c r="I67">
        <v>0</v>
      </c>
      <c r="J67">
        <v>0</v>
      </c>
      <c r="K67">
        <v>0</v>
      </c>
      <c r="L67" t="str">
        <f>INDEX(Define!E:E,MATCH(K67,Define!D:D))</f>
        <v>なし</v>
      </c>
      <c r="M67">
        <v>11</v>
      </c>
      <c r="N67" t="str">
        <f>INDEX(Define!H:H,MATCH(M67,Define!G:G))</f>
        <v>アルカナ使用</v>
      </c>
      <c r="O67">
        <v>101</v>
      </c>
      <c r="P67" t="str">
        <f>INDEX(Define!K:K,MATCH(O67,Define!J:J))</f>
        <v>パーティ</v>
      </c>
      <c r="Q67">
        <v>0</v>
      </c>
      <c r="R67" t="str">
        <f>INDEX(Define!N:N,MATCH(Q67,Define!M:M))</f>
        <v>なし</v>
      </c>
      <c r="S67">
        <v>1</v>
      </c>
      <c r="T6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"/>
  <sheetViews>
    <sheetView topLeftCell="A73" workbookViewId="0">
      <selection activeCell="D95" sqref="D95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50</v>
      </c>
      <c r="B1" t="s">
        <v>51</v>
      </c>
      <c r="D1" t="s">
        <v>52</v>
      </c>
      <c r="E1" t="s">
        <v>53</v>
      </c>
      <c r="F1" t="s">
        <v>54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7">
      <c r="A3">
        <v>11</v>
      </c>
      <c r="B3">
        <v>21</v>
      </c>
      <c r="C3" t="str">
        <f>INDEX(Define!Q:Q,MATCH(B3,Define!P:P))</f>
        <v>ステート付与</v>
      </c>
      <c r="D3">
        <v>11</v>
      </c>
      <c r="E3">
        <v>0</v>
      </c>
      <c r="F3">
        <v>10</v>
      </c>
      <c r="G3" t="str">
        <f>INDEX([1]TextData!B:B,MATCH(D3,[1]TextData!A:A))</f>
        <v>神化</v>
      </c>
    </row>
    <row r="4" spans="1:7">
      <c r="A4">
        <v>21</v>
      </c>
      <c r="B4">
        <v>22</v>
      </c>
      <c r="C4" t="str">
        <f>INDEX(Define!Q:Q,MATCH(B4,Define!P:P))</f>
        <v>ステート解除</v>
      </c>
      <c r="D4">
        <v>11</v>
      </c>
      <c r="E4">
        <v>0</v>
      </c>
      <c r="F4">
        <v>0</v>
      </c>
      <c r="G4" t="str">
        <f>INDEX([1]TextData!B:B,MATCH(D4,[1]TextData!A:A))</f>
        <v>神化</v>
      </c>
    </row>
    <row r="5" spans="1:6">
      <c r="A5">
        <v>31</v>
      </c>
      <c r="B5">
        <v>1</v>
      </c>
      <c r="C5" t="str">
        <f>INDEX(Define!Q:Q,MATCH(B5,Define!P:P))</f>
        <v>Hpダメージ</v>
      </c>
      <c r="D5">
        <v>100</v>
      </c>
      <c r="E5">
        <v>0</v>
      </c>
      <c r="F5">
        <v>0</v>
      </c>
    </row>
    <row r="6" spans="1:7">
      <c r="A6">
        <v>31</v>
      </c>
      <c r="B6">
        <v>22</v>
      </c>
      <c r="C6" t="str">
        <f>INDEX(Define!Q:Q,MATCH(B6,Define!P:P))</f>
        <v>ステート解除</v>
      </c>
      <c r="D6">
        <v>101</v>
      </c>
      <c r="E6">
        <v>0</v>
      </c>
      <c r="F6">
        <v>0</v>
      </c>
      <c r="G6" t="str">
        <f>INDEX([1]TextData!B:B,MATCH(D6,[1]TextData!A:A))</f>
        <v>拘束</v>
      </c>
    </row>
    <row r="7" spans="1:7">
      <c r="A7">
        <v>32</v>
      </c>
      <c r="B7">
        <v>22</v>
      </c>
      <c r="C7" t="str">
        <f>INDEX(Define!Q:Q,MATCH(B7,Define!P:P))</f>
        <v>ステート解除</v>
      </c>
      <c r="D7">
        <v>102</v>
      </c>
      <c r="E7">
        <v>0</v>
      </c>
      <c r="F7">
        <v>0</v>
      </c>
      <c r="G7" t="str">
        <f>INDEX([1]TextData!B:B,MATCH(D7,[1]TextData!A:A))</f>
        <v>拘束ダメージ</v>
      </c>
    </row>
    <row r="8" spans="1:6">
      <c r="A8">
        <v>101</v>
      </c>
      <c r="B8">
        <v>1</v>
      </c>
      <c r="C8" t="str">
        <f>INDEX(Define!Q:Q,MATCH(B8,Define!P:P))</f>
        <v>Hpダメージ</v>
      </c>
      <c r="D8">
        <v>200</v>
      </c>
      <c r="E8">
        <v>0</v>
      </c>
      <c r="F8">
        <v>0</v>
      </c>
    </row>
    <row r="9" spans="1:6">
      <c r="A9">
        <v>102</v>
      </c>
      <c r="B9">
        <v>1</v>
      </c>
      <c r="C9" t="str">
        <f>INDEX(Define!Q:Q,MATCH(B9,Define!P:P))</f>
        <v>Hpダメージ</v>
      </c>
      <c r="D9">
        <v>250</v>
      </c>
      <c r="E9">
        <v>0</v>
      </c>
      <c r="F9">
        <v>0</v>
      </c>
    </row>
    <row r="10" spans="1:6">
      <c r="A10">
        <v>103</v>
      </c>
      <c r="B10">
        <v>7</v>
      </c>
      <c r="C10" t="str">
        <f>INDEX(Define!Q:Q,MATCH(B10,Define!P:P))</f>
        <v>Mp回復</v>
      </c>
      <c r="D10">
        <v>5</v>
      </c>
      <c r="E10">
        <v>0</v>
      </c>
      <c r="F10">
        <v>0</v>
      </c>
    </row>
    <row r="11" spans="1:7">
      <c r="A11">
        <v>104</v>
      </c>
      <c r="B11">
        <v>21</v>
      </c>
      <c r="C11" t="str">
        <f>INDEX(Define!Q:Q,MATCH(B11,Define!P:P))</f>
        <v>ステート付与</v>
      </c>
      <c r="D11">
        <v>46</v>
      </c>
      <c r="E11">
        <v>1</v>
      </c>
      <c r="F11">
        <v>2</v>
      </c>
      <c r="G11" t="str">
        <f>INDEX([1]TextData!B:B,MATCH(D11,[1]TextData!A:A))</f>
        <v>ダメージ威力アップ</v>
      </c>
    </row>
    <row r="12" spans="1:7">
      <c r="A12">
        <v>105</v>
      </c>
      <c r="B12">
        <v>21</v>
      </c>
      <c r="C12" t="str">
        <f>INDEX(Define!Q:Q,MATCH(B12,Define!P:P))</f>
        <v>ステート付与</v>
      </c>
      <c r="D12">
        <v>43</v>
      </c>
      <c r="E12">
        <v>999</v>
      </c>
      <c r="F12">
        <v>8</v>
      </c>
      <c r="G12" t="str">
        <f>INDEX([1]TextData!B:B,MATCH(D12,[1]TextData!A:A))</f>
        <v>攻撃アップ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201</v>
      </c>
      <c r="B17">
        <v>21</v>
      </c>
      <c r="C17" t="str">
        <f>INDEX(Define!Q:Q,MATCH(B17,Define!P:P))</f>
        <v>ステート付与</v>
      </c>
      <c r="D17">
        <v>101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202</v>
      </c>
      <c r="B18">
        <v>21</v>
      </c>
      <c r="C18" t="str">
        <f>INDEX(Define!Q:Q,MATCH(B18,Define!P:P))</f>
        <v>ステート付与</v>
      </c>
      <c r="D18">
        <v>52</v>
      </c>
      <c r="E18">
        <v>1</v>
      </c>
      <c r="F18">
        <v>50</v>
      </c>
      <c r="G18" t="str">
        <f>INDEX([1]TextData!B:B,MATCH(D18,[1]TextData!A:A))</f>
        <v>回避アップ</v>
      </c>
    </row>
    <row r="19" spans="1:7">
      <c r="A19">
        <v>203</v>
      </c>
      <c r="B19">
        <v>21</v>
      </c>
      <c r="C19" t="str">
        <f>INDEX(Define!Q:Q,MATCH(B19,Define!P:P))</f>
        <v>ステート付与</v>
      </c>
      <c r="D19">
        <v>22</v>
      </c>
      <c r="E19">
        <v>1</v>
      </c>
      <c r="F19">
        <v>50</v>
      </c>
      <c r="G19" t="str">
        <f>INDEX([1]TextData!B:B,MATCH(D19,[1]TextData!A:A))</f>
        <v>スタン</v>
      </c>
    </row>
    <row r="20" spans="1:6">
      <c r="A20">
        <v>204</v>
      </c>
      <c r="B20">
        <v>32</v>
      </c>
      <c r="C20" t="str">
        <f>INDEX(Define!Q:Q,MATCH(B20,Define!P:P))</f>
        <v>Ap回復</v>
      </c>
      <c r="D20">
        <v>999</v>
      </c>
      <c r="E20">
        <v>0</v>
      </c>
      <c r="F20">
        <v>0</v>
      </c>
    </row>
    <row r="21" spans="1:7">
      <c r="A21">
        <v>205</v>
      </c>
      <c r="B21">
        <v>21</v>
      </c>
      <c r="C21" t="str">
        <f>INDEX(Define!Q:Q,MATCH(B21,Define!P:P))</f>
        <v>ステート付与</v>
      </c>
      <c r="D21">
        <v>62</v>
      </c>
      <c r="E21">
        <v>999</v>
      </c>
      <c r="F21">
        <v>50</v>
      </c>
      <c r="G21" t="str">
        <f>INDEX([1]TextData!B:B,MATCH(D21,[1]TextData!A:A))</f>
        <v>狙われ率ダウン</v>
      </c>
    </row>
    <row r="22" spans="1:7">
      <c r="A22">
        <v>211</v>
      </c>
      <c r="B22">
        <v>21</v>
      </c>
      <c r="C22" t="str">
        <f>INDEX(Define!Q:Q,MATCH(B22,Define!P:P))</f>
        <v>ステート付与</v>
      </c>
      <c r="D22">
        <v>102</v>
      </c>
      <c r="E22">
        <v>0</v>
      </c>
      <c r="F22">
        <v>0</v>
      </c>
      <c r="G22" t="str">
        <f>INDEX([1]TextData!B:B,MATCH(D22,[1]TextData!A:A))</f>
        <v>拘束ダメージ</v>
      </c>
    </row>
    <row r="23" spans="1:6">
      <c r="A23">
        <v>211</v>
      </c>
      <c r="B23">
        <v>101</v>
      </c>
      <c r="C23" t="str">
        <f>INDEX(Define!Q:Q,MATCH(B23,Define!P:P))</f>
        <v>行動後スキル</v>
      </c>
      <c r="D23">
        <v>11</v>
      </c>
      <c r="E23">
        <v>0</v>
      </c>
      <c r="F23">
        <v>0</v>
      </c>
    </row>
    <row r="24" spans="1:7">
      <c r="A24">
        <v>212</v>
      </c>
      <c r="B24">
        <v>21</v>
      </c>
      <c r="C24" t="str">
        <f>INDEX(Define!Q:Q,MATCH(B24,Define!P:P))</f>
        <v>ステート付与</v>
      </c>
      <c r="D24">
        <v>101</v>
      </c>
      <c r="E24">
        <v>10</v>
      </c>
      <c r="F24">
        <v>1</v>
      </c>
      <c r="G24" t="str">
        <f>INDEX([1]TextData!B:B,MATCH(D24,[1]TextData!A:A))</f>
        <v>拘束</v>
      </c>
    </row>
    <row r="25" spans="1:6">
      <c r="A25">
        <v>212</v>
      </c>
      <c r="B25">
        <v>101</v>
      </c>
      <c r="C25" t="str">
        <f>INDEX(Define!Q:Q,MATCH(B25,Define!P:P))</f>
        <v>行動後スキル</v>
      </c>
      <c r="D25">
        <v>21</v>
      </c>
      <c r="E25">
        <v>0</v>
      </c>
      <c r="F25">
        <v>0</v>
      </c>
    </row>
    <row r="26" spans="1:6">
      <c r="A26">
        <v>212</v>
      </c>
      <c r="B26">
        <v>101</v>
      </c>
      <c r="C26" t="str">
        <f>INDEX(Define!Q:Q,MATCH(B26,Define!P:P))</f>
        <v>行動後スキル</v>
      </c>
      <c r="D26">
        <v>32</v>
      </c>
      <c r="E26">
        <v>0</v>
      </c>
      <c r="F26">
        <v>0</v>
      </c>
    </row>
    <row r="27" spans="1:7">
      <c r="A27">
        <v>301</v>
      </c>
      <c r="B27">
        <v>21</v>
      </c>
      <c r="C27" t="str">
        <f>INDEX(Define!Q:Q,MATCH(B27,Define!P:P))</f>
        <v>ステート付与</v>
      </c>
      <c r="D27">
        <v>103</v>
      </c>
      <c r="E27">
        <v>0</v>
      </c>
      <c r="F27">
        <v>0</v>
      </c>
      <c r="G27" t="str">
        <f>INDEX([1]TextData!B:B,MATCH(D27,[1]TextData!A:A))</f>
        <v>CA</v>
      </c>
    </row>
    <row r="28" spans="1:7">
      <c r="A28">
        <v>301</v>
      </c>
      <c r="B28">
        <v>21</v>
      </c>
      <c r="C28" t="str">
        <f>INDEX(Define!Q:Q,MATCH(B28,Define!P:P))</f>
        <v>ステート付与</v>
      </c>
      <c r="D28">
        <v>106</v>
      </c>
      <c r="E28">
        <v>0</v>
      </c>
      <c r="F28">
        <v>0</v>
      </c>
      <c r="G28" t="str">
        <f>INDEX([1]TextData!B:B,MATCH(D28,[1]TextData!A:A))</f>
        <v>行動後AP設定</v>
      </c>
    </row>
    <row r="29" spans="1:7">
      <c r="A29">
        <v>302</v>
      </c>
      <c r="B29">
        <v>21</v>
      </c>
      <c r="C29" t="str">
        <f>INDEX(Define!Q:Q,MATCH(B29,Define!P:P))</f>
        <v>ステート付与</v>
      </c>
      <c r="D29">
        <v>44</v>
      </c>
      <c r="E29">
        <v>999</v>
      </c>
      <c r="F29">
        <v>4</v>
      </c>
      <c r="G29" t="str">
        <f>INDEX([1]TextData!B:B,MATCH(D29,[1]TextData!A:A))</f>
        <v>防御アップ</v>
      </c>
    </row>
    <row r="30" spans="1:7">
      <c r="A30">
        <v>303</v>
      </c>
      <c r="B30">
        <v>21</v>
      </c>
      <c r="C30" t="str">
        <f>INDEX(Define!Q:Q,MATCH(B30,Define!P:P))</f>
        <v>ステート付与</v>
      </c>
      <c r="D30">
        <v>107</v>
      </c>
      <c r="E30">
        <v>2</v>
      </c>
      <c r="F30">
        <v>0</v>
      </c>
      <c r="G30" t="str">
        <f>INDEX([1]TextData!B:B,MATCH(D30,[1]TextData!A:A))</f>
        <v>挑発</v>
      </c>
    </row>
    <row r="31" spans="1:7">
      <c r="A31">
        <v>304</v>
      </c>
      <c r="B31">
        <v>21</v>
      </c>
      <c r="C31" t="str">
        <f>INDEX(Define!Q:Q,MATCH(B31,Define!P:P))</f>
        <v>ステート付与</v>
      </c>
      <c r="D31">
        <v>108</v>
      </c>
      <c r="E31">
        <v>2</v>
      </c>
      <c r="F31">
        <v>0</v>
      </c>
      <c r="G31" t="str">
        <f>INDEX([1]TextData!B:B,MATCH(D31,[1]TextData!A:A))</f>
        <v>バニッシュ</v>
      </c>
    </row>
    <row r="32" spans="1:7">
      <c r="A32">
        <v>305</v>
      </c>
      <c r="B32">
        <v>21</v>
      </c>
      <c r="C32" t="str">
        <f>INDEX(Define!Q:Q,MATCH(B32,Define!P:P))</f>
        <v>ステート付与</v>
      </c>
      <c r="D32">
        <v>61</v>
      </c>
      <c r="E32">
        <v>999</v>
      </c>
      <c r="F32">
        <v>50</v>
      </c>
      <c r="G32" t="str">
        <f>INDEX([1]TextData!B:B,MATCH(D32,[1]TextData!A:A))</f>
        <v>狙われ率アップ</v>
      </c>
    </row>
    <row r="33" spans="1:7">
      <c r="A33">
        <v>311</v>
      </c>
      <c r="B33">
        <v>21</v>
      </c>
      <c r="C33" t="str">
        <f>INDEX(Define!Q:Q,MATCH(B33,Define!P:P))</f>
        <v>ステート付与</v>
      </c>
      <c r="D33">
        <v>104</v>
      </c>
      <c r="E33">
        <v>1</v>
      </c>
      <c r="F33">
        <v>0</v>
      </c>
      <c r="G33" t="str">
        <f>INDEX([1]TextData!B:B,MATCH(D33,[1]TextData!A:A))</f>
        <v>攻撃無効</v>
      </c>
    </row>
    <row r="34" spans="1:6">
      <c r="A34">
        <v>311</v>
      </c>
      <c r="B34">
        <v>101</v>
      </c>
      <c r="C34" t="str">
        <f>INDEX(Define!Q:Q,MATCH(B34,Define!P:P))</f>
        <v>行動後スキル</v>
      </c>
      <c r="D34">
        <v>11</v>
      </c>
      <c r="E34">
        <v>0</v>
      </c>
      <c r="F34">
        <v>0</v>
      </c>
    </row>
    <row r="35" spans="1:6">
      <c r="A35">
        <v>312</v>
      </c>
      <c r="B35">
        <v>21</v>
      </c>
      <c r="C35" t="str">
        <f>INDEX(Define!Q:Q,MATCH(B35,Define!P:P))</f>
        <v>ステート付与</v>
      </c>
      <c r="D35">
        <v>21</v>
      </c>
      <c r="E35">
        <v>2</v>
      </c>
      <c r="F35">
        <v>0</v>
      </c>
    </row>
    <row r="36" spans="1:6">
      <c r="A36">
        <v>312</v>
      </c>
      <c r="B36">
        <v>101</v>
      </c>
      <c r="C36" t="str">
        <f>INDEX(Define!Q:Q,MATCH(B36,Define!P:P))</f>
        <v>行動後スキル</v>
      </c>
      <c r="D36">
        <v>21</v>
      </c>
      <c r="E36">
        <v>0</v>
      </c>
      <c r="F36">
        <v>0</v>
      </c>
    </row>
    <row r="37" spans="1:6">
      <c r="A37">
        <v>401</v>
      </c>
      <c r="B37">
        <v>11</v>
      </c>
      <c r="C37" t="str">
        <f>INDEX(Define!Q:Q,MATCH(B37,Define!P:P))</f>
        <v>効果無視Hpダメージ</v>
      </c>
      <c r="D37">
        <v>150</v>
      </c>
      <c r="E37">
        <v>0</v>
      </c>
      <c r="F37">
        <v>0</v>
      </c>
    </row>
    <row r="38" spans="1:6">
      <c r="A38">
        <v>402</v>
      </c>
      <c r="B38">
        <v>2</v>
      </c>
      <c r="C38" t="str">
        <f>INDEX(Define!Q:Q,MATCH(B38,Define!P:P))</f>
        <v>Hp回復</v>
      </c>
      <c r="D38">
        <v>15</v>
      </c>
      <c r="E38">
        <v>0</v>
      </c>
      <c r="F38">
        <v>0</v>
      </c>
    </row>
    <row r="39" spans="1:6">
      <c r="A39">
        <v>402</v>
      </c>
      <c r="B39">
        <v>201</v>
      </c>
      <c r="C39" t="str">
        <f>INDEX(Define!Q:Q,MATCH(B39,Define!P:P))</f>
        <v>回復特性</v>
      </c>
      <c r="D39">
        <v>1</v>
      </c>
      <c r="E39">
        <v>0</v>
      </c>
      <c r="F39">
        <v>150</v>
      </c>
    </row>
    <row r="40" spans="1:7">
      <c r="A40">
        <v>403</v>
      </c>
      <c r="B40">
        <v>22</v>
      </c>
      <c r="C40" t="str">
        <f>INDEX(Define!Q:Q,MATCH(B40,Define!P:P))</f>
        <v>ステート解除</v>
      </c>
      <c r="D40">
        <v>21</v>
      </c>
      <c r="E40">
        <v>0</v>
      </c>
      <c r="F40">
        <v>0</v>
      </c>
      <c r="G40" t="str">
        <f>INDEX([1]TextData!B:B,MATCH(D40,[1]TextData!A:A))</f>
        <v>鈍足</v>
      </c>
    </row>
    <row r="41" spans="1:7">
      <c r="A41">
        <v>403</v>
      </c>
      <c r="B41">
        <v>22</v>
      </c>
      <c r="C41" t="str">
        <f>INDEX(Define!Q:Q,MATCH(B41,Define!P:P))</f>
        <v>ステート解除</v>
      </c>
      <c r="D41">
        <v>22</v>
      </c>
      <c r="E41">
        <v>0</v>
      </c>
      <c r="F41">
        <v>0</v>
      </c>
      <c r="G41" t="str">
        <f>INDEX([1]TextData!B:B,MATCH(D41,[1]TextData!A:A))</f>
        <v>スタン</v>
      </c>
    </row>
    <row r="42" spans="1:7">
      <c r="A42">
        <v>403</v>
      </c>
      <c r="B42">
        <v>22</v>
      </c>
      <c r="C42" t="str">
        <f>INDEX(Define!Q:Q,MATCH(B42,Define!P:P))</f>
        <v>ステート解除</v>
      </c>
      <c r="D42">
        <v>101</v>
      </c>
      <c r="E42">
        <v>0</v>
      </c>
      <c r="F42">
        <v>0</v>
      </c>
      <c r="G42" t="str">
        <f>INDEX([1]TextData!B:B,MATCH(D42,[1]TextData!A:A))</f>
        <v>拘束</v>
      </c>
    </row>
    <row r="43" spans="1:7">
      <c r="A43">
        <v>403</v>
      </c>
      <c r="B43">
        <v>22</v>
      </c>
      <c r="C43" t="str">
        <f>INDEX(Define!Q:Q,MATCH(B43,Define!P:P))</f>
        <v>ステート解除</v>
      </c>
      <c r="D43">
        <v>110</v>
      </c>
      <c r="E43">
        <v>0</v>
      </c>
      <c r="F43">
        <v>0</v>
      </c>
      <c r="G43" t="str">
        <f>INDEX([1]TextData!B:B,MATCH(D43,[1]TextData!A:A))</f>
        <v>呪い</v>
      </c>
    </row>
    <row r="44" spans="1:7">
      <c r="A44">
        <v>404</v>
      </c>
      <c r="B44">
        <v>21</v>
      </c>
      <c r="C44" t="str">
        <f>INDEX(Define!Q:Q,MATCH(B44,Define!P:P))</f>
        <v>ステート付与</v>
      </c>
      <c r="D44">
        <v>109</v>
      </c>
      <c r="E44">
        <v>10</v>
      </c>
      <c r="F44">
        <v>1</v>
      </c>
      <c r="G44" t="str">
        <f>INDEX([1]TextData!B:B,MATCH(D44,[1]TextData!A:A))</f>
        <v>祝福</v>
      </c>
    </row>
    <row r="45" spans="1:7">
      <c r="A45">
        <v>405</v>
      </c>
      <c r="B45">
        <v>21</v>
      </c>
      <c r="C45" t="str">
        <f>INDEX(Define!Q:Q,MATCH(B45,Define!P:P))</f>
        <v>ステート付与</v>
      </c>
      <c r="D45">
        <v>31</v>
      </c>
      <c r="E45">
        <v>999</v>
      </c>
      <c r="F45">
        <v>0</v>
      </c>
      <c r="G45" t="str">
        <f>INDEX([1]TextData!B:B,MATCH(D45,[1]TextData!A:A))</f>
        <v>状態異常無効</v>
      </c>
    </row>
    <row r="46" spans="1:6">
      <c r="A46">
        <v>411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411</v>
      </c>
      <c r="B47">
        <v>2</v>
      </c>
      <c r="C47" t="str">
        <f>INDEX(Define!Q:Q,MATCH(B47,Define!P:P))</f>
        <v>Hp回復</v>
      </c>
      <c r="D47">
        <v>50</v>
      </c>
      <c r="E47">
        <v>0</v>
      </c>
      <c r="F47">
        <v>0</v>
      </c>
    </row>
    <row r="48" spans="1:6">
      <c r="A48">
        <v>411</v>
      </c>
      <c r="B48">
        <v>101</v>
      </c>
      <c r="C48" t="str">
        <f>INDEX(Define!Q:Q,MATCH(B48,Define!P:P))</f>
        <v>行動後スキル</v>
      </c>
      <c r="D48">
        <v>11</v>
      </c>
      <c r="E48">
        <v>0</v>
      </c>
      <c r="F48">
        <v>0</v>
      </c>
    </row>
    <row r="49" spans="1:7">
      <c r="A49">
        <v>412</v>
      </c>
      <c r="B49">
        <v>21</v>
      </c>
      <c r="C49" t="str">
        <f>INDEX(Define!Q:Q,MATCH(B49,Define!P:P))</f>
        <v>ステート付与</v>
      </c>
      <c r="D49">
        <v>105</v>
      </c>
      <c r="E49">
        <v>10</v>
      </c>
      <c r="F49">
        <v>1</v>
      </c>
      <c r="G49" t="str">
        <f>INDEX([1]TextData!B:B,MATCH(D49,[1]TextData!A:A))</f>
        <v>リジェネ</v>
      </c>
    </row>
    <row r="50" spans="1:6">
      <c r="A50">
        <v>412</v>
      </c>
      <c r="B50">
        <v>101</v>
      </c>
      <c r="C50" t="str">
        <f>INDEX(Define!Q:Q,MATCH(B50,Define!P:P))</f>
        <v>行動後スキル</v>
      </c>
      <c r="D50">
        <v>21</v>
      </c>
      <c r="E50">
        <v>0</v>
      </c>
      <c r="F50">
        <v>0</v>
      </c>
    </row>
    <row r="51" spans="1:6">
      <c r="A51">
        <v>501</v>
      </c>
      <c r="B51">
        <v>1</v>
      </c>
      <c r="C51" t="str">
        <f>INDEX(Define!Q:Q,MATCH(B51,Define!P:P))</f>
        <v>Hpダメージ</v>
      </c>
      <c r="D51">
        <v>100</v>
      </c>
      <c r="E51">
        <v>0</v>
      </c>
      <c r="F51">
        <v>0</v>
      </c>
    </row>
    <row r="52" spans="1:6">
      <c r="A52">
        <v>502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25</v>
      </c>
    </row>
    <row r="53" spans="1:7">
      <c r="A53">
        <v>503</v>
      </c>
      <c r="B53">
        <v>22</v>
      </c>
      <c r="C53" t="str">
        <f>INDEX(Define!Q:Q,MATCH(B53,Define!P:P))</f>
        <v>ステート解除</v>
      </c>
      <c r="D53">
        <v>43</v>
      </c>
      <c r="E53">
        <v>0</v>
      </c>
      <c r="F53">
        <v>0</v>
      </c>
      <c r="G53" t="str">
        <f>INDEX([1]TextData!B:B,MATCH(D53,[1]TextData!A:A))</f>
        <v>攻撃アップ</v>
      </c>
    </row>
    <row r="54" spans="1:7">
      <c r="A54">
        <v>503</v>
      </c>
      <c r="B54">
        <v>22</v>
      </c>
      <c r="C54" t="str">
        <f>INDEX(Define!Q:Q,MATCH(B54,Define!P:P))</f>
        <v>ステート解除</v>
      </c>
      <c r="D54">
        <v>44</v>
      </c>
      <c r="E54">
        <v>0</v>
      </c>
      <c r="F54">
        <v>0</v>
      </c>
      <c r="G54" t="str">
        <f>INDEX([1]TextData!B:B,MATCH(D54,[1]TextData!A:A))</f>
        <v>防御アップ</v>
      </c>
    </row>
    <row r="55" spans="1:7">
      <c r="A55">
        <v>503</v>
      </c>
      <c r="B55">
        <v>22</v>
      </c>
      <c r="C55" t="str">
        <f>INDEX(Define!Q:Q,MATCH(B55,Define!P:P))</f>
        <v>ステート解除</v>
      </c>
      <c r="D55">
        <v>46</v>
      </c>
      <c r="E55">
        <v>0</v>
      </c>
      <c r="F55">
        <v>0</v>
      </c>
      <c r="G55" t="str">
        <f>INDEX([1]TextData!B:B,MATCH(D55,[1]TextData!A:A))</f>
        <v>ダメージ威力アップ</v>
      </c>
    </row>
    <row r="56" spans="1:7">
      <c r="A56">
        <v>503</v>
      </c>
      <c r="B56">
        <v>22</v>
      </c>
      <c r="C56" t="str">
        <f>INDEX(Define!Q:Q,MATCH(B56,Define!P:P))</f>
        <v>ステート解除</v>
      </c>
      <c r="D56">
        <v>52</v>
      </c>
      <c r="E56">
        <v>0</v>
      </c>
      <c r="F56">
        <v>0</v>
      </c>
      <c r="G56" t="str">
        <f>INDEX([1]TextData!B:B,MATCH(D56,[1]TextData!A:A))</f>
        <v>回避アップ</v>
      </c>
    </row>
    <row r="57" spans="1:7">
      <c r="A57">
        <v>503</v>
      </c>
      <c r="B57">
        <v>22</v>
      </c>
      <c r="C57" t="str">
        <f>INDEX(Define!Q:Q,MATCH(B57,Define!P:P))</f>
        <v>ステート解除</v>
      </c>
      <c r="D57">
        <v>103</v>
      </c>
      <c r="E57">
        <v>0</v>
      </c>
      <c r="F57">
        <v>0</v>
      </c>
      <c r="G57" t="str">
        <f>INDEX([1]TextData!B:B,MATCH(D57,[1]TextData!A:A))</f>
        <v>CA</v>
      </c>
    </row>
    <row r="58" spans="1:7">
      <c r="A58">
        <v>503</v>
      </c>
      <c r="B58">
        <v>22</v>
      </c>
      <c r="C58" t="str">
        <f>INDEX(Define!Q:Q,MATCH(B58,Define!P:P))</f>
        <v>ステート解除</v>
      </c>
      <c r="D58">
        <v>104</v>
      </c>
      <c r="E58">
        <v>0</v>
      </c>
      <c r="F58">
        <v>0</v>
      </c>
      <c r="G58" t="str">
        <f>INDEX([1]TextData!B:B,MATCH(D58,[1]TextData!A:A))</f>
        <v>攻撃無効</v>
      </c>
    </row>
    <row r="59" spans="1:7">
      <c r="A59">
        <v>503</v>
      </c>
      <c r="B59">
        <v>22</v>
      </c>
      <c r="C59" t="str">
        <f>INDEX(Define!Q:Q,MATCH(B59,Define!P:P))</f>
        <v>ステート解除</v>
      </c>
      <c r="D59">
        <v>105</v>
      </c>
      <c r="E59">
        <v>0</v>
      </c>
      <c r="F59">
        <v>0</v>
      </c>
      <c r="G59" t="str">
        <f>INDEX([1]TextData!B:B,MATCH(D59,[1]TextData!A:A))</f>
        <v>リジェネ</v>
      </c>
    </row>
    <row r="60" spans="1:7">
      <c r="A60">
        <v>503</v>
      </c>
      <c r="B60">
        <v>22</v>
      </c>
      <c r="C60" t="str">
        <f>INDEX(Define!Q:Q,MATCH(B60,Define!P:P))</f>
        <v>ステート解除</v>
      </c>
      <c r="D60">
        <v>108</v>
      </c>
      <c r="E60">
        <v>0</v>
      </c>
      <c r="F60">
        <v>0</v>
      </c>
      <c r="G60" t="str">
        <f>INDEX([1]TextData!B:B,MATCH(D60,[1]TextData!A:A))</f>
        <v>バニッシュ</v>
      </c>
    </row>
    <row r="61" spans="1:7">
      <c r="A61">
        <v>503</v>
      </c>
      <c r="B61">
        <v>22</v>
      </c>
      <c r="C61" t="str">
        <f>INDEX(Define!Q:Q,MATCH(B61,Define!P:P))</f>
        <v>ステート解除</v>
      </c>
      <c r="D61">
        <v>109</v>
      </c>
      <c r="E61">
        <v>0</v>
      </c>
      <c r="F61">
        <v>0</v>
      </c>
      <c r="G61" t="str">
        <f>INDEX([1]TextData!B:B,MATCH(D61,[1]TextData!A:A))</f>
        <v>祝福</v>
      </c>
    </row>
    <row r="62" spans="1:7">
      <c r="A62">
        <v>504</v>
      </c>
      <c r="B62">
        <v>21</v>
      </c>
      <c r="C62" t="str">
        <f>INDEX(Define!Q:Q,MATCH(B62,Define!P:P))</f>
        <v>ステート付与</v>
      </c>
      <c r="D62">
        <v>110</v>
      </c>
      <c r="E62">
        <v>0</v>
      </c>
      <c r="F62">
        <v>0</v>
      </c>
      <c r="G62" t="str">
        <f>INDEX([1]TextData!B:B,MATCH(D62,[1]TextData!A:A))</f>
        <v>呪い</v>
      </c>
    </row>
    <row r="63" spans="1:7">
      <c r="A63">
        <v>505</v>
      </c>
      <c r="B63">
        <v>21</v>
      </c>
      <c r="C63" t="str">
        <f>INDEX(Define!Q:Q,MATCH(B63,Define!P:P))</f>
        <v>ステート付与</v>
      </c>
      <c r="D63">
        <v>111</v>
      </c>
      <c r="E63">
        <v>999</v>
      </c>
      <c r="F63">
        <v>25</v>
      </c>
      <c r="G63" t="str">
        <f>INDEX([1]TextData!B:B,MATCH(D63,[1]TextData!A:A))</f>
        <v>ドレイン</v>
      </c>
    </row>
    <row r="64" spans="1:6">
      <c r="A64">
        <v>511</v>
      </c>
      <c r="B64">
        <v>1</v>
      </c>
      <c r="C64" t="str">
        <f>INDEX(Define!Q:Q,MATCH(B64,Define!P:P))</f>
        <v>Hpダメージ</v>
      </c>
      <c r="D64">
        <v>200</v>
      </c>
      <c r="E64">
        <v>0</v>
      </c>
      <c r="F64">
        <v>0</v>
      </c>
    </row>
    <row r="65" spans="1:6">
      <c r="A65">
        <v>511</v>
      </c>
      <c r="B65">
        <v>101</v>
      </c>
      <c r="C65" t="str">
        <f>INDEX(Define!Q:Q,MATCH(B65,Define!P:P))</f>
        <v>行動後スキル</v>
      </c>
      <c r="D65">
        <v>11</v>
      </c>
      <c r="E65">
        <v>0</v>
      </c>
      <c r="F65">
        <v>0</v>
      </c>
    </row>
    <row r="66" spans="1:6">
      <c r="A66">
        <v>512</v>
      </c>
      <c r="B66">
        <v>1</v>
      </c>
      <c r="C66" t="str">
        <f>INDEX(Define!Q:Q,MATCH(B66,Define!P:P))</f>
        <v>Hpダメージ</v>
      </c>
      <c r="D66">
        <v>450</v>
      </c>
      <c r="E66">
        <v>0</v>
      </c>
      <c r="F66">
        <v>0</v>
      </c>
    </row>
    <row r="67" spans="1:6">
      <c r="A67">
        <v>512</v>
      </c>
      <c r="B67">
        <v>101</v>
      </c>
      <c r="C67" t="str">
        <f>INDEX(Define!Q:Q,MATCH(B67,Define!P:P))</f>
        <v>行動後スキル</v>
      </c>
      <c r="D67">
        <v>21</v>
      </c>
      <c r="E67">
        <v>0</v>
      </c>
      <c r="F67">
        <v>0</v>
      </c>
    </row>
    <row r="68" spans="1:7">
      <c r="A68">
        <v>1000</v>
      </c>
      <c r="B68">
        <v>21</v>
      </c>
      <c r="C68" t="str">
        <f>INDEX(Define!Q:Q,MATCH(B68,Define!P:P))</f>
        <v>ステート付与</v>
      </c>
      <c r="D68">
        <v>21</v>
      </c>
      <c r="E68">
        <v>999</v>
      </c>
      <c r="F68">
        <v>0</v>
      </c>
      <c r="G68" t="str">
        <f>INDEX([1]TextData!B:B,MATCH(D68,[1]TextData!A:A))</f>
        <v>鈍足</v>
      </c>
    </row>
    <row r="69" spans="1:6">
      <c r="A69">
        <v>1001</v>
      </c>
      <c r="B69">
        <v>304</v>
      </c>
      <c r="C69" t="str">
        <f>INDEX(Define!Q:Q,MATCH(B69,Define!P:P))</f>
        <v>SP加算</v>
      </c>
      <c r="D69">
        <v>20</v>
      </c>
      <c r="E69">
        <v>0</v>
      </c>
      <c r="F69">
        <v>0</v>
      </c>
    </row>
    <row r="70" spans="1:6">
      <c r="A70">
        <v>1002</v>
      </c>
      <c r="B70">
        <v>2</v>
      </c>
      <c r="C70" t="str">
        <f>INDEX(Define!Q:Q,MATCH(B70,Define!P:P))</f>
        <v>Hp回復</v>
      </c>
      <c r="D70">
        <v>30</v>
      </c>
      <c r="E70">
        <v>0</v>
      </c>
      <c r="F70">
        <v>0</v>
      </c>
    </row>
    <row r="71" spans="1:6">
      <c r="A71">
        <v>1002</v>
      </c>
      <c r="B71">
        <v>7</v>
      </c>
      <c r="C71" t="str">
        <f>INDEX(Define!Q:Q,MATCH(B71,Define!P:P))</f>
        <v>Mp回復</v>
      </c>
      <c r="D71">
        <v>30</v>
      </c>
      <c r="E71">
        <v>0</v>
      </c>
      <c r="F71">
        <v>0</v>
      </c>
    </row>
    <row r="72" spans="1:6">
      <c r="A72">
        <v>1003</v>
      </c>
      <c r="B72">
        <v>2</v>
      </c>
      <c r="C72" t="str">
        <f>INDEX(Define!Q:Q,MATCH(B72,Define!P:P))</f>
        <v>Hp回復</v>
      </c>
      <c r="D72">
        <v>999</v>
      </c>
      <c r="E72">
        <v>0</v>
      </c>
      <c r="F72">
        <v>0</v>
      </c>
    </row>
    <row r="73" spans="1:6">
      <c r="A73">
        <v>1004</v>
      </c>
      <c r="B73">
        <v>302</v>
      </c>
      <c r="C73" t="str">
        <f>INDEX(Define!Q:Q,MATCH(B73,Define!P:P))</f>
        <v>Numinouse消費率</v>
      </c>
      <c r="D73">
        <v>50</v>
      </c>
      <c r="E73">
        <v>0</v>
      </c>
      <c r="F73">
        <v>0</v>
      </c>
    </row>
    <row r="74" spans="1:6">
      <c r="A74">
        <v>1005</v>
      </c>
      <c r="B74">
        <v>7</v>
      </c>
      <c r="C74" t="str">
        <f>INDEX(Define!Q:Q,MATCH(B74,Define!P:P))</f>
        <v>Mp回復</v>
      </c>
      <c r="D74">
        <v>999</v>
      </c>
      <c r="E74">
        <v>0</v>
      </c>
      <c r="F74">
        <v>0</v>
      </c>
    </row>
    <row r="75" spans="1:7">
      <c r="A75">
        <v>1006</v>
      </c>
      <c r="B75">
        <v>22</v>
      </c>
      <c r="C75" t="str">
        <f>INDEX(Define!Q:Q,MATCH(B75,Define!P:P))</f>
        <v>ステート解除</v>
      </c>
      <c r="D75">
        <v>1</v>
      </c>
      <c r="E75">
        <v>0</v>
      </c>
      <c r="F75">
        <v>0</v>
      </c>
      <c r="G75" t="str">
        <f>INDEX([1]TextData!B:B,MATCH(D75,[1]TextData!A:A))</f>
        <v>戦闘不能</v>
      </c>
    </row>
    <row r="76" spans="1:7">
      <c r="A76">
        <v>1007</v>
      </c>
      <c r="B76">
        <v>21</v>
      </c>
      <c r="C76" t="str">
        <f>INDEX(Define!Q:Q,MATCH(B76,Define!P:P))</f>
        <v>ステート付与</v>
      </c>
      <c r="D76">
        <v>41</v>
      </c>
      <c r="E76">
        <v>999</v>
      </c>
      <c r="F76">
        <v>20</v>
      </c>
      <c r="G76" t="str">
        <f>INDEX([1]TextData!B:B,MATCH(D76,[1]TextData!A:A))</f>
        <v>最大Hpアップ</v>
      </c>
    </row>
    <row r="77" spans="1:6">
      <c r="A77">
        <v>1008</v>
      </c>
      <c r="B77">
        <v>305</v>
      </c>
      <c r="C77" t="str">
        <f>INDEX(Define!Q:Q,MATCH(B77,Define!P:P))</f>
        <v>隷従属度</v>
      </c>
      <c r="D77">
        <v>30</v>
      </c>
      <c r="E77">
        <v>0</v>
      </c>
      <c r="F77">
        <v>0</v>
      </c>
    </row>
    <row r="78" spans="1:7">
      <c r="A78">
        <v>1009</v>
      </c>
      <c r="B78">
        <v>21</v>
      </c>
      <c r="C78" t="str">
        <f>INDEX(Define!Q:Q,MATCH(B78,Define!P:P))</f>
        <v>ステート付与</v>
      </c>
      <c r="D78">
        <v>52</v>
      </c>
      <c r="E78">
        <v>999</v>
      </c>
      <c r="F78">
        <v>50</v>
      </c>
      <c r="G78" t="str">
        <f>INDEX([1]TextData!B:B,MATCH(D78,[1]TextData!A:A))</f>
        <v>回避アップ</v>
      </c>
    </row>
    <row r="79" spans="1:6">
      <c r="A79">
        <v>1010</v>
      </c>
      <c r="B79">
        <v>306</v>
      </c>
      <c r="C79" t="str">
        <f>INDEX(Define!Q:Q,MATCH(B79,Define!P:P))</f>
        <v>アルカナ変更</v>
      </c>
      <c r="D79">
        <v>0</v>
      </c>
      <c r="E79">
        <v>0</v>
      </c>
      <c r="F79">
        <v>0</v>
      </c>
    </row>
    <row r="80" spans="1:7">
      <c r="A80">
        <v>1011</v>
      </c>
      <c r="B80">
        <v>21</v>
      </c>
      <c r="C80" t="str">
        <f>INDEX(Define!Q:Q,MATCH(B80,Define!P:P))</f>
        <v>ステート付与</v>
      </c>
      <c r="D80">
        <v>43</v>
      </c>
      <c r="E80">
        <v>999</v>
      </c>
      <c r="F80">
        <v>8</v>
      </c>
      <c r="G80" t="str">
        <f>INDEX([1]TextData!B:B,MATCH(D80,[1]TextData!A:A))</f>
        <v>攻撃アップ</v>
      </c>
    </row>
    <row r="81" spans="1:7">
      <c r="A81">
        <v>1012</v>
      </c>
      <c r="B81">
        <v>21</v>
      </c>
      <c r="C81" t="str">
        <f>INDEX(Define!Q:Q,MATCH(B81,Define!P:P))</f>
        <v>ステート付与</v>
      </c>
      <c r="D81">
        <v>23</v>
      </c>
      <c r="E81">
        <v>999</v>
      </c>
      <c r="F81">
        <v>10</v>
      </c>
      <c r="G81" t="str">
        <f>INDEX([1]TextData!B:B,MATCH(D81,[1]TextData!A:A))</f>
        <v>火傷</v>
      </c>
    </row>
    <row r="82" ht="12" customHeight="1" spans="1:6">
      <c r="A82">
        <v>1013</v>
      </c>
      <c r="B82">
        <v>308</v>
      </c>
      <c r="C82" t="str">
        <f>INDEX(Define!Q:Q,MATCH(B82,Define!P:P))</f>
        <v>敵前衛消滅</v>
      </c>
      <c r="D82">
        <v>0</v>
      </c>
      <c r="E82">
        <v>0</v>
      </c>
      <c r="F82">
        <v>0</v>
      </c>
    </row>
    <row r="83" ht="12" customHeight="1" spans="1:7">
      <c r="A83">
        <v>1014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6">
      <c r="A84">
        <v>1015</v>
      </c>
      <c r="B84">
        <v>309</v>
      </c>
      <c r="C84" t="str">
        <f>INDEX(Define!Q:Q,MATCH(B84,Define!P:P))</f>
        <v>敵HP減算</v>
      </c>
      <c r="D84">
        <v>50</v>
      </c>
      <c r="E84">
        <v>0</v>
      </c>
      <c r="F84">
        <v>0</v>
      </c>
    </row>
    <row r="85" ht="12" customHeight="1" spans="1:7">
      <c r="A85">
        <v>1016</v>
      </c>
      <c r="B85">
        <v>21</v>
      </c>
      <c r="C85" t="str">
        <f>INDEX(Define!Q:Q,MATCH(B85,Define!P:P))</f>
        <v>ステート付与</v>
      </c>
      <c r="D85">
        <v>44</v>
      </c>
      <c r="E85">
        <v>999</v>
      </c>
      <c r="F85">
        <v>8</v>
      </c>
      <c r="G85" t="str">
        <f>INDEX([1]TextData!B:B,MATCH(D85,[1]TextData!A:A))</f>
        <v>防御アップ</v>
      </c>
    </row>
    <row r="86" spans="1:6">
      <c r="A86">
        <v>1017</v>
      </c>
      <c r="B86">
        <v>301</v>
      </c>
      <c r="C86" t="str">
        <f>INDEX(Define!Q:Q,MATCH(B86,Define!P:P))</f>
        <v>Numinous加算</v>
      </c>
      <c r="D86">
        <v>20</v>
      </c>
      <c r="E86">
        <v>0</v>
      </c>
      <c r="F86">
        <v>0</v>
      </c>
    </row>
    <row r="87" spans="1:6">
      <c r="A87">
        <v>1018</v>
      </c>
      <c r="B87">
        <v>307</v>
      </c>
      <c r="C87" t="str">
        <f>INDEX(Define!Q:Q,MATCH(B87,Define!P:P))</f>
        <v>敵前後入れ替え</v>
      </c>
      <c r="D87">
        <v>0</v>
      </c>
      <c r="E87">
        <v>0</v>
      </c>
      <c r="F87">
        <v>0</v>
      </c>
    </row>
    <row r="88" spans="1:6">
      <c r="A88">
        <v>1019</v>
      </c>
      <c r="B88">
        <v>303</v>
      </c>
      <c r="C88" t="str">
        <f>INDEX(Define!Q:Q,MATCH(B88,Define!P:P))</f>
        <v>敵Lv</v>
      </c>
      <c r="D88">
        <v>75</v>
      </c>
      <c r="E88">
        <v>0</v>
      </c>
      <c r="F88">
        <v>0</v>
      </c>
    </row>
    <row r="89" ht="12" customHeight="1" spans="1:7">
      <c r="A89">
        <v>1020</v>
      </c>
      <c r="B89">
        <v>21</v>
      </c>
      <c r="C89" t="str">
        <f>INDEX(Define!Q:Q,MATCH(B89,Define!P:P))</f>
        <v>ステート付与</v>
      </c>
      <c r="D89">
        <v>42</v>
      </c>
      <c r="E89">
        <v>999</v>
      </c>
      <c r="F89">
        <v>20</v>
      </c>
      <c r="G89" t="str">
        <f>INDEX([1]TextData!B:B,MATCH(D89,[1]TextData!A:A))</f>
        <v>最大Mpアップ</v>
      </c>
    </row>
    <row r="90" spans="1:6">
      <c r="A90">
        <v>1022</v>
      </c>
      <c r="B90">
        <v>304</v>
      </c>
      <c r="C90" t="str">
        <f>INDEX(Define!Q:Q,MATCH(B90,Define!P:P))</f>
        <v>SP加算</v>
      </c>
      <c r="D90">
        <v>2</v>
      </c>
      <c r="E90">
        <v>0</v>
      </c>
      <c r="F90">
        <v>0</v>
      </c>
    </row>
    <row r="91" spans="1:6">
      <c r="A91">
        <v>1023</v>
      </c>
      <c r="B91">
        <v>2</v>
      </c>
      <c r="C91" t="str">
        <f>INDEX(Define!Q:Q,MATCH(B91,Define!P:P))</f>
        <v>Hp回復</v>
      </c>
      <c r="D91">
        <v>10</v>
      </c>
      <c r="E91">
        <v>0</v>
      </c>
      <c r="F91">
        <v>0</v>
      </c>
    </row>
    <row r="92" spans="1:6">
      <c r="A92">
        <v>1023</v>
      </c>
      <c r="B92">
        <v>7</v>
      </c>
      <c r="C92" t="str">
        <f>INDEX(Define!Q:Q,MATCH(B92,Define!P:P))</f>
        <v>Mp回復</v>
      </c>
      <c r="D92">
        <v>10</v>
      </c>
      <c r="E92">
        <v>0</v>
      </c>
      <c r="F92">
        <v>0</v>
      </c>
    </row>
    <row r="93" spans="1:7">
      <c r="A93">
        <v>1024</v>
      </c>
      <c r="B93">
        <v>21</v>
      </c>
      <c r="C93" t="str">
        <f>INDEX(Define!Q:Q,MATCH(B93,Define!P:P))</f>
        <v>ステート付与</v>
      </c>
      <c r="D93">
        <v>43</v>
      </c>
      <c r="E93">
        <v>999</v>
      </c>
      <c r="F93">
        <v>2</v>
      </c>
      <c r="G93" t="str">
        <f>INDEX([1]TextData!B:B,MATCH(D93,[1]TextData!A:A))</f>
        <v>攻撃アップ</v>
      </c>
    </row>
    <row r="94" spans="1:6">
      <c r="A94">
        <v>10125</v>
      </c>
      <c r="B94">
        <v>301</v>
      </c>
      <c r="C94" t="str">
        <f>INDEX(Define!Q:Q,MATCH(B94,Define!P:P))</f>
        <v>Numinous加算</v>
      </c>
      <c r="D94">
        <v>4</v>
      </c>
      <c r="E94">
        <v>0</v>
      </c>
      <c r="F9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D8" sqref="D8"/>
    </sheetView>
  </sheetViews>
  <sheetFormatPr defaultColWidth="8.72727272727273" defaultRowHeight="13" outlineLevelRow="7" outlineLevelCol="5"/>
  <sheetData>
    <row r="1" spans="1:6">
      <c r="A1" t="s">
        <v>50</v>
      </c>
      <c r="B1" t="s">
        <v>55</v>
      </c>
      <c r="C1" t="s">
        <v>56</v>
      </c>
      <c r="D1" t="s">
        <v>52</v>
      </c>
      <c r="E1" t="s">
        <v>53</v>
      </c>
      <c r="F1" t="s">
        <v>54</v>
      </c>
    </row>
    <row r="2" spans="1:6">
      <c r="A2">
        <v>105</v>
      </c>
      <c r="B2">
        <v>1</v>
      </c>
      <c r="C2">
        <v>2</v>
      </c>
      <c r="D2">
        <v>25</v>
      </c>
      <c r="E2">
        <v>0</v>
      </c>
      <c r="F2">
        <v>0</v>
      </c>
    </row>
    <row r="3" spans="1:6">
      <c r="A3">
        <v>111</v>
      </c>
      <c r="B3">
        <v>101</v>
      </c>
      <c r="C3">
        <v>2</v>
      </c>
      <c r="D3">
        <v>0</v>
      </c>
      <c r="E3">
        <v>0</v>
      </c>
      <c r="F3">
        <v>0</v>
      </c>
    </row>
    <row r="4" spans="1:6">
      <c r="A4">
        <v>211</v>
      </c>
      <c r="B4">
        <v>102</v>
      </c>
      <c r="C4">
        <v>2</v>
      </c>
      <c r="D4">
        <v>3</v>
      </c>
      <c r="E4">
        <v>0</v>
      </c>
      <c r="F4">
        <v>0</v>
      </c>
    </row>
    <row r="5" spans="1:6">
      <c r="A5">
        <v>311</v>
      </c>
      <c r="B5">
        <v>103</v>
      </c>
      <c r="C5">
        <v>3</v>
      </c>
      <c r="D5">
        <v>0</v>
      </c>
      <c r="E5">
        <v>0</v>
      </c>
      <c r="F5">
        <v>0</v>
      </c>
    </row>
    <row r="6" spans="1:6">
      <c r="A6">
        <v>411</v>
      </c>
      <c r="B6">
        <v>104</v>
      </c>
      <c r="C6">
        <v>2</v>
      </c>
      <c r="D6">
        <v>0</v>
      </c>
      <c r="E6">
        <v>0</v>
      </c>
      <c r="F6">
        <v>0</v>
      </c>
    </row>
    <row r="7" spans="1:6">
      <c r="A7">
        <v>505</v>
      </c>
      <c r="B7">
        <v>1</v>
      </c>
      <c r="C7">
        <v>2</v>
      </c>
      <c r="D7">
        <v>50</v>
      </c>
      <c r="E7">
        <v>0</v>
      </c>
      <c r="F7">
        <v>0</v>
      </c>
    </row>
    <row r="8" spans="1:6">
      <c r="A8">
        <v>511</v>
      </c>
      <c r="B8">
        <v>105</v>
      </c>
      <c r="C8">
        <v>2</v>
      </c>
      <c r="D8">
        <v>0</v>
      </c>
      <c r="E8">
        <v>0</v>
      </c>
      <c r="F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7"/>
  <sheetViews>
    <sheetView tabSelected="1" topLeftCell="A44" workbookViewId="0">
      <selection activeCell="C67" sqref="C67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57</v>
      </c>
      <c r="C1" t="s">
        <v>58</v>
      </c>
    </row>
    <row r="2" spans="1:3">
      <c r="A2">
        <v>0</v>
      </c>
      <c r="B2" t="s">
        <v>59</v>
      </c>
      <c r="C2" t="s">
        <v>60</v>
      </c>
    </row>
    <row r="3" spans="1:3">
      <c r="A3">
        <v>1</v>
      </c>
      <c r="B3" t="s">
        <v>61</v>
      </c>
      <c r="C3" t="s">
        <v>60</v>
      </c>
    </row>
    <row r="4" spans="1:3">
      <c r="A4">
        <v>11</v>
      </c>
      <c r="B4" t="s">
        <v>62</v>
      </c>
      <c r="C4" t="s">
        <v>60</v>
      </c>
    </row>
    <row r="5" spans="1:3">
      <c r="A5">
        <v>21</v>
      </c>
      <c r="B5" t="s">
        <v>63</v>
      </c>
      <c r="C5" t="s">
        <v>60</v>
      </c>
    </row>
    <row r="6" spans="1:3">
      <c r="A6">
        <v>31</v>
      </c>
      <c r="B6" t="s">
        <v>64</v>
      </c>
      <c r="C6" t="s">
        <v>60</v>
      </c>
    </row>
    <row r="7" spans="1:3">
      <c r="A7">
        <v>32</v>
      </c>
      <c r="B7" t="s">
        <v>19</v>
      </c>
      <c r="C7" t="s">
        <v>60</v>
      </c>
    </row>
    <row r="8" spans="1:3">
      <c r="A8">
        <v>101</v>
      </c>
      <c r="B8" t="s">
        <v>65</v>
      </c>
      <c r="C8" t="s">
        <v>66</v>
      </c>
    </row>
    <row r="9" spans="1:3">
      <c r="A9">
        <v>102</v>
      </c>
      <c r="B9" t="s">
        <v>67</v>
      </c>
      <c r="C9" t="s">
        <v>68</v>
      </c>
    </row>
    <row r="10" spans="1:3">
      <c r="A10">
        <v>103</v>
      </c>
      <c r="B10" t="s">
        <v>69</v>
      </c>
      <c r="C10" t="s">
        <v>70</v>
      </c>
    </row>
    <row r="11" spans="1:3">
      <c r="A11">
        <v>104</v>
      </c>
      <c r="B11" t="s">
        <v>71</v>
      </c>
      <c r="C11" t="s">
        <v>72</v>
      </c>
    </row>
    <row r="12" ht="26" spans="1:3">
      <c r="A12">
        <v>105</v>
      </c>
      <c r="B12" t="s">
        <v>73</v>
      </c>
      <c r="C12" s="1" t="s">
        <v>74</v>
      </c>
    </row>
    <row r="13" ht="26" spans="1:3">
      <c r="A13">
        <v>111</v>
      </c>
      <c r="B13" t="s">
        <v>75</v>
      </c>
      <c r="C13" s="1" t="s">
        <v>76</v>
      </c>
    </row>
    <row r="14" ht="26" spans="1:3">
      <c r="A14">
        <v>112</v>
      </c>
      <c r="B14" t="s">
        <v>77</v>
      </c>
      <c r="C14" s="1" t="s">
        <v>78</v>
      </c>
    </row>
    <row r="15" spans="1:3">
      <c r="A15">
        <v>201</v>
      </c>
      <c r="B15" t="s">
        <v>79</v>
      </c>
      <c r="C15" t="s">
        <v>80</v>
      </c>
    </row>
    <row r="16" spans="1:3">
      <c r="A16">
        <v>202</v>
      </c>
      <c r="B16" t="s">
        <v>81</v>
      </c>
      <c r="C16" t="s">
        <v>82</v>
      </c>
    </row>
    <row r="17" spans="1:3">
      <c r="A17">
        <v>203</v>
      </c>
      <c r="B17" t="s">
        <v>83</v>
      </c>
      <c r="C17" t="s">
        <v>84</v>
      </c>
    </row>
    <row r="18" spans="1:3">
      <c r="A18">
        <v>204</v>
      </c>
      <c r="B18" t="s">
        <v>85</v>
      </c>
      <c r="C18" t="s">
        <v>86</v>
      </c>
    </row>
    <row r="19" spans="1:3">
      <c r="A19">
        <v>205</v>
      </c>
      <c r="B19" t="s">
        <v>87</v>
      </c>
      <c r="C19" t="s">
        <v>88</v>
      </c>
    </row>
    <row r="20" ht="26" spans="1:3">
      <c r="A20">
        <v>211</v>
      </c>
      <c r="B20" t="s">
        <v>89</v>
      </c>
      <c r="C20" s="1" t="s">
        <v>90</v>
      </c>
    </row>
    <row r="21" ht="28" customHeight="1" spans="1:3">
      <c r="A21">
        <v>212</v>
      </c>
      <c r="B21" t="s">
        <v>91</v>
      </c>
      <c r="C21" s="1" t="s">
        <v>92</v>
      </c>
    </row>
    <row r="22" spans="1:3">
      <c r="A22">
        <v>301</v>
      </c>
      <c r="B22" t="s">
        <v>93</v>
      </c>
      <c r="C22" t="s">
        <v>94</v>
      </c>
    </row>
    <row r="23" spans="1:3">
      <c r="A23">
        <v>302</v>
      </c>
      <c r="B23" t="s">
        <v>95</v>
      </c>
      <c r="C23" t="s">
        <v>96</v>
      </c>
    </row>
    <row r="24" spans="1:3">
      <c r="A24">
        <v>303</v>
      </c>
      <c r="B24" t="s">
        <v>97</v>
      </c>
      <c r="C24" t="s">
        <v>98</v>
      </c>
    </row>
    <row r="25" spans="1:3">
      <c r="A25">
        <v>304</v>
      </c>
      <c r="B25" t="s">
        <v>99</v>
      </c>
      <c r="C25" t="s">
        <v>100</v>
      </c>
    </row>
    <row r="26" spans="1:3">
      <c r="A26">
        <v>305</v>
      </c>
      <c r="B26" t="s">
        <v>101</v>
      </c>
      <c r="C26" t="s">
        <v>102</v>
      </c>
    </row>
    <row r="27" ht="26" spans="1:3">
      <c r="A27">
        <v>311</v>
      </c>
      <c r="B27" t="s">
        <v>103</v>
      </c>
      <c r="C27" s="1" t="s">
        <v>104</v>
      </c>
    </row>
    <row r="28" ht="26" spans="1:3">
      <c r="A28">
        <v>312</v>
      </c>
      <c r="B28" t="s">
        <v>105</v>
      </c>
      <c r="C28" s="1" t="s">
        <v>106</v>
      </c>
    </row>
    <row r="29" spans="1:3">
      <c r="A29">
        <v>401</v>
      </c>
      <c r="B29" t="s">
        <v>107</v>
      </c>
      <c r="C29" t="s">
        <v>108</v>
      </c>
    </row>
    <row r="30" spans="1:3">
      <c r="A30">
        <v>402</v>
      </c>
      <c r="B30" t="s">
        <v>109</v>
      </c>
      <c r="C30" t="s">
        <v>110</v>
      </c>
    </row>
    <row r="31" spans="1:3">
      <c r="A31">
        <v>403</v>
      </c>
      <c r="B31" t="s">
        <v>111</v>
      </c>
      <c r="C31" t="s">
        <v>112</v>
      </c>
    </row>
    <row r="32" spans="1:3">
      <c r="A32">
        <v>404</v>
      </c>
      <c r="B32" t="s">
        <v>113</v>
      </c>
      <c r="C32" t="s">
        <v>114</v>
      </c>
    </row>
    <row r="33" spans="1:3">
      <c r="A33">
        <v>405</v>
      </c>
      <c r="B33" t="s">
        <v>115</v>
      </c>
      <c r="C33" t="s">
        <v>116</v>
      </c>
    </row>
    <row r="34" ht="26" spans="1:3">
      <c r="A34">
        <v>411</v>
      </c>
      <c r="B34" t="s">
        <v>117</v>
      </c>
      <c r="C34" s="1" t="s">
        <v>118</v>
      </c>
    </row>
    <row r="35" ht="26" spans="1:3">
      <c r="A35">
        <v>412</v>
      </c>
      <c r="B35" t="s">
        <v>119</v>
      </c>
      <c r="C35" s="1" t="s">
        <v>120</v>
      </c>
    </row>
    <row r="36" spans="1:3">
      <c r="A36">
        <v>501</v>
      </c>
      <c r="B36" t="s">
        <v>121</v>
      </c>
      <c r="C36" s="1" t="s">
        <v>122</v>
      </c>
    </row>
    <row r="37" ht="26" spans="1:3">
      <c r="A37">
        <v>502</v>
      </c>
      <c r="B37" t="s">
        <v>123</v>
      </c>
      <c r="C37" s="1" t="s">
        <v>124</v>
      </c>
    </row>
    <row r="38" spans="1:3">
      <c r="A38">
        <v>503</v>
      </c>
      <c r="B38" t="s">
        <v>125</v>
      </c>
      <c r="C38" s="1" t="s">
        <v>126</v>
      </c>
    </row>
    <row r="39" ht="26" spans="1:3">
      <c r="A39">
        <v>504</v>
      </c>
      <c r="B39" t="s">
        <v>127</v>
      </c>
      <c r="C39" s="1" t="s">
        <v>128</v>
      </c>
    </row>
    <row r="40" ht="26" spans="1:3">
      <c r="A40">
        <v>505</v>
      </c>
      <c r="B40" t="s">
        <v>129</v>
      </c>
      <c r="C40" s="1" t="s">
        <v>130</v>
      </c>
    </row>
    <row r="41" ht="26" spans="1:3">
      <c r="A41">
        <v>511</v>
      </c>
      <c r="B41" t="s">
        <v>131</v>
      </c>
      <c r="C41" s="1" t="s">
        <v>132</v>
      </c>
    </row>
    <row r="42" ht="26" spans="1:3">
      <c r="A42">
        <v>512</v>
      </c>
      <c r="B42" t="s">
        <v>133</v>
      </c>
      <c r="C42" s="1" t="s">
        <v>134</v>
      </c>
    </row>
    <row r="43" spans="1:3">
      <c r="A43">
        <v>1000</v>
      </c>
      <c r="B43" t="s">
        <v>135</v>
      </c>
      <c r="C43" t="s">
        <v>60</v>
      </c>
    </row>
    <row r="44" spans="1:3">
      <c r="A44">
        <v>1001</v>
      </c>
      <c r="B44" t="s">
        <v>136</v>
      </c>
      <c r="C44" t="s">
        <v>60</v>
      </c>
    </row>
    <row r="45" spans="1:3">
      <c r="A45">
        <v>1002</v>
      </c>
      <c r="B45" t="s">
        <v>137</v>
      </c>
      <c r="C45" t="s">
        <v>60</v>
      </c>
    </row>
    <row r="46" spans="1:3">
      <c r="A46">
        <v>1003</v>
      </c>
      <c r="B46" t="s">
        <v>138</v>
      </c>
      <c r="C46" t="s">
        <v>60</v>
      </c>
    </row>
    <row r="47" spans="1:3">
      <c r="A47">
        <v>1004</v>
      </c>
      <c r="B47" t="s">
        <v>139</v>
      </c>
      <c r="C47" t="s">
        <v>60</v>
      </c>
    </row>
    <row r="48" spans="1:3">
      <c r="A48">
        <v>1005</v>
      </c>
      <c r="B48" t="s">
        <v>140</v>
      </c>
      <c r="C48" t="s">
        <v>60</v>
      </c>
    </row>
    <row r="49" spans="1:3">
      <c r="A49">
        <v>1006</v>
      </c>
      <c r="B49" t="s">
        <v>141</v>
      </c>
      <c r="C49" t="s">
        <v>60</v>
      </c>
    </row>
    <row r="50" spans="1:3">
      <c r="A50">
        <v>1007</v>
      </c>
      <c r="B50" t="s">
        <v>142</v>
      </c>
      <c r="C50" t="s">
        <v>60</v>
      </c>
    </row>
    <row r="51" spans="1:3">
      <c r="A51">
        <v>1008</v>
      </c>
      <c r="B51" t="s">
        <v>143</v>
      </c>
      <c r="C51" t="s">
        <v>60</v>
      </c>
    </row>
    <row r="52" spans="1:3">
      <c r="A52">
        <v>1009</v>
      </c>
      <c r="B52" t="s">
        <v>144</v>
      </c>
      <c r="C52" t="s">
        <v>60</v>
      </c>
    </row>
    <row r="53" spans="1:3">
      <c r="A53">
        <v>1010</v>
      </c>
      <c r="B53" t="s">
        <v>145</v>
      </c>
      <c r="C53" t="s">
        <v>60</v>
      </c>
    </row>
    <row r="54" spans="1:3">
      <c r="A54">
        <v>1011</v>
      </c>
      <c r="B54" t="s">
        <v>146</v>
      </c>
      <c r="C54" t="s">
        <v>60</v>
      </c>
    </row>
    <row r="55" spans="1:3">
      <c r="A55">
        <v>1012</v>
      </c>
      <c r="B55" t="s">
        <v>147</v>
      </c>
      <c r="C55" t="s">
        <v>60</v>
      </c>
    </row>
    <row r="56" ht="12" customHeight="1" spans="1:3">
      <c r="A56">
        <v>1013</v>
      </c>
      <c r="B56" t="s">
        <v>148</v>
      </c>
      <c r="C56" t="s">
        <v>60</v>
      </c>
    </row>
    <row r="57" ht="12" customHeight="1" spans="1:3">
      <c r="A57">
        <v>1014</v>
      </c>
      <c r="B57" t="s">
        <v>149</v>
      </c>
      <c r="C57" t="s">
        <v>60</v>
      </c>
    </row>
    <row r="58" spans="1:3">
      <c r="A58">
        <v>1015</v>
      </c>
      <c r="B58" t="s">
        <v>150</v>
      </c>
      <c r="C58" t="s">
        <v>60</v>
      </c>
    </row>
    <row r="59" spans="1:3">
      <c r="A59">
        <v>1016</v>
      </c>
      <c r="B59" t="s">
        <v>151</v>
      </c>
      <c r="C59" t="s">
        <v>60</v>
      </c>
    </row>
    <row r="60" spans="1:3">
      <c r="A60">
        <v>1017</v>
      </c>
      <c r="B60" t="s">
        <v>152</v>
      </c>
      <c r="C60" t="s">
        <v>60</v>
      </c>
    </row>
    <row r="61" spans="1:3">
      <c r="A61">
        <v>1018</v>
      </c>
      <c r="B61" t="s">
        <v>153</v>
      </c>
      <c r="C61" t="s">
        <v>60</v>
      </c>
    </row>
    <row r="62" spans="1:3">
      <c r="A62">
        <v>1019</v>
      </c>
      <c r="B62" t="s">
        <v>154</v>
      </c>
      <c r="C62" t="s">
        <v>60</v>
      </c>
    </row>
    <row r="63" spans="1:3">
      <c r="A63">
        <v>1020</v>
      </c>
      <c r="B63" t="s">
        <v>155</v>
      </c>
      <c r="C63" t="s">
        <v>60</v>
      </c>
    </row>
    <row r="64" spans="1:3">
      <c r="A64">
        <v>1022</v>
      </c>
      <c r="B64" t="s">
        <v>156</v>
      </c>
      <c r="C64" t="s">
        <v>60</v>
      </c>
    </row>
    <row r="65" spans="1:3">
      <c r="A65">
        <v>1023</v>
      </c>
      <c r="B65" t="s">
        <v>157</v>
      </c>
      <c r="C65" t="s">
        <v>60</v>
      </c>
    </row>
    <row r="66" spans="1:3">
      <c r="A66">
        <v>1024</v>
      </c>
      <c r="B66" t="s">
        <v>158</v>
      </c>
      <c r="C66" t="s">
        <v>60</v>
      </c>
    </row>
    <row r="67" spans="1:3">
      <c r="A67">
        <v>1025</v>
      </c>
      <c r="B67" t="s">
        <v>159</v>
      </c>
      <c r="C67" t="s">
        <v>60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Q22" sqref="Q22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19">
      <c r="A1" t="s">
        <v>6</v>
      </c>
      <c r="D1" t="s">
        <v>9</v>
      </c>
      <c r="G1" t="s">
        <v>10</v>
      </c>
      <c r="J1" t="s">
        <v>11</v>
      </c>
      <c r="M1" t="s">
        <v>12</v>
      </c>
      <c r="P1" t="s">
        <v>160</v>
      </c>
      <c r="S1" t="s">
        <v>161</v>
      </c>
    </row>
    <row r="2" spans="1:17">
      <c r="A2">
        <v>0</v>
      </c>
      <c r="B2" t="s">
        <v>162</v>
      </c>
      <c r="D2">
        <v>0</v>
      </c>
      <c r="E2" t="s">
        <v>162</v>
      </c>
      <c r="G2">
        <v>0</v>
      </c>
      <c r="H2" t="s">
        <v>162</v>
      </c>
      <c r="J2">
        <v>0</v>
      </c>
      <c r="K2" t="s">
        <v>162</v>
      </c>
      <c r="M2">
        <v>0</v>
      </c>
      <c r="N2" t="s">
        <v>162</v>
      </c>
      <c r="P2">
        <v>0</v>
      </c>
      <c r="Q2" t="s">
        <v>163</v>
      </c>
    </row>
    <row r="3" spans="1:17">
      <c r="A3">
        <v>1</v>
      </c>
      <c r="B3" t="s">
        <v>164</v>
      </c>
      <c r="D3">
        <v>1</v>
      </c>
      <c r="E3" t="s">
        <v>165</v>
      </c>
      <c r="G3">
        <v>1</v>
      </c>
      <c r="H3" t="s">
        <v>166</v>
      </c>
      <c r="J3">
        <v>1</v>
      </c>
      <c r="K3" t="s">
        <v>167</v>
      </c>
      <c r="M3">
        <v>1</v>
      </c>
      <c r="N3" t="s">
        <v>164</v>
      </c>
      <c r="P3">
        <v>1</v>
      </c>
      <c r="Q3" t="s">
        <v>168</v>
      </c>
    </row>
    <row r="4" spans="1:17">
      <c r="A4">
        <v>2</v>
      </c>
      <c r="B4" t="s">
        <v>169</v>
      </c>
      <c r="D4">
        <v>2</v>
      </c>
      <c r="E4" t="s">
        <v>170</v>
      </c>
      <c r="G4">
        <v>2</v>
      </c>
      <c r="H4" t="s">
        <v>171</v>
      </c>
      <c r="J4">
        <v>2</v>
      </c>
      <c r="K4" t="s">
        <v>172</v>
      </c>
      <c r="M4">
        <v>2</v>
      </c>
      <c r="N4" t="s">
        <v>169</v>
      </c>
      <c r="P4">
        <v>2</v>
      </c>
      <c r="Q4" t="s">
        <v>173</v>
      </c>
    </row>
    <row r="5" spans="1:17">
      <c r="A5">
        <v>3</v>
      </c>
      <c r="B5" t="s">
        <v>174</v>
      </c>
      <c r="D5">
        <v>3</v>
      </c>
      <c r="E5" t="s">
        <v>175</v>
      </c>
      <c r="G5">
        <v>3</v>
      </c>
      <c r="H5" t="s">
        <v>62</v>
      </c>
      <c r="J5">
        <v>3</v>
      </c>
      <c r="K5" t="s">
        <v>176</v>
      </c>
      <c r="M5">
        <v>3</v>
      </c>
      <c r="N5" t="s">
        <v>174</v>
      </c>
      <c r="P5">
        <v>3</v>
      </c>
      <c r="Q5" t="s">
        <v>177</v>
      </c>
    </row>
    <row r="6" spans="4:17">
      <c r="D6">
        <v>4</v>
      </c>
      <c r="E6" t="s">
        <v>178</v>
      </c>
      <c r="G6">
        <v>4</v>
      </c>
      <c r="H6" t="s">
        <v>179</v>
      </c>
      <c r="J6">
        <v>4</v>
      </c>
      <c r="K6" t="s">
        <v>180</v>
      </c>
      <c r="M6">
        <v>4</v>
      </c>
      <c r="N6" t="s">
        <v>180</v>
      </c>
      <c r="P6">
        <v>7</v>
      </c>
      <c r="Q6" t="s">
        <v>181</v>
      </c>
    </row>
    <row r="7" spans="4:17">
      <c r="D7">
        <v>5</v>
      </c>
      <c r="E7" t="s">
        <v>182</v>
      </c>
      <c r="G7">
        <v>11</v>
      </c>
      <c r="H7" t="s">
        <v>183</v>
      </c>
      <c r="J7">
        <v>101</v>
      </c>
      <c r="K7" t="s">
        <v>184</v>
      </c>
      <c r="P7">
        <v>11</v>
      </c>
      <c r="Q7" t="s">
        <v>185</v>
      </c>
    </row>
    <row r="8" spans="16:17">
      <c r="P8">
        <v>21</v>
      </c>
      <c r="Q8" t="s">
        <v>186</v>
      </c>
    </row>
    <row r="9" spans="16:17">
      <c r="P9">
        <v>22</v>
      </c>
      <c r="Q9" t="s">
        <v>187</v>
      </c>
    </row>
    <row r="10" spans="16:17">
      <c r="P10">
        <v>32</v>
      </c>
      <c r="Q10" t="s">
        <v>188</v>
      </c>
    </row>
    <row r="11" spans="16:17">
      <c r="P11">
        <v>101</v>
      </c>
      <c r="Q11" t="s">
        <v>189</v>
      </c>
    </row>
    <row r="12" spans="16:17">
      <c r="P12">
        <v>201</v>
      </c>
      <c r="Q12" t="s">
        <v>190</v>
      </c>
    </row>
    <row r="13" spans="16:17">
      <c r="P13">
        <v>301</v>
      </c>
      <c r="Q13" t="s">
        <v>191</v>
      </c>
    </row>
    <row r="14" spans="16:17">
      <c r="P14">
        <v>302</v>
      </c>
      <c r="Q14" t="s">
        <v>192</v>
      </c>
    </row>
    <row r="15" spans="16:17">
      <c r="P15">
        <v>303</v>
      </c>
      <c r="Q15" t="s">
        <v>193</v>
      </c>
    </row>
    <row r="16" spans="16:17">
      <c r="P16">
        <v>304</v>
      </c>
      <c r="Q16" t="s">
        <v>194</v>
      </c>
    </row>
    <row r="17" spans="16:17">
      <c r="P17">
        <v>305</v>
      </c>
      <c r="Q17" t="s">
        <v>195</v>
      </c>
    </row>
    <row r="18" spans="16:17">
      <c r="P18">
        <v>306</v>
      </c>
      <c r="Q18" t="s">
        <v>196</v>
      </c>
    </row>
    <row r="19" spans="16:17">
      <c r="P19">
        <v>307</v>
      </c>
      <c r="Q19" t="s">
        <v>197</v>
      </c>
    </row>
    <row r="20" spans="16:17">
      <c r="P20">
        <v>308</v>
      </c>
      <c r="Q20" t="s">
        <v>198</v>
      </c>
    </row>
    <row r="21" spans="16:17">
      <c r="P21">
        <v>309</v>
      </c>
      <c r="Q21" t="s">
        <v>199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2023-03-19T02:58:28Z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