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<sst xmlns="http://schemas.openxmlformats.org/spreadsheetml/2006/main" count="697" uniqueCount="621">
  <si>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</si>
  <si>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</si>
  <si>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</si>
  <si>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</si>
  <si>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</si>
  <si>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</si>
  <si>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</si>
  <si>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</si>
  <si>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</si>
  <si>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</si>
  <si>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</si>
  <si>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</si>
  <si>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</si>
  <si>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</si>
  <si>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</si>
  <si>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</si>
  <si>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</si>
  <si>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</si>
  <si>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</si>
  <si>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</si>
  <si>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</si>
  <si>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</si>
  <si>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</si>
  <si>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</si>
  <si>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</si>
  <si>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</si>
  <si>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</si>
  <si>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</si>
  <si>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</si>
  <si>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</si>
  <si>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</si>
  <si>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</si>
  <si>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</si>
  <si>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</si>
  <si>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</si>
  <si>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</si>
  <si>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</si>
  <si>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</si>
  <si>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</si>
  <si>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</si>
  <si>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</si>
  <si>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</si>
  <si>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</si>
  <si>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</si>
  <si>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</si>
  <si>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</si>
  <si>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</si>
  <si>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</si>
  <si>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</si>
  <si>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</si>
  <si>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</si>
  <si>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</si>
  <si>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</si>
  <si>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</si>
  <si>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</si>
  <si>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</si>
  <si>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</si>
  <si>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</si>
  <si>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</si>
  <si>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</si>
  <si>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</si>
  <si>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</si>
  <si>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</si>
  <si>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</si>
  <si>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</si>
  <si>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</si>
  <si>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</si>
  <si>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</si>
  <si>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</si>
  <si>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</si>
  <si>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</si>
  <si>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</si>
  <si>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</si>
  <si>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</si>
  <si>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</si>
  <si>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</si>
  <si>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</si>
  <si>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</si>
  <si>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</si>
  <si>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</si>
  <si>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</si>
  <si>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</si>
  <si>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</si>
  <si>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</si>
  <si>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</si>
  <si>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</si>
  <si>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</si>
  <si>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</si>
  <si>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</si>
  <si>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</si>
  <si>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</si>
  <si>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</si>
  <si>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</si>
  <si>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</si>
  <si>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</si>
  <si>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</si>
  <si>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</si>
  <si>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</si>
  <si>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</si>
  <si>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</si>
  <si>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</si>
  <si>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</si>
  <si>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</si>
  <si>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</si>
  <si>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</si>
  <si>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</si>
  <si>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</si>
  <si>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</si>
  <si>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</si>
  <si>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</si>
  <si>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</si>
  <si>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</si>
  <si>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</si>
  <si>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</si>
  <si>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</si>
  <si>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</si>
  <si>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</si>
  <si>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</si>
  <si>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</si>
  <si>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</si>
  <si>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</si>
  <si>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</si>
  <si>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</si>
  <si>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</si>
  <si>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</si>
  <si>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</si>
  <si>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</si>
  <si>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</si>
  <si>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</si>
  <si>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</si>
  <si>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</si>
  <si>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</si>
  <si>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</si>
  <si>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</si>
  <si>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</si>
  <si>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</si>
  <si>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</si>
  <si>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\sの最大MPが1アップ</t>
  </si>
  <si>
    <t>イグナイテッド</t>
  </si>
  <si>
    <t>(条件)神化状態になった時
(制限)バトル中1回まで
\sのMPが3回復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</si>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</sst>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1"/>
  <sheetViews>
    <sheetView tabSelected="1" topLeftCell="D1" workbookViewId="0">
      <pane ySplit="1" topLeftCell="A107" activePane="bottomLeft" state="frozen"/>
      <selection/>
      <selection pane="bottomLeft" activeCell="U114" sqref="U11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5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  <c r="V32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4020</v>
      </c>
      <c r="B36">
        <v>4020</v>
      </c>
      <c r="C36" t="str">
        <f>INDEX(TextData!B:B,MATCH(B36,TextData!A:A))</f>
        <v>ペネトレイト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4040</v>
      </c>
      <c r="B38">
        <v>4040</v>
      </c>
      <c r="C38" t="str">
        <f>INDEX(TextData!B:B,MATCH(B38,TextData!A:A))</f>
        <v>リフレッシュ</v>
      </c>
      <c r="D38">
        <v>2</v>
      </c>
      <c r="E38" t="str">
        <f>INDEX(Define!X:X,MATCH(D38,Define!W:W))</f>
        <v>光</v>
      </c>
      <c r="F38">
        <v>404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2</v>
      </c>
      <c r="R38" t="str">
        <f>INDEX(Define!N:N,MATCH(Q38,Define!M:M))</f>
        <v>列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4050</v>
      </c>
      <c r="B39">
        <v>4050</v>
      </c>
      <c r="C39" t="str">
        <f>INDEX(TextData!B:B,MATCH(B39,TextData!A:A))</f>
        <v>べネディクション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  <c r="V39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10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>
        <v>0</v>
      </c>
    </row>
    <row r="41" spans="1:22">
      <c r="A41">
        <v>4070</v>
      </c>
      <c r="B41">
        <v>4070</v>
      </c>
      <c r="C41" t="str">
        <f>INDEX(TextData!B:B,MATCH(B41,TextData!A:A))</f>
        <v>プリズムリフレクター</v>
      </c>
      <c r="D41">
        <v>2</v>
      </c>
      <c r="E41" t="str">
        <f>INDEX(Define!X:X,MATCH(D41,Define!W:W))</f>
        <v>光</v>
      </c>
      <c r="F41">
        <v>407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4080</v>
      </c>
      <c r="B42">
        <v>4080</v>
      </c>
      <c r="C42" t="str">
        <f>INDEX(TextData!B:B,MATCH(B42,TextData!A:A))</f>
        <v>アバイドフラッシュ</v>
      </c>
      <c r="D42">
        <v>2</v>
      </c>
      <c r="E42" t="str">
        <f>INDEX(Define!X:X,MATCH(D42,Define!W:W))</f>
        <v>光</v>
      </c>
      <c r="F42">
        <v>61</v>
      </c>
      <c r="G42">
        <v>1</v>
      </c>
      <c r="H42" t="str">
        <f>INDEX(Define!B:B,MATCH(G42,Define!A:A))</f>
        <v>単体</v>
      </c>
      <c r="I42">
        <v>3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spans="1:22">
      <c r="A43">
        <v>4090</v>
      </c>
      <c r="B43">
        <v>4090</v>
      </c>
      <c r="C43" t="str">
        <f>INDEX(TextData!B:B,MATCH(B43,TextData!A:A))</f>
        <v>リザイアフォトン</v>
      </c>
      <c r="D43">
        <v>2</v>
      </c>
      <c r="E43" t="str">
        <f>INDEX(Define!X:X,MATCH(D43,Define!W:W))</f>
        <v>光</v>
      </c>
      <c r="F43">
        <v>401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5010</v>
      </c>
      <c r="B44">
        <v>5010</v>
      </c>
      <c r="C44" t="str">
        <f>INDEX(TextData!B:B,MATCH(B44,TextData!A:A))</f>
        <v>ダークプリズン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0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5020</v>
      </c>
      <c r="B45">
        <v>5020</v>
      </c>
      <c r="C45" t="str">
        <f>INDEX(TextData!B:B,MATCH(B45,TextData!A:A))</f>
        <v>ユーサネイジア</v>
      </c>
      <c r="D45">
        <v>5</v>
      </c>
      <c r="E45" t="str">
        <f>INDEX(Define!X:X,MATCH(D45,Define!W:W))</f>
        <v>超次元</v>
      </c>
      <c r="F45">
        <v>501</v>
      </c>
      <c r="G45">
        <v>3</v>
      </c>
      <c r="H45" t="str">
        <f>INDEX(Define!B:B,MATCH(G45,Define!A:A))</f>
        <v>全体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3</v>
      </c>
      <c r="R45" t="str">
        <f>INDEX(Define!N:N,MATCH(Q45,Define!M:M))</f>
        <v>全体</v>
      </c>
      <c r="S45">
        <v>2</v>
      </c>
      <c r="T45">
        <v>1</v>
      </c>
      <c r="U45">
        <v>1</v>
      </c>
      <c r="V45">
        <v>0</v>
      </c>
    </row>
    <row r="46" ht="12" customHeight="1" spans="1:22">
      <c r="A46">
        <v>5030</v>
      </c>
      <c r="B46">
        <v>5030</v>
      </c>
      <c r="C46" t="str">
        <f>INDEX(TextData!B:B,MATCH(B46,TextData!A:A))</f>
        <v>ドレインヒール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5040</v>
      </c>
      <c r="B47">
        <v>5040</v>
      </c>
      <c r="C47" t="str">
        <f>INDEX(TextData!B:B,MATCH(B47,TextData!A:A))</f>
        <v>デリートマジック</v>
      </c>
      <c r="D47">
        <v>5</v>
      </c>
      <c r="E47" t="str">
        <f>INDEX(Define!X:X,MATCH(D47,Define!W:W))</f>
        <v>超次元</v>
      </c>
      <c r="F47">
        <v>504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5050</v>
      </c>
      <c r="B48">
        <v>5050</v>
      </c>
      <c r="C48" t="str">
        <f>INDEX(TextData!B:B,MATCH(B48,TextData!A:A))</f>
        <v>ディプラヴィティ</v>
      </c>
      <c r="D48">
        <v>3</v>
      </c>
      <c r="E48" t="str">
        <f>INDEX(Define!X:X,MATCH(D48,Define!W:W))</f>
        <v>理術</v>
      </c>
      <c r="F48">
        <v>505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5060</v>
      </c>
      <c r="B49">
        <v>5060</v>
      </c>
      <c r="C49" t="str">
        <f>INDEX(TextData!B:B,MATCH(B49,TextData!A:A))</f>
        <v>ダークネス</v>
      </c>
      <c r="D49">
        <v>3</v>
      </c>
      <c r="E49" t="str">
        <f>INDEX(Define!X:X,MATCH(D49,Define!W:W))</f>
        <v>理術</v>
      </c>
      <c r="F49">
        <v>61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5070</v>
      </c>
      <c r="B50">
        <v>5070</v>
      </c>
      <c r="C50" t="str">
        <f>INDEX(TextData!B:B,MATCH(B50,TextData!A:A))</f>
        <v>シェイディークラウド</v>
      </c>
      <c r="D50">
        <v>5</v>
      </c>
      <c r="E50" t="str">
        <f>INDEX(Define!X:X,MATCH(D50,Define!W:W))</f>
        <v>超次元</v>
      </c>
      <c r="F50">
        <v>61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2</v>
      </c>
      <c r="T50">
        <v>1</v>
      </c>
      <c r="U50">
        <v>1</v>
      </c>
      <c r="V50">
        <v>0</v>
      </c>
    </row>
    <row r="51" ht="12" customHeight="1" spans="1:22">
      <c r="A51">
        <v>5080</v>
      </c>
      <c r="B51">
        <v>5080</v>
      </c>
      <c r="C51" t="str">
        <f>INDEX(TextData!B:B,MATCH(B51,TextData!A:A))</f>
        <v>ディスペアースカル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5090</v>
      </c>
      <c r="B52">
        <v>5090</v>
      </c>
      <c r="C52" t="str">
        <f>INDEX(TextData!B:B,MATCH(B52,TextData!A:A))</f>
        <v>アビサルデスペア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spans="1:22">
      <c r="A53">
        <v>10010</v>
      </c>
      <c r="B53">
        <v>10010</v>
      </c>
      <c r="C53" t="str">
        <f>INDEX(TextData!B:B,MATCH(B53,TextData!A:A))</f>
        <v>アンデッド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>
        <v>0</v>
      </c>
    </row>
    <row r="54" spans="1:22">
      <c r="A54">
        <v>10020</v>
      </c>
      <c r="B54">
        <v>10020</v>
      </c>
      <c r="C54" t="str">
        <f>INDEX(TextData!B:B,MATCH(B54,TextData!A:A))</f>
        <v>エアリアル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10030</v>
      </c>
      <c r="B55">
        <v>10030</v>
      </c>
      <c r="C55" t="str">
        <f>INDEX(TextData!B:B,MATCH(B55,TextData!A:A))</f>
        <v>悪魔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10040</v>
      </c>
      <c r="B56">
        <v>10040</v>
      </c>
      <c r="C56" t="str">
        <f>INDEX(TextData!B:B,MATCH(B56,TextData!A:A))</f>
        <v>クリーチャー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10050</v>
      </c>
      <c r="B57">
        <v>10050</v>
      </c>
      <c r="C57" t="str">
        <f>INDEX(TextData!B:B,MATCH(B57,TextData!A:A))</f>
        <v>野生の記憶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10060</v>
      </c>
      <c r="B58">
        <v>10060</v>
      </c>
      <c r="C58" t="str">
        <f>INDEX(TextData!B:B,MATCH(B58,TextData!A:A))</f>
        <v>変異生物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11010</v>
      </c>
      <c r="B59">
        <v>11010</v>
      </c>
      <c r="C59" t="str">
        <f>INDEX(TextData!B:B,MATCH(B59,TextData!A:A))</f>
        <v>ウルフソウル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11020</v>
      </c>
      <c r="B60">
        <v>11020</v>
      </c>
      <c r="C60" t="str">
        <f>INDEX(TextData!B:B,MATCH(B60,TextData!A:A))</f>
        <v>プリディカメント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11030</v>
      </c>
      <c r="B61">
        <v>11030</v>
      </c>
      <c r="C61" t="str">
        <f>INDEX(TextData!B:B,MATCH(B61,TextData!A:A))</f>
        <v>アサルトシフト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11040</v>
      </c>
      <c r="B62">
        <v>11040</v>
      </c>
      <c r="C62" t="str">
        <f>INDEX(TextData!B:B,MATCH(B62,TextData!A:A))</f>
        <v>スタートダッシュ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11050</v>
      </c>
      <c r="B63">
        <v>11050</v>
      </c>
      <c r="C63" t="str">
        <f>INDEX(TextData!B:B,MATCH(B63,TextData!A:A))</f>
        <v>ライズアップマインド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11060</v>
      </c>
      <c r="B64">
        <v>11060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11070</v>
      </c>
      <c r="B65">
        <v>11070</v>
      </c>
      <c r="C65" t="str">
        <f>INDEX(TextData!B:B,MATCH(B65,TextData!A:A))</f>
        <v>アフターバーナー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11080</v>
      </c>
      <c r="B66">
        <v>11080</v>
      </c>
      <c r="C66" t="str">
        <f>INDEX(TextData!B:B,MATCH(B66,TextData!A:A))</f>
        <v>ライジングファイア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12010</v>
      </c>
      <c r="B67">
        <v>12010</v>
      </c>
      <c r="C67" t="str">
        <f>INDEX(TextData!B:B,MATCH(B67,TextData!A:A))</f>
        <v>エクステンション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12020</v>
      </c>
      <c r="B68">
        <v>12020</v>
      </c>
      <c r="C68" t="str">
        <f>INDEX(TextData!B:B,MATCH(B68,TextData!A:A))</f>
        <v>スパークフォグ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12030</v>
      </c>
      <c r="B69">
        <v>12030</v>
      </c>
      <c r="C69" t="str">
        <f>INDEX(TextData!B:B,MATCH(B69,TextData!A:A))</f>
        <v>スウィフトカレント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12040</v>
      </c>
      <c r="B70">
        <v>12040</v>
      </c>
      <c r="C70" t="str">
        <f>INDEX(TextData!B:B,MATCH(B70,TextData!A:A))</f>
        <v>ファストキャスター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12050</v>
      </c>
      <c r="B71">
        <v>12050</v>
      </c>
      <c r="C71" t="str">
        <f>INDEX(TextData!B:B,MATCH(B71,TextData!A:A))</f>
        <v>ヘブンリーラック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12060</v>
      </c>
      <c r="B72">
        <v>12060</v>
      </c>
      <c r="C72" t="str">
        <f>INDEX(TextData!B:B,MATCH(B72,TextData!A:A))</f>
        <v>クイックアクト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12070</v>
      </c>
      <c r="B73">
        <v>12070</v>
      </c>
      <c r="C73" t="str">
        <f>INDEX(TextData!B:B,MATCH(B73,TextData!A:A))</f>
        <v>リベリオススプリッツ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>
        <v>0</v>
      </c>
    </row>
    <row r="75" spans="1:22">
      <c r="A75">
        <v>13010</v>
      </c>
      <c r="B75">
        <v>13010</v>
      </c>
      <c r="C75" t="str">
        <f>INDEX(TextData!B:B,MATCH(B75,TextData!A:A))</f>
        <v>ガーディアンソウル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13020</v>
      </c>
      <c r="B76">
        <v>13020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13030</v>
      </c>
      <c r="B77">
        <v>13030</v>
      </c>
      <c r="C77" t="str">
        <f>INDEX(TextData!B:B,MATCH(B77,TextData!A:A))</f>
        <v>ガードシフト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13040</v>
      </c>
      <c r="B78">
        <v>13040</v>
      </c>
      <c r="C78" t="str">
        <f>INDEX(TextData!B:B,MATCH(B78,TextData!A:A))</f>
        <v>ノーリミット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13050</v>
      </c>
      <c r="B79">
        <v>13050</v>
      </c>
      <c r="C79" t="str">
        <f>INDEX(TextData!B:B,MATCH(B79,TextData!A:A))</f>
        <v>コールドシェル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13060</v>
      </c>
      <c r="B80">
        <v>13060</v>
      </c>
      <c r="C80" t="str">
        <f>INDEX(TextData!B:B,MATCH(B80,TextData!A:A))</f>
        <v>ペイシャンス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13070</v>
      </c>
      <c r="B81">
        <v>13070</v>
      </c>
      <c r="C81" t="str">
        <f>INDEX(TextData!B:B,MATCH(B81,TextData!A:A))</f>
        <v>アシッドラッシュ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7</v>
      </c>
      <c r="P81" t="str">
        <f>INDEX(Define!K:K,MATCH(O81,Define!J:J))</f>
        <v>追撃</v>
      </c>
      <c r="Q81">
        <v>1</v>
      </c>
      <c r="R81" t="str">
        <f>INDEX(Define!N:N,MATCH(Q81,Define!M:M))</f>
        <v>単体</v>
      </c>
      <c r="S81">
        <v>1</v>
      </c>
      <c r="T81">
        <v>1</v>
      </c>
      <c r="U81">
        <v>1</v>
      </c>
      <c r="V81">
        <v>0</v>
      </c>
    </row>
    <row r="82" spans="1:22">
      <c r="A82">
        <v>13080</v>
      </c>
      <c r="B82">
        <v>13080</v>
      </c>
      <c r="C82" t="str">
        <f>INDEX(TextData!B:B,MATCH(B82,TextData!A:A))</f>
        <v>ライフスティール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4</v>
      </c>
    </row>
    <row r="83" ht="12" customHeight="1" spans="1:22">
      <c r="A83">
        <v>14010</v>
      </c>
      <c r="B83">
        <v>14010</v>
      </c>
      <c r="C83" t="str">
        <f>INDEX(TextData!B:B,MATCH(B83,TextData!A:A))</f>
        <v>ディバインシールド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14020</v>
      </c>
      <c r="B84">
        <v>14020</v>
      </c>
      <c r="C84" t="str">
        <f>INDEX(TextData!B:B,MATCH(B84,TextData!A:A))</f>
        <v>メディケーション</v>
      </c>
      <c r="D84">
        <v>6</v>
      </c>
      <c r="E84" t="str">
        <f>INDEX(Define!X:X,MATCH(D84,Define!W:W))</f>
        <v>自己強化</v>
      </c>
      <c r="F84">
        <v>21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14030</v>
      </c>
      <c r="B85">
        <v>14030</v>
      </c>
      <c r="C85" t="str">
        <f>INDEX(TextData!B:B,MATCH(B85,TextData!A:A))</f>
        <v>エイミングスコープ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2</v>
      </c>
      <c r="P85" t="str">
        <f>INDEX(Define!K:K,MATCH(O85,Define!J:J))</f>
        <v>味方</v>
      </c>
      <c r="Q85">
        <v>3</v>
      </c>
      <c r="R85" t="str">
        <f>INDEX(Define!N:N,MATCH(Q85,Define!M:M))</f>
        <v>全体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14040</v>
      </c>
      <c r="B86">
        <v>14040</v>
      </c>
      <c r="C86" t="str">
        <f>INDEX(TextData!B:B,MATCH(B86,TextData!A:A))</f>
        <v>リジェネレーション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14050</v>
      </c>
      <c r="B87">
        <v>14050</v>
      </c>
      <c r="C87" t="str">
        <f>INDEX(TextData!B:B,MATCH(B87,TextData!A:A))</f>
        <v>アライアンス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14060</v>
      </c>
      <c r="B88">
        <v>14060</v>
      </c>
      <c r="C88" t="str">
        <f>INDEX(TextData!B:B,MATCH(B88,TextData!A:A))</f>
        <v>スペクトルマイン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14070</v>
      </c>
      <c r="B89">
        <v>14070</v>
      </c>
      <c r="C89" t="str">
        <f>INDEX(TextData!B:B,MATCH(B89,TextData!A:A))</f>
        <v>ホーミングクルセイド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14080</v>
      </c>
      <c r="B90">
        <v>14080</v>
      </c>
      <c r="C90" t="str">
        <f>INDEX(TextData!B:B,MATCH(B90,TextData!A:A))</f>
        <v>スペリオール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14090</v>
      </c>
      <c r="B91">
        <v>14090</v>
      </c>
      <c r="C91" t="str">
        <f>INDEX(TextData!B:B,MATCH(B91,TextData!A:A))</f>
        <v>ホープフルアイリス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14100</v>
      </c>
      <c r="B92">
        <v>14100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1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15010</v>
      </c>
      <c r="B93">
        <v>15010</v>
      </c>
      <c r="C93" t="str">
        <f>INDEX(TextData!B:B,MATCH(B93,TextData!A:A))</f>
        <v>イーグルアイ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15020</v>
      </c>
      <c r="B94">
        <v>15020</v>
      </c>
      <c r="C94" t="str">
        <f>INDEX(TextData!B:B,MATCH(B94,TextData!A:A))</f>
        <v>ネヴァーエンド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15030</v>
      </c>
      <c r="B95">
        <v>15030</v>
      </c>
      <c r="C95" t="str">
        <f>INDEX(TextData!B:B,MATCH(B95,TextData!A:A))</f>
        <v>ネガティブドレイン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15040</v>
      </c>
      <c r="B96">
        <v>15040</v>
      </c>
      <c r="C96" t="str">
        <f>INDEX(TextData!B:B,MATCH(B96,TextData!A:A))</f>
        <v>スカルグラッジ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15050</v>
      </c>
      <c r="B97">
        <v>15050</v>
      </c>
      <c r="C97" t="str">
        <f>INDEX(TextData!B:B,MATCH(B97,TextData!A:A))</f>
        <v>クリープアウト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15060</v>
      </c>
      <c r="B98">
        <v>15060</v>
      </c>
      <c r="C98" t="str">
        <f>INDEX(TextData!B:B,MATCH(B98,TextData!A:A))</f>
        <v>アンデッドペイン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15070</v>
      </c>
      <c r="B99">
        <v>15070</v>
      </c>
      <c r="C99" t="str">
        <f>INDEX(TextData!B:B,MATCH(B99,TextData!A:A))</f>
        <v>アップグルント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15080</v>
      </c>
      <c r="B100">
        <v>15080</v>
      </c>
      <c r="C100" t="str">
        <f>INDEX(TextData!B:B,MATCH(B100,TextData!A:A))</f>
        <v>スロウスケーター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15090</v>
      </c>
      <c r="B101">
        <v>15090</v>
      </c>
      <c r="C101" t="str">
        <f>INDEX(TextData!B:B,MATCH(B101,TextData!A:A))</f>
        <v>クイックカース</v>
      </c>
      <c r="D101">
        <v>6</v>
      </c>
      <c r="E101" t="str">
        <f>INDEX(Define!X:X,MATCH(D101,Define!W:W))</f>
        <v>自己強化</v>
      </c>
      <c r="F101">
        <v>61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>
        <v>0</v>
      </c>
    </row>
    <row r="102" ht="12" customHeight="1" spans="1:22">
      <c r="A102">
        <v>20010</v>
      </c>
      <c r="B102">
        <v>20010</v>
      </c>
      <c r="C102" t="str">
        <f>INDEX(TextData!B:B,MATCH(B102,TextData!A:A))</f>
        <v>ウェイトユニゾン</v>
      </c>
      <c r="D102">
        <v>99</v>
      </c>
      <c r="E102" t="str">
        <f>INDEX(Define!X:X,MATCH(D102,Define!W:W))</f>
        <v>その他</v>
      </c>
      <c r="F102">
        <v>0</v>
      </c>
      <c r="G102">
        <v>1</v>
      </c>
      <c r="H102" t="str">
        <f>INDEX(Define!B:B,MATCH(G102,Define!A:A))</f>
        <v>単体</v>
      </c>
      <c r="I102">
        <v>0</v>
      </c>
      <c r="J102">
        <v>0</v>
      </c>
      <c r="K102">
        <v>0</v>
      </c>
      <c r="L102" t="str">
        <f>INDEX(Define!E:E,MATCH(K102,Define!D:D))</f>
        <v>なし</v>
      </c>
      <c r="M102">
        <v>1</v>
      </c>
      <c r="N102" t="str">
        <f>INDEX(Define!H:H,MATCH(M102,Define!G:G))</f>
        <v>魔法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spans="1:22">
      <c r="A103">
        <v>100110</v>
      </c>
      <c r="B103">
        <v>100110</v>
      </c>
      <c r="C103" t="str">
        <f>INDEX(TextData!B:B,MATCH(B103,TextData!A:A))</f>
        <v>ソーイングアームド</v>
      </c>
      <c r="D103">
        <v>10</v>
      </c>
      <c r="E103" t="str">
        <f>INDEX(Define!X:X,MATCH(D103,Define!W:W))</f>
        <v>半神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3</v>
      </c>
      <c r="N103" t="str">
        <f>INDEX(Define!H:H,MATCH(M103,Define!G:G))</f>
        <v>神化</v>
      </c>
      <c r="O103">
        <v>2</v>
      </c>
      <c r="P103" t="str">
        <f>INDEX(Define!K:K,MATCH(O103,Define!J:J))</f>
        <v>味方</v>
      </c>
      <c r="Q103">
        <v>5</v>
      </c>
      <c r="R103" t="str">
        <f>INDEX(Define!N:N,MATCH(Q103,Define!M:M))</f>
        <v>最前列のみ</v>
      </c>
      <c r="S103">
        <v>2</v>
      </c>
      <c r="T103">
        <v>1</v>
      </c>
      <c r="U103">
        <v>1</v>
      </c>
      <c r="V103">
        <v>0</v>
      </c>
    </row>
    <row r="104" spans="1:22">
      <c r="A104">
        <v>100120</v>
      </c>
      <c r="B104">
        <v>100120</v>
      </c>
      <c r="C104" t="str">
        <f>INDEX(TextData!B:B,MATCH(B104,TextData!A:A))</f>
        <v>エターナルロンド</v>
      </c>
      <c r="D104">
        <v>11</v>
      </c>
      <c r="E104" t="str">
        <f>INDEX(Define!X:X,MATCH(D104,Define!W:W))</f>
        <v>覚醒</v>
      </c>
      <c r="F104">
        <v>101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1</v>
      </c>
      <c r="L104" t="str">
        <f>INDEX(Define!E:E,MATCH(K104,Define!D:D))</f>
        <v>炎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3</v>
      </c>
      <c r="R104" t="str">
        <f>INDEX(Define!N:N,MATCH(Q104,Define!M:M))</f>
        <v>全体</v>
      </c>
      <c r="S104">
        <v>2</v>
      </c>
      <c r="T104">
        <v>1</v>
      </c>
      <c r="U104">
        <v>1</v>
      </c>
      <c r="V104">
        <v>0</v>
      </c>
    </row>
    <row r="105" spans="1:22">
      <c r="A105">
        <v>100130</v>
      </c>
      <c r="B105">
        <v>100130</v>
      </c>
      <c r="C105" t="str">
        <f>INDEX(TextData!B:B,MATCH(B105,TextData!A:A))</f>
        <v>イクスティンクション+</v>
      </c>
      <c r="D105">
        <v>6</v>
      </c>
      <c r="E105" t="str">
        <f>INDEX(Define!X:X,MATCH(D105,Define!W:W))</f>
        <v>自己強化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1</v>
      </c>
      <c r="L105" t="str">
        <f>INDEX(Define!E:E,MATCH(K105,Define!D:D))</f>
        <v>炎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>
        <v>0</v>
      </c>
    </row>
    <row r="109" spans="1:22">
      <c r="A109">
        <v>100230</v>
      </c>
      <c r="B109">
        <v>100230</v>
      </c>
      <c r="C109" t="str">
        <f>INDEX(TextData!B:B,MATCH(B109,TextData!A:A))</f>
        <v>ポールポジション</v>
      </c>
      <c r="D109">
        <v>6</v>
      </c>
      <c r="E109" t="str">
        <f>INDEX(Define!X:X,MATCH(D109,Define!W:W))</f>
        <v>自己強化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2</v>
      </c>
      <c r="L109" t="str">
        <f>INDEX(Define!E:E,MATCH(K109,Define!D:D))</f>
        <v>雷</v>
      </c>
      <c r="M109">
        <v>2</v>
      </c>
      <c r="N109" t="str">
        <f>INDEX(Define!H:H,MATCH(M109,Define!G:G))</f>
        <v>パッシブ</v>
      </c>
      <c r="O109">
        <v>2</v>
      </c>
      <c r="P109" t="str">
        <f>INDEX(Define!K:K,MATCH(O109,Define!J:J))</f>
        <v>味方</v>
      </c>
      <c r="Q109">
        <v>3</v>
      </c>
      <c r="R109" t="str">
        <f>INDEX(Define!N:N,MATCH(Q109,Define!M:M))</f>
        <v>全体</v>
      </c>
      <c r="S109">
        <v>2</v>
      </c>
      <c r="T109">
        <v>1</v>
      </c>
      <c r="U109">
        <v>1</v>
      </c>
      <c r="V109">
        <v>0</v>
      </c>
    </row>
    <row r="110" spans="1:22">
      <c r="A110">
        <v>100310</v>
      </c>
      <c r="B110">
        <v>100310</v>
      </c>
      <c r="C110" t="str">
        <f>INDEX(TextData!B:B,MATCH(B110,TextData!A:A))</f>
        <v>セイクリッドバリア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3</v>
      </c>
      <c r="L110" t="str">
        <f>INDEX(Define!E:E,MATCH(K110,Define!D:D))</f>
        <v>氷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>
        <v>0</v>
      </c>
    </row>
    <row r="111" spans="1:22">
      <c r="A111">
        <v>100320</v>
      </c>
      <c r="B111">
        <v>100320</v>
      </c>
      <c r="C111" t="str">
        <f>INDEX(TextData!B:B,MATCH(B111,TextData!A:A))</f>
        <v>リベンジニードル</v>
      </c>
      <c r="D111">
        <v>11</v>
      </c>
      <c r="E111" t="str">
        <f>INDEX(Define!X:X,MATCH(D111,Define!W:W))</f>
        <v>覚醒</v>
      </c>
      <c r="F111">
        <v>1003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3</v>
      </c>
      <c r="L111" t="str">
        <f>INDEX(Define!E:E,MATCH(K111,Define!D:D))</f>
        <v>氷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1</v>
      </c>
      <c r="T111">
        <v>1</v>
      </c>
      <c r="U111">
        <v>1</v>
      </c>
      <c r="V111">
        <v>0</v>
      </c>
    </row>
    <row r="112" spans="1:22">
      <c r="A112">
        <v>100330</v>
      </c>
      <c r="B112">
        <v>100330</v>
      </c>
      <c r="C112" t="str">
        <f>INDEX(TextData!B:B,MATCH(B112,TextData!A:A))</f>
        <v>アイスブレイド+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3</v>
      </c>
      <c r="L112" t="str">
        <f>INDEX(Define!E:E,MATCH(K112,Define!D:D))</f>
        <v>氷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spans="1:22">
      <c r="A113">
        <v>100410</v>
      </c>
      <c r="B113">
        <v>100410</v>
      </c>
      <c r="C113" t="str">
        <f>INDEX(TextData!B:B,MATCH(B113,TextData!A:A))</f>
        <v>アバンデンス</v>
      </c>
      <c r="D113">
        <v>10</v>
      </c>
      <c r="E113" t="str">
        <f>INDEX(Define!X:X,MATCH(D113,Define!W:W))</f>
        <v>半神</v>
      </c>
      <c r="F113">
        <v>401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4</v>
      </c>
      <c r="L113" t="str">
        <f>INDEX(Define!E:E,MATCH(K113,Define!D:D))</f>
        <v>光</v>
      </c>
      <c r="M113">
        <v>3</v>
      </c>
      <c r="N113" t="str">
        <f>INDEX(Define!H:H,MATCH(M113,Define!G:G))</f>
        <v>神化</v>
      </c>
      <c r="O113">
        <v>2</v>
      </c>
      <c r="P113" t="str">
        <f>INDEX(Define!K:K,MATCH(O113,Define!J:J))</f>
        <v>味方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0</v>
      </c>
      <c r="V113">
        <v>0</v>
      </c>
    </row>
    <row r="114" spans="1:22">
      <c r="A114">
        <v>100420</v>
      </c>
      <c r="B114">
        <v>100420</v>
      </c>
      <c r="C114" t="str">
        <f>INDEX(TextData!B:B,MATCH(B114,TextData!A:A))</f>
        <v>ハーヴェスト</v>
      </c>
      <c r="D114">
        <v>11</v>
      </c>
      <c r="E114" t="str">
        <f>INDEX(Define!X:X,MATCH(D114,Define!W:W))</f>
        <v>覚醒</v>
      </c>
      <c r="F114">
        <v>1004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4</v>
      </c>
      <c r="L114" t="str">
        <f>INDEX(Define!E:E,MATCH(K114,Define!D:D))</f>
        <v>光</v>
      </c>
      <c r="M114">
        <v>4</v>
      </c>
      <c r="N114" t="str">
        <f>INDEX(Define!H:H,MATCH(M114,Define!G:G))</f>
        <v>覚醒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>
        <v>0</v>
      </c>
    </row>
    <row r="115" spans="1:22">
      <c r="A115">
        <v>100430</v>
      </c>
      <c r="B115">
        <v>100430</v>
      </c>
      <c r="C115" t="str">
        <f>INDEX(TextData!B:B,MATCH(B115,TextData!A:A))</f>
        <v>ヒーリング+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4</v>
      </c>
      <c r="L115" t="str">
        <f>INDEX(Define!E:E,MATCH(K115,Define!D:D))</f>
        <v>光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100510</v>
      </c>
      <c r="B116">
        <v>100510</v>
      </c>
      <c r="C116" t="str">
        <f>INDEX(TextData!B:B,MATCH(B116,TextData!A:A))</f>
        <v>サイレントボイス</v>
      </c>
      <c r="D116">
        <v>10</v>
      </c>
      <c r="E116" t="str">
        <f>INDEX(Define!X:X,MATCH(D116,Define!W:W))</f>
        <v>半神</v>
      </c>
      <c r="F116">
        <v>61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5</v>
      </c>
      <c r="L116" t="str">
        <f>INDEX(Define!E:E,MATCH(K116,Define!D:D))</f>
        <v>闇</v>
      </c>
      <c r="M116">
        <v>3</v>
      </c>
      <c r="N116" t="str">
        <f>INDEX(Define!H:H,MATCH(M116,Define!G:G))</f>
        <v>神化</v>
      </c>
      <c r="O116">
        <v>6</v>
      </c>
      <c r="P116" t="str">
        <f>INDEX(Define!K:K,MATCH(O116,Define!J:J))</f>
        <v>反撃</v>
      </c>
      <c r="Q116">
        <v>1</v>
      </c>
      <c r="R116" t="str">
        <f>INDEX(Define!N:N,MATCH(Q116,Define!M:M))</f>
        <v>単体</v>
      </c>
      <c r="S116">
        <v>2</v>
      </c>
      <c r="T116">
        <v>1</v>
      </c>
      <c r="U116">
        <v>1</v>
      </c>
      <c r="V116">
        <v>0</v>
      </c>
    </row>
    <row r="117" ht="12" customHeight="1" spans="1:22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5</v>
      </c>
      <c r="L117" t="str">
        <f>INDEX(Define!E:E,MATCH(K117,Define!D:D))</f>
        <v>闇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100530</v>
      </c>
      <c r="B118">
        <v>100530</v>
      </c>
      <c r="C118" t="str">
        <f>INDEX(TextData!B:B,MATCH(B118,TextData!A:A))</f>
        <v>ディスペアースカル+</v>
      </c>
      <c r="D118">
        <v>11</v>
      </c>
      <c r="E118" t="str">
        <f>INDEX(Define!X:X,MATCH(D118,Define!W:W))</f>
        <v>覚醒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spans="1:22">
      <c r="A119">
        <v>100610</v>
      </c>
      <c r="B119">
        <v>100610</v>
      </c>
      <c r="C119" t="str">
        <f>INDEX(TextData!B:B,MATCH(B119,TextData!A:A))</f>
        <v>サンフレイム</v>
      </c>
      <c r="D119">
        <v>10</v>
      </c>
      <c r="E119" t="str">
        <f>INDEX(Define!X:X,MATCH(D119,Define!W:W))</f>
        <v>半神</v>
      </c>
      <c r="F119">
        <v>101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>
        <v>0</v>
      </c>
    </row>
    <row r="120" spans="1:22">
      <c r="A120">
        <v>100620</v>
      </c>
      <c r="B120">
        <v>100620</v>
      </c>
      <c r="C120" t="str">
        <f>INDEX(TextData!B:B,MATCH(B120,TextData!A:A))</f>
        <v>フレイムタン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1</v>
      </c>
      <c r="L120" t="str">
        <f>INDEX(Define!E:E,MATCH(K120,Define!D:D))</f>
        <v>炎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>
        <v>0</v>
      </c>
    </row>
    <row r="121" spans="1:22">
      <c r="A121">
        <v>100630</v>
      </c>
      <c r="B121">
        <v>100630</v>
      </c>
      <c r="C121" t="str">
        <f>INDEX(TextData!B:B,MATCH(B121,TextData!A:A))</f>
        <v>ヒートスタンプ+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ht="12" customHeight="1" spans="1:22">
      <c r="A122">
        <v>100710</v>
      </c>
      <c r="B122">
        <v>100710</v>
      </c>
      <c r="C122" t="str">
        <f>INDEX(TextData!B:B,MATCH(B122,TextData!A:A))</f>
        <v>シャドウメア</v>
      </c>
      <c r="D122">
        <v>10</v>
      </c>
      <c r="E122" t="str">
        <f>INDEX(Define!X:X,MATCH(D122,Define!W:W))</f>
        <v>半神</v>
      </c>
      <c r="F122">
        <v>201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2</v>
      </c>
      <c r="L122" t="str">
        <f>INDEX(Define!E:E,MATCH(K122,Define!D:D))</f>
        <v>雷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100720</v>
      </c>
      <c r="B123">
        <v>100720</v>
      </c>
      <c r="C123" t="str">
        <f>INDEX(TextData!B:B,MATCH(B123,TextData!A:A))</f>
        <v>ライズフラッグ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2</v>
      </c>
      <c r="L123" t="str">
        <f>INDEX(Define!E:E,MATCH(K123,Define!D:D))</f>
        <v>雷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>
        <v>0</v>
      </c>
    </row>
    <row r="124" ht="12" customHeight="1" spans="1:22">
      <c r="A124">
        <v>100730</v>
      </c>
      <c r="B124">
        <v>100730</v>
      </c>
      <c r="C124" t="str">
        <f>INDEX(TextData!B:B,MATCH(B124,TextData!A:A))</f>
        <v>カースドブレイク+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2</v>
      </c>
      <c r="L124" t="str">
        <f>INDEX(Define!E:E,MATCH(K124,Define!D:D))</f>
        <v>雷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ht="12" customHeight="1" spans="1:22">
      <c r="A125">
        <v>100810</v>
      </c>
      <c r="B125">
        <v>100810</v>
      </c>
      <c r="C125" t="str">
        <f>INDEX(TextData!B:B,MATCH(B125,TextData!A:A))</f>
        <v>テンパランス</v>
      </c>
      <c r="D125">
        <v>10</v>
      </c>
      <c r="E125" t="str">
        <f>INDEX(Define!X:X,MATCH(D125,Define!W:W))</f>
        <v>半神</v>
      </c>
      <c r="F125">
        <v>301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3</v>
      </c>
      <c r="L125" t="str">
        <f>INDEX(Define!E:E,MATCH(K125,Define!D:D))</f>
        <v>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100820</v>
      </c>
      <c r="B126">
        <v>100820</v>
      </c>
      <c r="C126" t="str">
        <f>INDEX(TextData!B:B,MATCH(B126,TextData!A:A))</f>
        <v>シエルクルセイダー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3</v>
      </c>
      <c r="L126" t="str">
        <f>INDEX(Define!E:E,MATCH(K126,Define!D:D))</f>
        <v>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ht="12" customHeight="1" spans="1:22">
      <c r="A127">
        <v>100830</v>
      </c>
      <c r="B127">
        <v>100830</v>
      </c>
      <c r="C127" t="str">
        <f>INDEX(TextData!B:B,MATCH(B127,TextData!A:A))</f>
        <v>フロストシールド+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3</v>
      </c>
      <c r="L127" t="str">
        <f>INDEX(Define!E:E,MATCH(K127,Define!D:D))</f>
        <v>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100910</v>
      </c>
      <c r="B128">
        <v>100910</v>
      </c>
      <c r="C128" t="str">
        <f>INDEX(TextData!B:B,MATCH(B128,TextData!A:A))</f>
        <v>バーニングカウンター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6</v>
      </c>
      <c r="P128" t="str">
        <f>INDEX(Define!K:K,MATCH(O128,Define!J:J))</f>
        <v>反撃</v>
      </c>
      <c r="Q128">
        <v>1</v>
      </c>
      <c r="R128" t="str">
        <f>INDEX(Define!N:N,MATCH(Q128,Define!M:M))</f>
        <v>単体</v>
      </c>
      <c r="S128">
        <v>1</v>
      </c>
      <c r="T128">
        <v>1</v>
      </c>
      <c r="U128">
        <v>1</v>
      </c>
      <c r="V128">
        <v>0</v>
      </c>
    </row>
    <row r="129" ht="12" customHeight="1" spans="1:22">
      <c r="A129">
        <v>100911</v>
      </c>
      <c r="B129">
        <v>100911</v>
      </c>
      <c r="C129" t="str">
        <f>INDEX(TextData!B:B,MATCH(B129,TextData!A:A))</f>
        <v>バーニングカウンター</v>
      </c>
      <c r="D129">
        <v>10</v>
      </c>
      <c r="E129" t="str">
        <f>INDEX(Define!X:X,MATCH(D129,Define!W:W))</f>
        <v>半神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ht="12" customHeight="1" spans="1:22">
      <c r="A130">
        <v>100920</v>
      </c>
      <c r="B130">
        <v>100920</v>
      </c>
      <c r="C130" t="str">
        <f>INDEX(TextData!B:B,MATCH(B130,TextData!A:A))</f>
        <v>プロミネンス</v>
      </c>
      <c r="D130">
        <v>11</v>
      </c>
      <c r="E130" t="str">
        <f>INDEX(Define!X:X,MATCH(D130,Define!W:W))</f>
        <v>覚醒</v>
      </c>
      <c r="F130">
        <v>1005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>
        <v>0</v>
      </c>
    </row>
    <row r="131" ht="12" customHeight="1" spans="1:22">
      <c r="A131">
        <v>100921</v>
      </c>
      <c r="B131">
        <v>100921</v>
      </c>
      <c r="C131" t="str">
        <f>INDEX(TextData!B:B,MATCH(B131,TextData!A:A))</f>
        <v>プロミネンス</v>
      </c>
      <c r="D131">
        <v>11</v>
      </c>
      <c r="E131" t="str">
        <f>INDEX(Define!X:X,MATCH(D131,Define!W:W))</f>
        <v>覚醒</v>
      </c>
      <c r="F131">
        <v>1005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1</v>
      </c>
      <c r="L131" t="str">
        <f>INDEX(Define!E:E,MATCH(K131,Define!D:D))</f>
        <v>炎</v>
      </c>
      <c r="M131">
        <v>4</v>
      </c>
      <c r="N131" t="str">
        <f>INDEX(Define!H:H,MATCH(M131,Define!G:G))</f>
        <v>覚醒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ht="12" customHeight="1" spans="1:22">
      <c r="A132">
        <v>100930</v>
      </c>
      <c r="B132">
        <v>100930</v>
      </c>
      <c r="C132" t="str">
        <f>INDEX(TextData!B:B,MATCH(B132,TextData!A:A))</f>
        <v>ソードアダプト+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1</v>
      </c>
      <c r="L132" t="str">
        <f>INDEX(Define!E:E,MATCH(K132,Define!D:D))</f>
        <v>炎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>
        <v>0</v>
      </c>
    </row>
    <row r="133" ht="12" customHeight="1" spans="1:22">
      <c r="A133">
        <v>101010</v>
      </c>
      <c r="B133">
        <v>101010</v>
      </c>
      <c r="C133" t="str">
        <f>INDEX(TextData!B:B,MATCH(B133,TextData!A:A))</f>
        <v>エウロス</v>
      </c>
      <c r="D133">
        <v>10</v>
      </c>
      <c r="E133" t="str">
        <f>INDEX(Define!X:X,MATCH(D133,Define!W:W))</f>
        <v>半神</v>
      </c>
      <c r="F133">
        <v>101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2</v>
      </c>
      <c r="L133" t="str">
        <f>INDEX(Define!E:E,MATCH(K133,Define!D:D))</f>
        <v>雷</v>
      </c>
      <c r="M133">
        <v>3</v>
      </c>
      <c r="N133" t="str">
        <f>INDEX(Define!H:H,MATCH(M133,Define!G:G))</f>
        <v>神化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101020</v>
      </c>
      <c r="B134">
        <v>101020</v>
      </c>
      <c r="C134" t="str">
        <f>INDEX(TextData!B:B,MATCH(B134,TextData!A:A))</f>
        <v>ボレアス</v>
      </c>
      <c r="D134">
        <v>11</v>
      </c>
      <c r="E134" t="str">
        <f>INDEX(Define!X:X,MATCH(D134,Define!W:W))</f>
        <v>覚醒</v>
      </c>
      <c r="F134">
        <v>1005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2</v>
      </c>
      <c r="L134" t="str">
        <f>INDEX(Define!E:E,MATCH(K134,Define!D:D))</f>
        <v>雷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101030</v>
      </c>
      <c r="B135">
        <v>101030</v>
      </c>
      <c r="C135" t="str">
        <f>INDEX(TextData!B:B,MATCH(B135,TextData!A:A))</f>
        <v>シャープコード+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ht="12" customHeight="1" spans="1:22">
      <c r="A136">
        <v>101110</v>
      </c>
      <c r="B136">
        <v>101110</v>
      </c>
      <c r="C136" t="str">
        <f>INDEX(TextData!B:B,MATCH(B136,TextData!A:A))</f>
        <v>アバランシュ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3</v>
      </c>
      <c r="N136" t="str">
        <f>INDEX(Define!H:H,MATCH(M136,Define!G:G))</f>
        <v>神化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ht="12" customHeight="1" spans="1:22">
      <c r="A137">
        <v>101120</v>
      </c>
      <c r="B137">
        <v>101120</v>
      </c>
      <c r="C137" t="str">
        <f>INDEX(TextData!B:B,MATCH(B137,TextData!A:A))</f>
        <v>ブリザードコフィン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3</v>
      </c>
      <c r="L137" t="str">
        <f>INDEX(Define!E:E,MATCH(K137,Define!D:D))</f>
        <v>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>
        <v>0</v>
      </c>
    </row>
    <row r="138" ht="12" customHeight="1" spans="1:22">
      <c r="A138">
        <v>101130</v>
      </c>
      <c r="B138">
        <v>101130</v>
      </c>
      <c r="C138" t="str">
        <f>INDEX(TextData!B:B,MATCH(B138,TextData!A:A))</f>
        <v>ライフアップ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3</v>
      </c>
      <c r="L138" t="str">
        <f>INDEX(Define!E:E,MATCH(K138,Define!D:D))</f>
        <v>氷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200110</v>
      </c>
      <c r="B139">
        <v>200110</v>
      </c>
      <c r="C139" t="str">
        <f>INDEX(TextData!B:B,MATCH(B139,TextData!A:A))</f>
        <v>マイトレインフォース</v>
      </c>
      <c r="D139">
        <v>10</v>
      </c>
      <c r="E139" t="str">
        <f>INDEX(Define!X:X,MATCH(D139,Define!W:W))</f>
        <v>半神</v>
      </c>
      <c r="F139">
        <v>51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1</v>
      </c>
      <c r="L139" t="str">
        <f>INDEX(Define!E:E,MATCH(K139,Define!D:D))</f>
        <v>炎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200120</v>
      </c>
      <c r="B140">
        <v>200120</v>
      </c>
      <c r="C140" t="str">
        <f>INDEX(TextData!B:B,MATCH(B140,TextData!A:A))</f>
        <v>イラプション</v>
      </c>
      <c r="D140">
        <v>11</v>
      </c>
      <c r="E140" t="str">
        <f>INDEX(Define!X:X,MATCH(D140,Define!W:W))</f>
        <v>覚醒</v>
      </c>
      <c r="F140">
        <v>101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1</v>
      </c>
      <c r="L140" t="str">
        <f>INDEX(Define!E:E,MATCH(K140,Define!D:D))</f>
        <v>炎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>
        <v>0</v>
      </c>
    </row>
    <row r="141" spans="1:22">
      <c r="A141">
        <v>200130</v>
      </c>
      <c r="B141">
        <v>200130</v>
      </c>
      <c r="C141" t="str">
        <f>INDEX(TextData!B:B,MATCH(B141,TextData!A:A))</f>
        <v>悪魔(アモン)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200210</v>
      </c>
      <c r="B142">
        <v>200210</v>
      </c>
      <c r="C142" t="str">
        <f>INDEX(TextData!B:B,MATCH(B142,TextData!A:A))</f>
        <v>プルガシオン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200220</v>
      </c>
      <c r="B143">
        <v>200220</v>
      </c>
      <c r="C143" t="str">
        <f>INDEX(TextData!B:B,MATCH(B143,TextData!A:A))</f>
        <v>プリエステス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spans="1:22">
      <c r="A144">
        <v>200230</v>
      </c>
      <c r="B144">
        <v>200230</v>
      </c>
      <c r="C144" t="str">
        <f>INDEX(TextData!B:B,MATCH(B144,TextData!A:A))</f>
        <v>悪魔(パイモン)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200310</v>
      </c>
      <c r="B145">
        <v>200310</v>
      </c>
      <c r="C145" t="str">
        <f>INDEX(TextData!B:B,MATCH(B145,TextData!A:A))</f>
        <v>コウソクテンショウ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2</v>
      </c>
      <c r="R145" t="str">
        <f>INDEX(Define!N:N,MATCH(Q145,Define!M:M))</f>
        <v>列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200311</v>
      </c>
      <c r="B146">
        <v>200311</v>
      </c>
      <c r="C146" t="str">
        <f>INDEX(TextData!B:B,MATCH(B146,TextData!A:A))</f>
        <v>コウソクテンショウ</v>
      </c>
      <c r="D146">
        <v>10</v>
      </c>
      <c r="E146" t="str">
        <f>INDEX(Define!X:X,MATCH(D146,Define!W:W))</f>
        <v>半神</v>
      </c>
      <c r="F146">
        <v>21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2</v>
      </c>
      <c r="L146" t="str">
        <f>INDEX(Define!E:E,MATCH(K146,Define!D:D))</f>
        <v>雷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200320</v>
      </c>
      <c r="B147">
        <v>200320</v>
      </c>
      <c r="C147" t="str">
        <f>INDEX(TextData!B:B,MATCH(B147,TextData!A:A))</f>
        <v>アンチバフ</v>
      </c>
      <c r="D147">
        <v>11</v>
      </c>
      <c r="E147" t="str">
        <f>INDEX(Define!X:X,MATCH(D147,Define!W:W))</f>
        <v>覚醒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2</v>
      </c>
      <c r="L147" t="str">
        <f>INDEX(Define!E:E,MATCH(K147,Define!D:D))</f>
        <v>雷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spans="1:22">
      <c r="A148">
        <v>200330</v>
      </c>
      <c r="B148">
        <v>200330</v>
      </c>
      <c r="C148" t="str">
        <f>INDEX(TextData!B:B,MATCH(B148,TextData!A:A))</f>
        <v>悪魔(アンドラス)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200410</v>
      </c>
      <c r="B149">
        <v>200410</v>
      </c>
      <c r="C149" t="str">
        <f>INDEX(TextData!B:B,MATCH(B149,TextData!A:A))</f>
        <v>インベイジョン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5</v>
      </c>
      <c r="L149" t="str">
        <f>INDEX(Define!E:E,MATCH(K149,Define!D:D))</f>
        <v>闇</v>
      </c>
      <c r="M149">
        <v>3</v>
      </c>
      <c r="N149" t="str">
        <f>INDEX(Define!H:H,MATCH(M149,Define!G:G))</f>
        <v>神化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1</v>
      </c>
      <c r="T149">
        <v>1</v>
      </c>
      <c r="U149">
        <v>1</v>
      </c>
      <c r="V149">
        <v>0</v>
      </c>
    </row>
    <row r="150" spans="1:22">
      <c r="A150">
        <v>200420</v>
      </c>
      <c r="B150">
        <v>200420</v>
      </c>
      <c r="C150" t="str">
        <f>INDEX(TextData!B:B,MATCH(B150,TextData!A:A))</f>
        <v>ブラッディストーム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5</v>
      </c>
      <c r="L150" t="str">
        <f>INDEX(Define!E:E,MATCH(K150,Define!D:D))</f>
        <v>闇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1</v>
      </c>
      <c r="R150" t="str">
        <f>INDEX(Define!N:N,MATCH(Q150,Define!M:M))</f>
        <v>単体</v>
      </c>
      <c r="S150">
        <v>1</v>
      </c>
      <c r="T150">
        <v>1</v>
      </c>
      <c r="U150">
        <v>1</v>
      </c>
      <c r="V150">
        <v>0</v>
      </c>
    </row>
    <row r="151" spans="1:22">
      <c r="A151">
        <v>200430</v>
      </c>
      <c r="B151">
        <v>200430</v>
      </c>
      <c r="C151" t="str">
        <f>INDEX(TextData!B:B,MATCH(B151,TextData!A:A))</f>
        <v>悪魔(ベリト)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200510</v>
      </c>
      <c r="B152">
        <v>200510</v>
      </c>
      <c r="C152" t="str">
        <f>INDEX(TextData!B:B,MATCH(B152,TextData!A:A))</f>
        <v>カウントトゥエンティ</v>
      </c>
      <c r="D152">
        <v>10</v>
      </c>
      <c r="E152" t="str">
        <f>INDEX(Define!X:X,MATCH(D152,Define!W:W))</f>
        <v>半神</v>
      </c>
      <c r="F152">
        <v>21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3</v>
      </c>
      <c r="L152" t="str">
        <f>INDEX(Define!E:E,MATCH(K152,Define!D:D))</f>
        <v>氷</v>
      </c>
      <c r="M152">
        <v>3</v>
      </c>
      <c r="N152" t="str">
        <f>INDEX(Define!H:H,MATCH(M152,Define!G:G))</f>
        <v>神化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200520</v>
      </c>
      <c r="B153">
        <v>200520</v>
      </c>
      <c r="C153" t="str">
        <f>INDEX(TextData!B:B,MATCH(B153,TextData!A:A))</f>
        <v>グラウンドゼロ</v>
      </c>
      <c r="D153">
        <v>11</v>
      </c>
      <c r="E153" t="str">
        <f>INDEX(Define!X:X,MATCH(D153,Define!W:W))</f>
        <v>覚醒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3</v>
      </c>
      <c r="L153" t="str">
        <f>INDEX(Define!E:E,MATCH(K153,Define!D:D))</f>
        <v>氷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1</v>
      </c>
      <c r="T153">
        <v>1</v>
      </c>
      <c r="U153">
        <v>1</v>
      </c>
      <c r="V153">
        <v>0</v>
      </c>
    </row>
    <row r="154" spans="1:22">
      <c r="A154">
        <v>200530</v>
      </c>
      <c r="B154">
        <v>200530</v>
      </c>
      <c r="C154" t="str">
        <f>INDEX(TextData!B:B,MATCH(B154,TextData!A:A))</f>
        <v>悪魔(ビフロンス)</v>
      </c>
      <c r="D154">
        <v>6</v>
      </c>
      <c r="E154" t="str">
        <f>INDEX(Define!X:X,MATCH(D154,Define!W:W))</f>
        <v>自己強化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0</v>
      </c>
      <c r="L154" t="str">
        <f>INDEX(Define!E:E,MATCH(K154,Define!D:D))</f>
        <v>なし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200610</v>
      </c>
      <c r="B155">
        <v>200610</v>
      </c>
      <c r="C155" t="str">
        <f>INDEX(TextData!B:B,MATCH(B155,TextData!A:A))</f>
        <v>カオススパイラル</v>
      </c>
      <c r="D155">
        <v>10</v>
      </c>
      <c r="E155" t="str">
        <f>INDEX(Define!X:X,MATCH(D155,Define!W:W))</f>
        <v>半神</v>
      </c>
      <c r="F155">
        <v>21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4</v>
      </c>
      <c r="L155" t="str">
        <f>INDEX(Define!E:E,MATCH(K155,Define!D:D))</f>
        <v>光</v>
      </c>
      <c r="M155">
        <v>3</v>
      </c>
      <c r="N155" t="str">
        <f>INDEX(Define!H:H,MATCH(M155,Define!G:G))</f>
        <v>神化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spans="1:22">
      <c r="A156">
        <v>200620</v>
      </c>
      <c r="B156">
        <v>200620</v>
      </c>
      <c r="C156" t="str">
        <f>INDEX(TextData!B:B,MATCH(B156,TextData!A:A))</f>
        <v>ホーリーグラウンド</v>
      </c>
      <c r="D156">
        <v>11</v>
      </c>
      <c r="E156" t="str">
        <f>INDEX(Define!X:X,MATCH(D156,Define!W:W))</f>
        <v>覚醒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4</v>
      </c>
      <c r="L156" t="str">
        <f>INDEX(Define!E:E,MATCH(K156,Define!D:D))</f>
        <v>光</v>
      </c>
      <c r="M156">
        <v>4</v>
      </c>
      <c r="N156" t="str">
        <f>INDEX(Define!H:H,MATCH(M156,Define!G:G))</f>
        <v>覚醒</v>
      </c>
      <c r="O156">
        <v>3</v>
      </c>
      <c r="P156" t="str">
        <f>INDEX(Define!K:K,MATCH(O156,Define!J:J))</f>
        <v>全員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200630</v>
      </c>
      <c r="B157">
        <v>200630</v>
      </c>
      <c r="C157" t="str">
        <f>INDEX(TextData!B:B,MATCH(B157,TextData!A:A))</f>
        <v>悪魔(アイホート)</v>
      </c>
      <c r="D157">
        <v>6</v>
      </c>
      <c r="E157" t="str">
        <f>INDEX(Define!X:X,MATCH(D157,Define!W:W))</f>
        <v>自己強化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0</v>
      </c>
      <c r="L157" t="str">
        <f>INDEX(Define!E:E,MATCH(K157,Define!D:D))</f>
        <v>なし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spans="1:22">
      <c r="A158">
        <v>200710</v>
      </c>
      <c r="B158">
        <v>200710</v>
      </c>
      <c r="C158" t="str">
        <f>INDEX(TextData!B:B,MATCH(B158,TextData!A:A))</f>
        <v>ジャッジメント</v>
      </c>
      <c r="D158">
        <v>10</v>
      </c>
      <c r="E158" t="str">
        <f>INDEX(Define!X:X,MATCH(D158,Define!W:W))</f>
        <v>半神</v>
      </c>
      <c r="F158">
        <v>21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2</v>
      </c>
      <c r="L158" t="str">
        <f>INDEX(Define!E:E,MATCH(K158,Define!D:D))</f>
        <v>雷</v>
      </c>
      <c r="M158">
        <v>3</v>
      </c>
      <c r="N158" t="str">
        <f>INDEX(Define!H:H,MATCH(M158,Define!G:G))</f>
        <v>神化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spans="1:22">
      <c r="A159">
        <v>200720</v>
      </c>
      <c r="B159">
        <v>200720</v>
      </c>
      <c r="C159" t="str">
        <f>INDEX(TextData!B:B,MATCH(B159,TextData!A:A))</f>
        <v>フォーカルポイント</v>
      </c>
      <c r="D159">
        <v>11</v>
      </c>
      <c r="E159" t="str">
        <f>INDEX(Define!X:X,MATCH(D159,Define!W:W))</f>
        <v>覚醒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4</v>
      </c>
      <c r="N159" t="str">
        <f>INDEX(Define!H:H,MATCH(M159,Define!G:G))</f>
        <v>覚醒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>
        <v>0</v>
      </c>
    </row>
    <row r="160" spans="1:22">
      <c r="A160">
        <v>200730</v>
      </c>
      <c r="B160">
        <v>200730</v>
      </c>
      <c r="C160" t="str">
        <f>INDEX(TextData!B:B,MATCH(B160,TextData!A:A))</f>
        <v>悪魔(ビヤーキー)</v>
      </c>
      <c r="D160">
        <v>6</v>
      </c>
      <c r="E160" t="str">
        <f>INDEX(Define!X:X,MATCH(D160,Define!W:W))</f>
        <v>自己強化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0</v>
      </c>
      <c r="L160" t="str">
        <f>INDEX(Define!E:E,MATCH(K160,Define!D:D))</f>
        <v>なし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300010</v>
      </c>
      <c r="B161">
        <v>300010</v>
      </c>
      <c r="C161" t="str">
        <f>INDEX(TextData!B:B,MATCH(B161,TextData!A:A))</f>
        <v>ファイアエンチャント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1</v>
      </c>
      <c r="L161" t="str">
        <f>INDEX(Define!E:E,MATCH(K161,Define!D:D))</f>
        <v>炎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300020</v>
      </c>
      <c r="B162">
        <v>300020</v>
      </c>
      <c r="C162" t="str">
        <f>INDEX(TextData!B:B,MATCH(B162,TextData!A:A))</f>
        <v>サンダーエンチャント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2</v>
      </c>
      <c r="L162" t="str">
        <f>INDEX(Define!E:E,MATCH(K162,Define!D:D))</f>
        <v>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300030</v>
      </c>
      <c r="B163">
        <v>300030</v>
      </c>
      <c r="C163" t="str">
        <f>INDEX(TextData!B:B,MATCH(B163,TextData!A:A))</f>
        <v>アイスエンチャント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3</v>
      </c>
      <c r="L163" t="str">
        <f>INDEX(Define!E:E,MATCH(K163,Define!D:D))</f>
        <v>氷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ht="12" customHeight="1" spans="1:22">
      <c r="A164">
        <v>300040</v>
      </c>
      <c r="B164">
        <v>300040</v>
      </c>
      <c r="C164" t="str">
        <f>INDEX(TextData!B:B,MATCH(B164,TextData!A:A))</f>
        <v>ホーリーエンチャント</v>
      </c>
      <c r="D164">
        <v>7</v>
      </c>
      <c r="E164" t="str">
        <f>INDEX(Define!X:X,MATCH(D164,Define!W:W))</f>
        <v>工作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4</v>
      </c>
      <c r="L164" t="str">
        <f>INDEX(Define!E:E,MATCH(K164,Define!D:D))</f>
        <v>光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ht="12" customHeight="1" spans="1:22">
      <c r="A165">
        <v>300050</v>
      </c>
      <c r="B165">
        <v>300050</v>
      </c>
      <c r="C165" t="str">
        <f>INDEX(TextData!B:B,MATCH(B165,TextData!A:A))</f>
        <v>ダークエンチャント</v>
      </c>
      <c r="D165">
        <v>7</v>
      </c>
      <c r="E165" t="str">
        <f>INDEX(Define!X:X,MATCH(D165,Define!W:W))</f>
        <v>工作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400001</v>
      </c>
      <c r="B166">
        <v>400001</v>
      </c>
      <c r="C166" t="str">
        <f>INDEX(TextData!B:B,MATCH(B166,TextData!A:A))</f>
        <v>人体錬成+\d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1</v>
      </c>
      <c r="L166" t="str">
        <f>INDEX(Define!E:E,MATCH(K166,Define!D:D))</f>
        <v>炎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400002</v>
      </c>
      <c r="B167">
        <v>400002</v>
      </c>
      <c r="C167" t="str">
        <f>INDEX(TextData!B:B,MATCH(B167,TextData!A:A))</f>
        <v>理性拡張+\d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400003</v>
      </c>
      <c r="B168">
        <v>400003</v>
      </c>
      <c r="C168" t="str">
        <f>INDEX(TextData!B:B,MATCH(B168,TextData!A:A))</f>
        <v>存在修復+\d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3</v>
      </c>
      <c r="L168" t="str">
        <f>INDEX(Define!E:E,MATCH(K168,Define!D:D))</f>
        <v>氷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400004</v>
      </c>
      <c r="B169">
        <v>400004</v>
      </c>
      <c r="C169" t="str">
        <f>INDEX(TextData!B:B,MATCH(B169,TextData!A:A))</f>
        <v>救済執行+\d</v>
      </c>
      <c r="D169">
        <v>3</v>
      </c>
      <c r="E169" t="str">
        <f>INDEX(Define!X:X,MATCH(D169,Define!W:W))</f>
        <v>理術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400005</v>
      </c>
      <c r="B170">
        <v>400005</v>
      </c>
      <c r="C170" t="str">
        <f>INDEX(TextData!B:B,MATCH(B170,TextData!A:A))</f>
        <v>素子補充+\d</v>
      </c>
      <c r="D170">
        <v>3</v>
      </c>
      <c r="E170" t="str">
        <f>INDEX(Define!X:X,MATCH(D170,Define!W:W))</f>
        <v>理術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5</v>
      </c>
      <c r="L170" t="str">
        <f>INDEX(Define!E:E,MATCH(K170,Define!D:D))</f>
        <v>闇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400101</v>
      </c>
      <c r="B171">
        <v>400101</v>
      </c>
      <c r="C171" t="str">
        <f>INDEX(TextData!B:B,MATCH(B171,TextData!A:A))</f>
        <v>最大Hp+\d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4</v>
      </c>
      <c r="L171" t="str">
        <f>INDEX(Define!E:E,MATCH(K171,Define!D:D))</f>
        <v>光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400102</v>
      </c>
      <c r="B172">
        <v>400102</v>
      </c>
      <c r="C172" t="str">
        <f>INDEX(TextData!B:B,MATCH(B172,TextData!A:A))</f>
        <v>最大Mp+\d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1</v>
      </c>
      <c r="L172" t="str">
        <f>INDEX(Define!E:E,MATCH(K172,Define!D:D))</f>
        <v>炎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400103</v>
      </c>
      <c r="B173">
        <v>400103</v>
      </c>
      <c r="C173" t="str">
        <f>INDEX(TextData!B:B,MATCH(B173,TextData!A:A))</f>
        <v>ATK+\d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400104</v>
      </c>
      <c r="B174">
        <v>400104</v>
      </c>
      <c r="C174" t="str">
        <f>INDEX(TextData!B:B,MATCH(B174,TextData!A:A))</f>
        <v>DEF+\d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3</v>
      </c>
      <c r="L174" t="str">
        <f>INDEX(Define!E:E,MATCH(K174,Define!D:D))</f>
        <v>氷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400105</v>
      </c>
      <c r="B175">
        <v>400105</v>
      </c>
      <c r="C175" t="str">
        <f>INDEX(TextData!B:B,MATCH(B175,TextData!A:A))</f>
        <v>SPD+\d</v>
      </c>
      <c r="D175">
        <v>6</v>
      </c>
      <c r="E175" t="str">
        <f>INDEX(Define!X:X,MATCH(D175,Define!W:W))</f>
        <v>自己強化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400201</v>
      </c>
      <c r="B176">
        <v>400201</v>
      </c>
      <c r="C176" t="str">
        <f>INDEX(TextData!B:B,MATCH(B176,TextData!A:A))</f>
        <v>\d入手</v>
      </c>
      <c r="D176">
        <v>6</v>
      </c>
      <c r="E176" t="str">
        <f>INDEX(Define!X:X,MATCH(D176,Define!W:W))</f>
        <v>自己強化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0</v>
      </c>
      <c r="L176" t="str">
        <f>INDEX(Define!E:E,MATCH(K176,Define!D:D))</f>
        <v>なし</v>
      </c>
      <c r="M176">
        <v>12</v>
      </c>
      <c r="N176" t="str">
        <f>INDEX(Define!H:H,MATCH(M176,Define!G:G))</f>
        <v>転生</v>
      </c>
      <c r="O176">
        <v>101</v>
      </c>
      <c r="P176" t="str">
        <f>INDEX(Define!K:K,MATCH(O176,Define!J:J))</f>
        <v>パーティ</v>
      </c>
      <c r="Q176">
        <v>0</v>
      </c>
      <c r="R176" t="str">
        <f>INDEX(Define!N:N,MATCH(Q176,Define!M:M))</f>
        <v>なし</v>
      </c>
      <c r="S176">
        <v>1</v>
      </c>
      <c r="T176">
        <v>1</v>
      </c>
      <c r="U176">
        <v>1</v>
      </c>
      <c r="V176">
        <v>0</v>
      </c>
    </row>
    <row r="177" spans="1:22">
      <c r="A177">
        <v>400301</v>
      </c>
      <c r="B177">
        <v>400301</v>
      </c>
      <c r="C177" t="str">
        <f>INDEX(TextData!B:B,MATCH(B177,TextData!A:A))</f>
        <v>すべて死せる魂+\d</v>
      </c>
      <c r="D177">
        <v>5</v>
      </c>
      <c r="E177" t="str">
        <f>INDEX(Define!X:X,MATCH(D177,Define!W:W))</f>
        <v>超次元</v>
      </c>
      <c r="G177">
        <v>0</v>
      </c>
      <c r="H177" t="str">
        <f>INDEX(Define!B:B,MATCH(G177,Define!A:A))</f>
        <v>なし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12</v>
      </c>
      <c r="N177" t="str">
        <f>INDEX(Define!H:H,MATCH(M177,Define!G:G))</f>
        <v>転生</v>
      </c>
      <c r="O177">
        <v>101</v>
      </c>
      <c r="P177" t="str">
        <f>INDEX(Define!K:K,MATCH(O177,Define!J:J))</f>
        <v>パーティ</v>
      </c>
      <c r="Q177">
        <v>0</v>
      </c>
      <c r="R177" t="str">
        <f>INDEX(Define!N:N,MATCH(Q177,Define!M:M))</f>
        <v>なし</v>
      </c>
      <c r="S177">
        <v>1</v>
      </c>
      <c r="T177">
        <v>1</v>
      </c>
      <c r="U177">
        <v>1</v>
      </c>
      <c r="V177">
        <v>0</v>
      </c>
    </row>
    <row r="178" spans="1:22">
      <c r="A178">
        <v>500010</v>
      </c>
      <c r="B178">
        <v>500010</v>
      </c>
      <c r="C178" t="str">
        <f>INDEX(TextData!B:B,MATCH(B178,TextData!A:A))</f>
        <v>軍神の采配</v>
      </c>
      <c r="D178">
        <v>11</v>
      </c>
      <c r="E178" t="str">
        <f>INDEX(Define!X:X,MATCH(D178,Define!W:W))</f>
        <v>覚醒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0</v>
      </c>
      <c r="L178" t="str">
        <f>INDEX(Define!E:E,MATCH(K178,Define!D:D))</f>
        <v>なし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500020</v>
      </c>
      <c r="B179">
        <v>500020</v>
      </c>
      <c r="C179" t="str">
        <f>INDEX(TextData!B:B,MATCH(B179,TextData!A:A))</f>
        <v>蛮勇の狼煙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5</v>
      </c>
      <c r="L179" t="str">
        <f>INDEX(Define!E:E,MATCH(K179,Define!D:D))</f>
        <v>闇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500030</v>
      </c>
      <c r="B180">
        <v>500030</v>
      </c>
      <c r="C180" t="str">
        <f>INDEX(TextData!B:B,MATCH(B180,TextData!A:A))</f>
        <v>戦神の剣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1</v>
      </c>
      <c r="L180" t="str">
        <f>INDEX(Define!E:E,MATCH(K180,Define!D:D))</f>
        <v>炎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500040</v>
      </c>
      <c r="B181">
        <v>500040</v>
      </c>
      <c r="C181" t="str">
        <f>INDEX(TextData!B:B,MATCH(B181,TextData!A:A))</f>
        <v>不死鳥の聖炎</v>
      </c>
      <c r="D181">
        <v>2</v>
      </c>
      <c r="E181" t="str">
        <f>INDEX(Define!X:X,MATCH(D181,Define!W:W))</f>
        <v>光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3</v>
      </c>
      <c r="L181" t="str">
        <f>INDEX(Define!E:E,MATCH(K181,Define!D:D))</f>
        <v>氷</v>
      </c>
      <c r="M181">
        <v>11</v>
      </c>
      <c r="N181" t="str">
        <f>INDEX(Define!H:H,MATCH(M181,Define!G:G))</f>
        <v>アルカナ使用</v>
      </c>
      <c r="O181">
        <v>11</v>
      </c>
      <c r="P181" t="str">
        <f>INDEX(Define!K:K,MATCH(O181,Define!J:J))</f>
        <v>Triggerの条件を満たす</v>
      </c>
      <c r="Q181">
        <v>1</v>
      </c>
      <c r="R181" t="str">
        <f>INDEX(Define!N:N,MATCH(Q181,Define!M:M))</f>
        <v>単体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500050</v>
      </c>
      <c r="B182">
        <v>500050</v>
      </c>
      <c r="C182" t="str">
        <f>INDEX(TextData!B:B,MATCH(B182,TextData!A:A))</f>
        <v>女神の抱擁</v>
      </c>
      <c r="D182">
        <v>2</v>
      </c>
      <c r="E182" t="str">
        <f>INDEX(Define!X:X,MATCH(D182,Define!W:W))</f>
        <v>光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5</v>
      </c>
      <c r="L182" t="str">
        <f>INDEX(Define!E:E,MATCH(K182,Define!D:D))</f>
        <v>闇</v>
      </c>
      <c r="M182">
        <v>11</v>
      </c>
      <c r="N182" t="str">
        <f>INDEX(Define!H:H,MATCH(M182,Define!G:G))</f>
        <v>アルカナ使用</v>
      </c>
      <c r="O182">
        <v>11</v>
      </c>
      <c r="P182" t="str">
        <f>INDEX(Define!K:K,MATCH(O182,Define!J:J))</f>
        <v>Triggerの条件を満たす</v>
      </c>
      <c r="Q182">
        <v>1</v>
      </c>
      <c r="R182" t="str">
        <f>INDEX(Define!N:N,MATCH(Q182,Define!M:M))</f>
        <v>単体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500060</v>
      </c>
      <c r="B183">
        <v>500060</v>
      </c>
      <c r="C183" t="str">
        <f>INDEX(TextData!B:B,MATCH(B183,TextData!A:A))</f>
        <v>戦士の奮起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500070</v>
      </c>
      <c r="B184">
        <v>500070</v>
      </c>
      <c r="C184" t="str">
        <f>INDEX(TextData!B:B,MATCH(B184,TextData!A:A))</f>
        <v>闘神の鼓舞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2</v>
      </c>
      <c r="L184" t="str">
        <f>INDEX(Define!E:E,MATCH(K184,Define!D:D))</f>
        <v>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500080</v>
      </c>
      <c r="B185">
        <v>500080</v>
      </c>
      <c r="C185" t="str">
        <f>INDEX(TextData!B:B,MATCH(B185,TextData!A:A))</f>
        <v>回避の加護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4</v>
      </c>
      <c r="L185" t="str">
        <f>INDEX(Define!E:E,MATCH(K185,Define!D:D))</f>
        <v>光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500090</v>
      </c>
      <c r="B186">
        <v>500090</v>
      </c>
      <c r="C186" t="str">
        <f>INDEX(TextData!B:B,MATCH(B186,TextData!A:A))</f>
        <v>戦神の盾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500100</v>
      </c>
      <c r="B187">
        <v>500100</v>
      </c>
      <c r="C187" t="str">
        <f>INDEX(TextData!B:B,MATCH(B187,TextData!A:A))</f>
        <v>戦神の加護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500110</v>
      </c>
      <c r="B188">
        <v>500110</v>
      </c>
      <c r="C188" t="str">
        <f>INDEX(TextData!B:B,MATCH(B188,TextData!A:A))</f>
        <v>闘神の守護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3</v>
      </c>
      <c r="L188" t="str">
        <f>INDEX(Define!E:E,MATCH(K188,Define!D:D))</f>
        <v>氷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500120</v>
      </c>
      <c r="B189">
        <v>500120</v>
      </c>
      <c r="C189" t="str">
        <f>INDEX(TextData!B:B,MATCH(B189,TextData!A:A))</f>
        <v>天使の竪琴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1</v>
      </c>
      <c r="L189" t="str">
        <f>INDEX(Define!E:E,MATCH(K189,Define!D:D))</f>
        <v>炎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500130</v>
      </c>
      <c r="B190">
        <v>500130</v>
      </c>
      <c r="C190" t="str">
        <f>INDEX(TextData!B:B,MATCH(B190,TextData!A:A))</f>
        <v>命中の加護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500140</v>
      </c>
      <c r="B191">
        <v>500140</v>
      </c>
      <c r="C191" t="str">
        <f>INDEX(TextData!B:B,MATCH(B191,TextData!A:A))</f>
        <v>神速の風</v>
      </c>
      <c r="D191">
        <v>4</v>
      </c>
      <c r="E191" t="str">
        <f>INDEX(Define!X:X,MATCH(D191,Define!W:W))</f>
        <v>精神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500150</v>
      </c>
      <c r="B192">
        <v>500150</v>
      </c>
      <c r="C192" t="str">
        <f>INDEX(TextData!B:B,MATCH(B192,TextData!A:A))</f>
        <v>龍神の松明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500151</v>
      </c>
      <c r="B193">
        <v>500150</v>
      </c>
      <c r="C193" t="str">
        <f>INDEX(TextData!B:B,MATCH(B193,TextData!A:A))</f>
        <v>龍神の松明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3</v>
      </c>
      <c r="L193" t="str">
        <f>INDEX(Define!E:E,MATCH(K193,Define!D:D))</f>
        <v>氷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500160</v>
      </c>
      <c r="B194">
        <v>500160</v>
      </c>
      <c r="C194" t="str">
        <f>INDEX(TextData!B:B,MATCH(B194,TextData!A:A))</f>
        <v>聖龍の咆哮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5</v>
      </c>
      <c r="L194" t="str">
        <f>INDEX(Define!E:E,MATCH(K194,Define!D:D))</f>
        <v>闇</v>
      </c>
      <c r="M194">
        <v>11</v>
      </c>
      <c r="N194" t="str">
        <f>INDEX(Define!H:H,MATCH(M194,Define!G:G))</f>
        <v>アルカナ使用</v>
      </c>
      <c r="O194">
        <v>1</v>
      </c>
      <c r="P194" t="str">
        <f>INDEX(Define!K:K,MATCH(O194,Define!J:J))</f>
        <v>相手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500170</v>
      </c>
      <c r="B195">
        <v>500170</v>
      </c>
      <c r="C195" t="str">
        <f>INDEX(TextData!B:B,MATCH(B195,TextData!A:A))</f>
        <v>ジャッジレイン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500171</v>
      </c>
      <c r="B196">
        <v>500170</v>
      </c>
      <c r="C196" t="str">
        <f>INDEX(TextData!B:B,MATCH(B196,TextData!A:A))</f>
        <v>ジャッジレイン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2</v>
      </c>
      <c r="L196" t="str">
        <f>INDEX(Define!E:E,MATCH(K196,Define!D:D))</f>
        <v>雷</v>
      </c>
      <c r="M196">
        <v>11</v>
      </c>
      <c r="N196" t="str">
        <f>INDEX(Define!H:H,MATCH(M196,Define!G:G))</f>
        <v>アルカナ使用</v>
      </c>
      <c r="O196">
        <v>7</v>
      </c>
      <c r="P196" t="str">
        <f>INDEX(Define!K:K,MATCH(O196,Define!J:J))</f>
        <v>追撃</v>
      </c>
      <c r="Q196">
        <v>1</v>
      </c>
      <c r="R196" t="str">
        <f>INDEX(Define!N:N,MATCH(Q196,Define!M:M))</f>
        <v>単体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500180</v>
      </c>
      <c r="B197">
        <v>500180</v>
      </c>
      <c r="C197" t="str">
        <f>INDEX(TextData!B:B,MATCH(B197,TextData!A:A))</f>
        <v>霊王の聖棺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1</v>
      </c>
      <c r="P197" t="str">
        <f>INDEX(Define!K:K,MATCH(O197,Define!J:J))</f>
        <v>相手</v>
      </c>
      <c r="Q197">
        <v>21</v>
      </c>
      <c r="R197" t="str">
        <f>INDEX(Define!N:N,MATCH(Q197,Define!M:M))</f>
        <v>ランダム</v>
      </c>
      <c r="S197">
        <v>2</v>
      </c>
      <c r="T197">
        <v>1</v>
      </c>
      <c r="U197">
        <v>1</v>
      </c>
      <c r="V197">
        <v>0</v>
      </c>
    </row>
    <row r="198" spans="1:22">
      <c r="A198">
        <v>500190</v>
      </c>
      <c r="B198">
        <v>500190</v>
      </c>
      <c r="C198" t="str">
        <f>INDEX(TextData!B:B,MATCH(B198,TextData!A:A))</f>
        <v>黄泉の歌声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1</v>
      </c>
      <c r="L198" t="str">
        <f>INDEX(Define!E:E,MATCH(K198,Define!D:D))</f>
        <v>炎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500200</v>
      </c>
      <c r="B199">
        <v>500200</v>
      </c>
      <c r="C199" t="str">
        <f>INDEX(TextData!B:B,MATCH(B199,TextData!A:A))</f>
        <v>戦女神の刃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4</v>
      </c>
      <c r="L199" t="str">
        <f>INDEX(Define!E:E,MATCH(K199,Define!D:D))</f>
        <v>光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500210</v>
      </c>
      <c r="B200">
        <v>500210</v>
      </c>
      <c r="C200" t="str">
        <f>INDEX(TextData!B:B,MATCH(B200,TextData!A:A))</f>
        <v>天怒の閃光</v>
      </c>
      <c r="D200">
        <v>1</v>
      </c>
      <c r="E200" t="str">
        <f>INDEX(Define!X:X,MATCH(D200,Define!W:W))</f>
        <v>元素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3</v>
      </c>
      <c r="L200" t="str">
        <f>INDEX(Define!E:E,MATCH(K200,Define!D:D))</f>
        <v>氷</v>
      </c>
      <c r="M200">
        <v>11</v>
      </c>
      <c r="N200" t="str">
        <f>INDEX(Define!H:H,MATCH(M200,Define!G:G))</f>
        <v>アルカナ使用</v>
      </c>
      <c r="O200">
        <v>1</v>
      </c>
      <c r="P200" t="str">
        <f>INDEX(Define!K:K,MATCH(O200,Define!J:J))</f>
        <v>相手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500220</v>
      </c>
      <c r="B201">
        <v>500220</v>
      </c>
      <c r="C201" t="str">
        <f>INDEX(TextData!B:B,MATCH(B201,TextData!A:A))</f>
        <v>シャイントルネード</v>
      </c>
      <c r="D201">
        <v>1</v>
      </c>
      <c r="E201" t="str">
        <f>INDEX(Define!X:X,MATCH(D201,Define!W:W))</f>
        <v>元素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5</v>
      </c>
      <c r="L201" t="str">
        <f>INDEX(Define!E:E,MATCH(K201,Define!D:D))</f>
        <v>闇</v>
      </c>
      <c r="M201">
        <v>11</v>
      </c>
      <c r="N201" t="str">
        <f>INDEX(Define!H:H,MATCH(M201,Define!G:G))</f>
        <v>アルカナ使用</v>
      </c>
      <c r="O201">
        <v>1</v>
      </c>
      <c r="P201" t="str">
        <f>INDEX(Define!K:K,MATCH(O201,Define!J:J))</f>
        <v>相手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6"/>
  <sheetViews>
    <sheetView topLeftCell="A73" workbookViewId="0">
      <selection activeCell="C84" sqref="C8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25</v>
      </c>
      <c r="H36">
        <v>100</v>
      </c>
      <c r="I36" t="str">
        <f>INDEX([1]TextData!B:B,MATCH(E36,[1]TextData!A:A))</f>
        <v>カウンタ</v>
      </c>
    </row>
    <row r="37" spans="1:9">
      <c r="A37">
        <v>3030</v>
      </c>
      <c r="B37" t="str">
        <f>INDEX(TextData!B:B,MATCH(A37,TextData!A:A))</f>
        <v>ガードスペル</v>
      </c>
      <c r="C37">
        <v>3010</v>
      </c>
      <c r="D37" t="str">
        <f>INDEX(Define!Q:Q,MATCH(C37,Define!P:P))</f>
        <v>ステート付与</v>
      </c>
      <c r="E37">
        <v>1050</v>
      </c>
      <c r="F37">
        <v>999</v>
      </c>
      <c r="G37">
        <v>8</v>
      </c>
      <c r="H37">
        <v>100</v>
      </c>
      <c r="I37" t="str">
        <f>INDEX([1]TextData!B:B,MATCH(E37,[1]TextData!A:A))</f>
        <v>防御アップ</v>
      </c>
    </row>
    <row r="38" spans="1:9">
      <c r="A38">
        <v>3040</v>
      </c>
      <c r="B38" t="str">
        <f>INDEX(TextData!B:B,MATCH(A38,TextData!A:A))</f>
        <v>エスコートソール</v>
      </c>
      <c r="C38">
        <v>3010</v>
      </c>
      <c r="D38" t="str">
        <f>INDEX(Define!Q:Q,MATCH(C38,Define!P:P))</f>
        <v>ステート付与</v>
      </c>
      <c r="E38">
        <v>2130</v>
      </c>
      <c r="F38">
        <v>5</v>
      </c>
      <c r="G38">
        <v>10</v>
      </c>
      <c r="H38">
        <v>100</v>
      </c>
      <c r="I38" t="str">
        <f>INDEX([1]TextData!B:B,MATCH(E38,[1]TextData!A:A))</f>
        <v>挑発</v>
      </c>
    </row>
    <row r="39" spans="1:9">
      <c r="A39">
        <v>3050</v>
      </c>
      <c r="B39" t="str">
        <f>INDEX(TextData!B:B,MATCH(A39,TextData!A:A))</f>
        <v>ディープフリーズ</v>
      </c>
      <c r="C39">
        <v>3010</v>
      </c>
      <c r="D39" t="str">
        <f>INDEX(Define!Q:Q,MATCH(C39,Define!P:P))</f>
        <v>ステート付与</v>
      </c>
      <c r="E39">
        <v>2140</v>
      </c>
      <c r="F39">
        <v>1</v>
      </c>
      <c r="G39">
        <v>25</v>
      </c>
      <c r="H39">
        <v>100</v>
      </c>
      <c r="I39" t="str">
        <f>INDEX([1]TextData!B:B,MATCH(E39,[1]TextData!A:A))</f>
        <v>凍結</v>
      </c>
    </row>
    <row r="40" spans="1:9">
      <c r="A40">
        <v>3060</v>
      </c>
      <c r="B40" t="str">
        <f>INDEX(TextData!B:B,MATCH(A40,TextData!A:A))</f>
        <v>バブルブロウ</v>
      </c>
      <c r="C40">
        <v>3010</v>
      </c>
      <c r="D40" t="str">
        <f>INDEX(Define!Q:Q,MATCH(C40,Define!P:P))</f>
        <v>ステート付与</v>
      </c>
      <c r="E40">
        <v>2160</v>
      </c>
      <c r="F40">
        <v>200</v>
      </c>
      <c r="G40">
        <v>0</v>
      </c>
      <c r="H40">
        <v>100</v>
      </c>
      <c r="I40" t="str">
        <f>INDEX([1]TextData!B:B,MATCH(E40,[1]TextData!A:A))</f>
        <v>鈍足</v>
      </c>
    </row>
    <row r="41" spans="1:9">
      <c r="A41">
        <v>3070</v>
      </c>
      <c r="B41" t="str">
        <f>INDEX(TextData!B:B,MATCH(A41,TextData!A:A))</f>
        <v>アクアミラージュ</v>
      </c>
      <c r="C41">
        <v>3010</v>
      </c>
      <c r="D41" t="str">
        <f>INDEX(Define!Q:Q,MATCH(C41,Define!P:P))</f>
        <v>ステート付与</v>
      </c>
      <c r="E41">
        <v>2050</v>
      </c>
      <c r="F41">
        <v>1</v>
      </c>
      <c r="G41">
        <v>0</v>
      </c>
      <c r="H41">
        <v>100</v>
      </c>
      <c r="I41" t="str">
        <f>INDEX([1]TextData!B:B,MATCH(E41,[1]TextData!A:A))</f>
        <v>攻撃無効</v>
      </c>
    </row>
    <row r="42" spans="1:8">
      <c r="A42">
        <v>3080</v>
      </c>
      <c r="B42" t="str">
        <f>INDEX(TextData!B:B,MATCH(A42,TextData!A:A))</f>
        <v>フロストシールド</v>
      </c>
      <c r="C42">
        <v>3010</v>
      </c>
      <c r="D42" t="str">
        <f>INDEX(Define!Q:Q,MATCH(C42,Define!P:P))</f>
        <v>ステート付与</v>
      </c>
      <c r="E42">
        <v>2410</v>
      </c>
      <c r="F42">
        <v>2</v>
      </c>
      <c r="G42">
        <v>20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1010</v>
      </c>
      <c r="D43" t="str">
        <f>INDEX(Define!Q:Q,MATCH(C43,Define!P:P))</f>
        <v>Hpダメージ</v>
      </c>
      <c r="E43">
        <v>150</v>
      </c>
      <c r="F43">
        <v>0</v>
      </c>
      <c r="G43">
        <v>0</v>
      </c>
      <c r="H43">
        <v>100</v>
      </c>
    </row>
    <row r="44" spans="1:8">
      <c r="A44">
        <v>4010</v>
      </c>
      <c r="B44" t="str">
        <f>INDEX(TextData!B:B,MATCH(A44,TextData!A:A))</f>
        <v>セイントレーザー</v>
      </c>
      <c r="C44">
        <v>8020</v>
      </c>
      <c r="D44" t="str">
        <f>INDEX(Define!Q:Q,MATCH(C44,Define!P:P))</f>
        <v>アンデッド特攻</v>
      </c>
      <c r="E44">
        <v>1</v>
      </c>
      <c r="F44">
        <v>0</v>
      </c>
      <c r="G44">
        <v>200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8">
      <c r="A46">
        <v>4020</v>
      </c>
      <c r="B46" t="str">
        <f>INDEX(TextData!B:B,MATCH(A46,TextData!A:A))</f>
        <v>ペネトレイト</v>
      </c>
      <c r="C46">
        <v>1040</v>
      </c>
      <c r="D46" t="str">
        <f>INDEX(Define!Q:Q,MATCH(C46,Define!P:P))</f>
        <v>特定ステートダメージ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4020</v>
      </c>
      <c r="B47" t="str">
        <f>INDEX(TextData!B:B,MATCH(A47,TextData!A:A))</f>
        <v>ペネトレイト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8">
      <c r="A49">
        <v>4030</v>
      </c>
      <c r="B49" t="str">
        <f>INDEX(TextData!B:B,MATCH(A49,TextData!A:A))</f>
        <v>ヒーリング</v>
      </c>
      <c r="C49">
        <v>8010</v>
      </c>
      <c r="D49" t="str">
        <f>INDEX(Define!Q:Q,MATCH(C49,Define!P:P))</f>
        <v>回復特性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8020</v>
      </c>
      <c r="D50" t="str">
        <f>INDEX(Define!Q:Q,MATCH(C50,Define!P:P))</f>
        <v>アンデッド特攻</v>
      </c>
      <c r="E50">
        <v>0</v>
      </c>
      <c r="F50">
        <v>0</v>
      </c>
      <c r="G50">
        <v>0</v>
      </c>
      <c r="H50">
        <v>100</v>
      </c>
    </row>
    <row r="51" spans="1:8">
      <c r="A51">
        <v>4040</v>
      </c>
      <c r="B51" t="str">
        <f>INDEX(TextData!B:B,MATCH(A51,TextData!A:A))</f>
        <v>リフレッシュ</v>
      </c>
      <c r="C51">
        <v>3030</v>
      </c>
      <c r="D51" t="str">
        <f>INDEX(Define!Q:Q,MATCH(C51,Define!P:P))</f>
        <v>Abnormalステート解除</v>
      </c>
      <c r="F51">
        <v>0</v>
      </c>
      <c r="G51">
        <v>0</v>
      </c>
      <c r="H51">
        <v>100</v>
      </c>
    </row>
    <row r="52" spans="1:9">
      <c r="A52">
        <v>4050</v>
      </c>
      <c r="B52" t="str">
        <f>INDEX(TextData!B:B,MATCH(A52,TextData!A:A))</f>
        <v>べネディクション</v>
      </c>
      <c r="C52">
        <v>3010</v>
      </c>
      <c r="D52" t="str">
        <f>INDEX(Define!Q:Q,MATCH(C52,Define!P:P))</f>
        <v>ステート付与</v>
      </c>
      <c r="E52">
        <v>2200</v>
      </c>
      <c r="F52">
        <v>10</v>
      </c>
      <c r="G52">
        <v>1</v>
      </c>
      <c r="H52">
        <v>100</v>
      </c>
      <c r="I52" t="str">
        <f>INDEX([1]TextData!B:B,MATCH(E52,[1]TextData!A:A))</f>
        <v>祝福</v>
      </c>
    </row>
    <row r="53" spans="1:8">
      <c r="A53">
        <v>4060</v>
      </c>
      <c r="B53" t="str">
        <f>INDEX(TextData!B:B,MATCH(A53,TextData!A:A))</f>
        <v>ホーリーグレイス</v>
      </c>
      <c r="C53">
        <v>3020</v>
      </c>
      <c r="D53" t="str">
        <f>INDEX(Define!Q:Q,MATCH(C53,Define!P:P))</f>
        <v>ステート解除</v>
      </c>
      <c r="E53">
        <v>1</v>
      </c>
      <c r="F53">
        <v>0</v>
      </c>
      <c r="G53">
        <v>0</v>
      </c>
      <c r="H53">
        <v>100</v>
      </c>
    </row>
    <row r="54" spans="1:8">
      <c r="A54">
        <v>4060</v>
      </c>
      <c r="B54" t="str">
        <f>INDEX(TextData!B:B,MATCH(A54,TextData!A:A))</f>
        <v>ホーリーグレイス</v>
      </c>
      <c r="C54">
        <v>2010</v>
      </c>
      <c r="D54" t="str">
        <f>INDEX(Define!Q:Q,MATCH(C54,Define!P:P))</f>
        <v>Hp回復</v>
      </c>
      <c r="E54">
        <v>25</v>
      </c>
      <c r="F54">
        <v>0</v>
      </c>
      <c r="G54">
        <v>0</v>
      </c>
      <c r="H54">
        <v>100</v>
      </c>
    </row>
    <row r="55" spans="1:9">
      <c r="A55">
        <v>4070</v>
      </c>
      <c r="B55" t="str">
        <f>INDEX(TextData!B:B,MATCH(A55,TextData!A:A))</f>
        <v>プリズムリフレクター</v>
      </c>
      <c r="C55">
        <v>3010</v>
      </c>
      <c r="D55" t="str">
        <f>INDEX(Define!Q:Q,MATCH(C55,Define!P:P))</f>
        <v>ステート付与</v>
      </c>
      <c r="E55">
        <v>2080</v>
      </c>
      <c r="F55">
        <v>999</v>
      </c>
      <c r="G55">
        <v>1</v>
      </c>
      <c r="H55">
        <v>100</v>
      </c>
      <c r="I55" t="str">
        <f>INDEX([1]TextData!B:B,MATCH(E55,[1]TextData!A:A))</f>
        <v>プリズム</v>
      </c>
    </row>
    <row r="56" spans="1:9">
      <c r="A56">
        <v>4080</v>
      </c>
      <c r="B56" t="str">
        <f>INDEX(TextData!B:B,MATCH(A56,TextData!A:A))</f>
        <v>アバイドフラッシュ</v>
      </c>
      <c r="C56">
        <v>3010</v>
      </c>
      <c r="D56" t="str">
        <f>INDEX(Define!Q:Q,MATCH(C56,Define!P:P))</f>
        <v>ステート付与</v>
      </c>
      <c r="E56">
        <v>2080</v>
      </c>
      <c r="F56">
        <v>999</v>
      </c>
      <c r="G56">
        <v>1</v>
      </c>
      <c r="H56">
        <v>100</v>
      </c>
      <c r="I56" t="str">
        <f>INDEX([1]TextData!B:B,MATCH(E56,[1]TextData!A:A))</f>
        <v>プリズム</v>
      </c>
    </row>
    <row r="57" spans="1:8">
      <c r="A57">
        <v>4090</v>
      </c>
      <c r="B57" t="str">
        <f>INDEX(TextData!B:B,MATCH(A57,TextData!A:A))</f>
        <v>リザイアフォトン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4090</v>
      </c>
      <c r="B58" t="str">
        <f>INDEX(TextData!B:B,MATCH(A58,TextData!A:A))</f>
        <v>リザイアフォトン</v>
      </c>
      <c r="C58">
        <v>2110</v>
      </c>
      <c r="D58" t="str">
        <f>INDEX(Define!Q:Q,MATCH(C58,Define!P:P))</f>
        <v>与ダメージを味方全体に回復</v>
      </c>
      <c r="E58">
        <v>0</v>
      </c>
      <c r="F58">
        <v>0</v>
      </c>
      <c r="G58">
        <v>20</v>
      </c>
      <c r="H58">
        <v>100</v>
      </c>
    </row>
    <row r="59" spans="1:8">
      <c r="A59">
        <v>5010</v>
      </c>
      <c r="B59" t="str">
        <f>INDEX(TextData!B:B,MATCH(A59,TextData!A:A))</f>
        <v>ダークプリズン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5010</v>
      </c>
      <c r="B60" t="str">
        <f>INDEX(TextData!B:B,MATCH(A60,TextData!A:A))</f>
        <v>ダークプリズン</v>
      </c>
      <c r="C60">
        <v>10010</v>
      </c>
      <c r="D60" t="str">
        <f>INDEX(Define!Q:Q,MATCH(C60,Define!P:P))</f>
        <v>行動後にAp+</v>
      </c>
      <c r="E60">
        <v>1</v>
      </c>
      <c r="F60">
        <v>0</v>
      </c>
      <c r="G60">
        <v>0</v>
      </c>
      <c r="H60">
        <v>100</v>
      </c>
    </row>
    <row r="61" spans="1:8">
      <c r="A61">
        <v>5020</v>
      </c>
      <c r="B61" t="str">
        <f>INDEX(TextData!B:B,MATCH(A61,TextData!A:A))</f>
        <v>ユーサネイジア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5030</v>
      </c>
      <c r="B62" t="str">
        <f>INDEX(TextData!B:B,MATCH(A62,TextData!A:A))</f>
        <v>ドレインヒール</v>
      </c>
      <c r="C62">
        <v>1020</v>
      </c>
      <c r="D62" t="str">
        <f>INDEX(Define!Q:Q,MATCH(C62,Define!P:P))</f>
        <v>Hp吸収ダメージ</v>
      </c>
      <c r="E62">
        <v>150</v>
      </c>
      <c r="F62">
        <v>0</v>
      </c>
      <c r="G62">
        <v>100</v>
      </c>
      <c r="H62">
        <v>100</v>
      </c>
    </row>
    <row r="63" spans="1:9">
      <c r="A63">
        <v>5040</v>
      </c>
      <c r="B63" t="str">
        <f>INDEX(TextData!B:B,MATCH(A63,TextData!A:A))</f>
        <v>デリートマジック</v>
      </c>
      <c r="C63">
        <v>3010</v>
      </c>
      <c r="D63" t="str">
        <f>INDEX(Define!Q:Q,MATCH(C63,Define!P:P))</f>
        <v>ステート付与</v>
      </c>
      <c r="E63">
        <v>2320</v>
      </c>
      <c r="F63">
        <v>0</v>
      </c>
      <c r="G63">
        <v>0</v>
      </c>
      <c r="H63">
        <v>100</v>
      </c>
      <c r="I63" t="str">
        <f>INDEX([1]TextData!B:B,MATCH(E63,[1]TextData!A:A))</f>
        <v>バフ解除</v>
      </c>
    </row>
    <row r="64" spans="1:9">
      <c r="A64">
        <v>5050</v>
      </c>
      <c r="B64" t="str">
        <f>INDEX(TextData!B:B,MATCH(A64,TextData!A:A))</f>
        <v>ディプラヴィティ</v>
      </c>
      <c r="C64">
        <v>3010</v>
      </c>
      <c r="D64" t="str">
        <f>INDEX(Define!Q:Q,MATCH(C64,Define!P:P))</f>
        <v>ステート付与</v>
      </c>
      <c r="E64">
        <v>2120</v>
      </c>
      <c r="F64">
        <v>1</v>
      </c>
      <c r="G64">
        <v>50</v>
      </c>
      <c r="H64">
        <v>100</v>
      </c>
      <c r="I64" t="str">
        <f>INDEX([1]TextData!B:B,MATCH(E64,[1]TextData!A:A))</f>
        <v>呪い</v>
      </c>
    </row>
    <row r="65" spans="1:9">
      <c r="A65">
        <v>5060</v>
      </c>
      <c r="B65" t="str">
        <f>INDEX(TextData!B:B,MATCH(A65,TextData!A:A))</f>
        <v>ダークネス</v>
      </c>
      <c r="C65">
        <v>3010</v>
      </c>
      <c r="D65" t="str">
        <f>INDEX(Define!Q:Q,MATCH(C65,Define!P:P))</f>
        <v>ステート付与</v>
      </c>
      <c r="E65">
        <v>2170</v>
      </c>
      <c r="F65">
        <v>5</v>
      </c>
      <c r="G65">
        <v>25</v>
      </c>
      <c r="H65">
        <v>100</v>
      </c>
      <c r="I65" t="str">
        <f>INDEX([1]TextData!B:B,MATCH(E65,[1]TextData!A:A))</f>
        <v>暗闇</v>
      </c>
    </row>
    <row r="66" spans="1:9">
      <c r="A66">
        <v>5070</v>
      </c>
      <c r="B66" t="str">
        <f>INDEX(TextData!B:B,MATCH(A66,TextData!A:A))</f>
        <v>シェイディークラウド</v>
      </c>
      <c r="C66">
        <v>3010</v>
      </c>
      <c r="D66" t="str">
        <f>INDEX(Define!Q:Q,MATCH(C66,Define!P:P))</f>
        <v>ステート付与</v>
      </c>
      <c r="E66">
        <v>1041</v>
      </c>
      <c r="F66">
        <v>999</v>
      </c>
      <c r="G66">
        <v>8</v>
      </c>
      <c r="H66">
        <v>100</v>
      </c>
      <c r="I66" t="str">
        <f>INDEX([1]TextData!B:B,MATCH(E66,[1]TextData!A:A))</f>
        <v>攻撃ダウン</v>
      </c>
    </row>
    <row r="67" spans="1:8">
      <c r="A67">
        <v>5080</v>
      </c>
      <c r="B67" t="str">
        <f>INDEX(TextData!B:B,MATCH(A67,TextData!A:A))</f>
        <v>ディスペアースカル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9">
      <c r="A68">
        <v>5080</v>
      </c>
      <c r="B68" t="str">
        <f>INDEX(TextData!B:B,MATCH(A68,TextData!A:A))</f>
        <v>ディスペアースカル</v>
      </c>
      <c r="C68">
        <v>3010</v>
      </c>
      <c r="D68" t="str">
        <f>INDEX(Define!Q:Q,MATCH(C68,Define!P:P))</f>
        <v>ステート付与</v>
      </c>
      <c r="E68">
        <v>2010</v>
      </c>
      <c r="F68">
        <v>2</v>
      </c>
      <c r="G68">
        <v>10</v>
      </c>
      <c r="H68">
        <v>70</v>
      </c>
      <c r="I68" t="str">
        <f>INDEX([1]TextData!B:B,MATCH(E68,[1]TextData!A:A))</f>
        <v>火傷</v>
      </c>
    </row>
    <row r="69" spans="1:8">
      <c r="A69">
        <v>5090</v>
      </c>
      <c r="B69" t="str">
        <f>INDEX(TextData!B:B,MATCH(A69,TextData!A:A))</f>
        <v>アビサルデスペア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5090</v>
      </c>
      <c r="B70" t="str">
        <f>INDEX(TextData!B:B,MATCH(A70,TextData!A:A))</f>
        <v>アビサルデスペア</v>
      </c>
      <c r="C70">
        <v>3010</v>
      </c>
      <c r="D70" t="str">
        <f>INDEX(Define!Q:Q,MATCH(C70,Define!P:P))</f>
        <v>ステート付与</v>
      </c>
      <c r="E70">
        <v>2400</v>
      </c>
      <c r="F70">
        <v>3</v>
      </c>
      <c r="G70">
        <v>0</v>
      </c>
      <c r="H70">
        <v>70</v>
      </c>
      <c r="I70" t="str">
        <f>INDEX([1]TextData!B:B,MATCH(E70,[1]TextData!A:A))</f>
        <v>不治</v>
      </c>
    </row>
    <row r="71" spans="1:9">
      <c r="A71">
        <v>7010</v>
      </c>
      <c r="B71" t="str">
        <f>INDEX(TextData!B:B,MATCH(A71,TextData!A:A))</f>
        <v>アビサルデスペア</v>
      </c>
      <c r="C71">
        <v>3010</v>
      </c>
      <c r="D71" t="str">
        <f>INDEX(Define!Q:Q,MATCH(C71,Define!P:P))</f>
        <v>ステート付与</v>
      </c>
      <c r="E71">
        <v>10</v>
      </c>
      <c r="F71">
        <v>999</v>
      </c>
      <c r="G71">
        <v>0</v>
      </c>
      <c r="H71">
        <v>100</v>
      </c>
      <c r="I71" t="str">
        <f>INDEX([1]TextData!B:B,MATCH(E71,[1]TextData!A:A))</f>
        <v>待機</v>
      </c>
    </row>
    <row r="72" spans="1:9">
      <c r="A72">
        <v>10010</v>
      </c>
      <c r="B72" t="str">
        <f>INDEX(TextData!B:B,MATCH(A72,TextData!A:A))</f>
        <v>アンデッド</v>
      </c>
      <c r="C72">
        <v>3010</v>
      </c>
      <c r="D72" t="str">
        <f>INDEX(Define!Q:Q,MATCH(C72,Define!P:P))</f>
        <v>ステート付与</v>
      </c>
      <c r="E72">
        <v>2270</v>
      </c>
      <c r="F72">
        <v>0</v>
      </c>
      <c r="G72">
        <v>5</v>
      </c>
      <c r="H72">
        <v>100</v>
      </c>
      <c r="I72" t="str">
        <f>INDEX([1]TextData!B:B,MATCH(E72,[1]TextData!A:A))</f>
        <v>アンデッド</v>
      </c>
    </row>
    <row r="73" spans="1:9">
      <c r="A73">
        <v>10020</v>
      </c>
      <c r="B73" t="str">
        <f>INDEX(TextData!B:B,MATCH(A73,TextData!A:A))</f>
        <v>エアリアル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10040</v>
      </c>
      <c r="B74" t="str">
        <f>INDEX(TextData!B:B,MATCH(A74,TextData!A:A))</f>
        <v>クリーチャー</v>
      </c>
      <c r="C74">
        <v>3010</v>
      </c>
      <c r="D74" t="str">
        <f>INDEX(Define!Q:Q,MATCH(C74,Define!P:P))</f>
        <v>ステート付与</v>
      </c>
      <c r="E74">
        <v>1020</v>
      </c>
      <c r="F74">
        <v>999</v>
      </c>
      <c r="G74">
        <v>20</v>
      </c>
      <c r="H74">
        <v>100</v>
      </c>
      <c r="I74" t="str">
        <f>INDEX([1]TextData!B:B,MATCH(E74,[1]TextData!A:A))</f>
        <v>最大Hpアップ</v>
      </c>
    </row>
    <row r="75" spans="1:9">
      <c r="A75">
        <v>10050</v>
      </c>
      <c r="B75" t="str">
        <f>INDEX(TextData!B:B,MATCH(A75,TextData!A:A))</f>
        <v>野生の記憶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4</v>
      </c>
      <c r="H75">
        <v>100</v>
      </c>
      <c r="I75" t="str">
        <f>INDEX([1]TextData!B:B,MATCH(E75,[1]TextData!A:A))</f>
        <v>攻撃アップ</v>
      </c>
    </row>
    <row r="76" spans="1:9">
      <c r="A76">
        <v>10060</v>
      </c>
      <c r="B76" t="str">
        <f>INDEX(TextData!B:B,MATCH(A76,TextData!A:A))</f>
        <v>変異生物</v>
      </c>
      <c r="C76">
        <v>3010</v>
      </c>
      <c r="D76" t="str">
        <f>INDEX(Define!Q:Q,MATCH(C76,Define!P:P))</f>
        <v>ステート付与</v>
      </c>
      <c r="E76">
        <v>1050</v>
      </c>
      <c r="F76">
        <v>999</v>
      </c>
      <c r="G76">
        <v>3</v>
      </c>
      <c r="H76">
        <v>100</v>
      </c>
      <c r="I76" t="str">
        <f>INDEX([1]TextData!B:B,MATCH(E76,[1]TextData!A:A))</f>
        <v>防御アップ</v>
      </c>
    </row>
    <row r="77" spans="1:9">
      <c r="A77">
        <v>11010</v>
      </c>
      <c r="B77" t="str">
        <f>INDEX(TextData!B:B,MATCH(A77,TextData!A:A))</f>
        <v>ウルフソウル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8</v>
      </c>
      <c r="H77">
        <v>100</v>
      </c>
      <c r="I77" t="str">
        <f>INDEX([1]TextData!B:B,MATCH(E77,[1]TextData!A:A))</f>
        <v>攻撃アップ</v>
      </c>
    </row>
    <row r="78" spans="1:9">
      <c r="A78">
        <v>11020</v>
      </c>
      <c r="B78" t="str">
        <f>INDEX(TextData!B:B,MATCH(A78,TextData!A:A))</f>
        <v>プリディカメント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16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12</v>
      </c>
      <c r="H79">
        <v>100</v>
      </c>
      <c r="I79" t="str">
        <f>INDEX([1]TextData!B:B,MATCH(E79,[1]TextData!A:A))</f>
        <v>攻撃アップ</v>
      </c>
    </row>
    <row r="80" spans="1:9">
      <c r="A80">
        <v>11030</v>
      </c>
      <c r="B80" t="str">
        <f>INDEX(TextData!B:B,MATCH(A80,TextData!A:A))</f>
        <v>アサルトシフト</v>
      </c>
      <c r="C80">
        <v>3010</v>
      </c>
      <c r="D80" t="str">
        <f>INDEX(Define!Q:Q,MATCH(C80,Define!P:P))</f>
        <v>ステート付与</v>
      </c>
      <c r="E80">
        <v>1051</v>
      </c>
      <c r="F80">
        <v>999</v>
      </c>
      <c r="G80">
        <v>12</v>
      </c>
      <c r="H80">
        <v>100</v>
      </c>
      <c r="I80" t="str">
        <f>INDEX([1]TextData!B:B,MATCH(E80,[1]TextData!A:A))</f>
        <v>防御ダウン</v>
      </c>
    </row>
    <row r="81" spans="1:9">
      <c r="A81">
        <v>11040</v>
      </c>
      <c r="B81" t="str">
        <f>INDEX(TextData!B:B,MATCH(A81,TextData!A:A))</f>
        <v>スタートダッシュ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20</v>
      </c>
      <c r="H81">
        <v>100</v>
      </c>
      <c r="I81" t="str">
        <f>INDEX([1]TextData!B:B,MATCH(E81,[1]TextData!A:A))</f>
        <v>攻撃アップ</v>
      </c>
    </row>
    <row r="82" spans="1:9">
      <c r="A82">
        <v>11050</v>
      </c>
      <c r="B82" t="str">
        <f>INDEX(TextData!B:B,MATCH(A82,TextData!A:A))</f>
        <v>ライズアップマインド</v>
      </c>
      <c r="C82">
        <v>3010</v>
      </c>
      <c r="D82" t="str">
        <f>INDEX(Define!Q:Q,MATCH(C82,Define!P:P))</f>
        <v>ステート付与</v>
      </c>
      <c r="E82">
        <v>1030</v>
      </c>
      <c r="F82">
        <v>999</v>
      </c>
      <c r="G82">
        <v>1</v>
      </c>
      <c r="H82">
        <v>100</v>
      </c>
      <c r="I82" t="str">
        <f>INDEX([1]TextData!B:B,MATCH(E82,[1]TextData!A:A))</f>
        <v>最大Mpアップ</v>
      </c>
    </row>
    <row r="83" spans="1:8">
      <c r="A83">
        <v>11050</v>
      </c>
      <c r="B83" t="str">
        <f>INDEX(TextData!B:B,MATCH(A83,TextData!A:A))</f>
        <v>ライズアップマインド</v>
      </c>
      <c r="C83">
        <v>4020</v>
      </c>
      <c r="D83" t="str">
        <f>INDEX(Define!Q:Q,MATCH(C83,Define!P:P))</f>
        <v>Mp回復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11060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Mp回復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11070</v>
      </c>
      <c r="B85" t="str">
        <f>INDEX(TextData!B:B,MATCH(A85,TextData!A:A))</f>
        <v>アフターバーナー</v>
      </c>
      <c r="C85">
        <v>4020</v>
      </c>
      <c r="D85" t="str">
        <f>INDEX(Define!Q:Q,MATCH(C85,Define!P:P))</f>
        <v>Mp回復</v>
      </c>
      <c r="E85">
        <v>4</v>
      </c>
      <c r="F85">
        <v>0</v>
      </c>
      <c r="G85">
        <v>0</v>
      </c>
      <c r="H85">
        <v>100</v>
      </c>
    </row>
    <row r="86" spans="1:8">
      <c r="A86">
        <v>11080</v>
      </c>
      <c r="B86" t="str">
        <f>INDEX(TextData!B:B,MATCH(A86,TextData!A:A))</f>
        <v>ライジングファイア</v>
      </c>
      <c r="C86">
        <v>4020</v>
      </c>
      <c r="D86" t="str">
        <f>INDEX(Define!Q:Q,MATCH(C86,Define!P:P))</f>
        <v>Mp回復</v>
      </c>
      <c r="E86">
        <v>1</v>
      </c>
      <c r="F86">
        <v>0</v>
      </c>
      <c r="G86">
        <v>0</v>
      </c>
      <c r="H86">
        <v>100</v>
      </c>
    </row>
    <row r="87" spans="1:9">
      <c r="A87">
        <v>12010</v>
      </c>
      <c r="B87" t="str">
        <f>INDEX(TextData!B:B,MATCH(A87,TextData!A:A))</f>
        <v>エクステンション</v>
      </c>
      <c r="C87">
        <v>3010</v>
      </c>
      <c r="D87" t="str">
        <f>INDEX(Define!Q:Q,MATCH(C87,Define!P:P))</f>
        <v>ステート付与</v>
      </c>
      <c r="E87">
        <v>2190</v>
      </c>
      <c r="F87">
        <v>999</v>
      </c>
      <c r="G87">
        <v>0</v>
      </c>
      <c r="H87">
        <v>100</v>
      </c>
      <c r="I87" t="str">
        <f>INDEX([1]TextData!B:B,MATCH(E87,[1]TextData!A:A))</f>
        <v>対象範囲延長</v>
      </c>
    </row>
    <row r="88" spans="1:9">
      <c r="A88">
        <v>12020</v>
      </c>
      <c r="B88" t="str">
        <f>INDEX(TextData!B:B,MATCH(A88,TextData!A:A))</f>
        <v>スパークフォグ</v>
      </c>
      <c r="C88">
        <v>3010</v>
      </c>
      <c r="D88" t="str">
        <f>INDEX(Define!Q:Q,MATCH(C88,Define!P:P))</f>
        <v>ステート付与</v>
      </c>
      <c r="E88">
        <v>2310</v>
      </c>
      <c r="F88">
        <v>999</v>
      </c>
      <c r="G88">
        <v>50</v>
      </c>
      <c r="H88">
        <v>100</v>
      </c>
      <c r="I88" t="str">
        <f>INDEX([1]TextData!B:B,MATCH(E88,[1]TextData!A:A))</f>
        <v>狙われ率ダウン</v>
      </c>
    </row>
    <row r="89" spans="1:9">
      <c r="A89">
        <v>12030</v>
      </c>
      <c r="B89" t="str">
        <f>INDEX(TextData!B:B,MATCH(A89,TextData!A:A))</f>
        <v>スウィフトカレント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5</v>
      </c>
      <c r="H89">
        <v>100</v>
      </c>
      <c r="I89" t="str">
        <f>INDEX([1]TextData!B:B,MATCH(E89,[1]TextData!A:A))</f>
        <v>速度アップ</v>
      </c>
    </row>
    <row r="90" spans="1:9">
      <c r="A90">
        <v>12040</v>
      </c>
      <c r="B90" t="str">
        <f>INDEX(TextData!B:B,MATCH(A90,TextData!A:A))</f>
        <v>ファストキャスター</v>
      </c>
      <c r="C90">
        <v>3010</v>
      </c>
      <c r="D90" t="str">
        <f>INDEX(Define!Q:Q,MATCH(C90,Define!P:P))</f>
        <v>ステート付与</v>
      </c>
      <c r="E90">
        <v>1060</v>
      </c>
      <c r="F90">
        <v>999</v>
      </c>
      <c r="G90">
        <v>15</v>
      </c>
      <c r="H90">
        <v>100</v>
      </c>
      <c r="I90" t="str">
        <f>INDEX([1]TextData!B:B,MATCH(E90,[1]TextData!A:A))</f>
        <v>速度アップ</v>
      </c>
    </row>
    <row r="91" spans="1:9">
      <c r="A91">
        <v>12050</v>
      </c>
      <c r="B91" t="str">
        <f>INDEX(TextData!B:B,MATCH(A91,TextData!A:A))</f>
        <v>ヘブンリーラック</v>
      </c>
      <c r="C91">
        <v>3010</v>
      </c>
      <c r="D91" t="str">
        <f>INDEX(Define!Q:Q,MATCH(C91,Define!P:P))</f>
        <v>ステート付与</v>
      </c>
      <c r="E91">
        <v>1090</v>
      </c>
      <c r="F91">
        <v>999</v>
      </c>
      <c r="G91">
        <v>25</v>
      </c>
      <c r="H91">
        <v>100</v>
      </c>
      <c r="I91" t="str">
        <f>INDEX([1]TextData!B:B,MATCH(E91,[1]TextData!A:A))</f>
        <v>回避アップ</v>
      </c>
    </row>
    <row r="92" spans="1:8">
      <c r="A92">
        <v>12060</v>
      </c>
      <c r="B92" t="str">
        <f>INDEX(TextData!B:B,MATCH(A92,TextData!A:A))</f>
        <v>クイックアクト</v>
      </c>
      <c r="C92">
        <v>5040</v>
      </c>
      <c r="D92" t="str">
        <f>INDEX(Define!Q:Q,MATCH(C92,Define!P:P))</f>
        <v>先制攻撃</v>
      </c>
      <c r="E92">
        <v>0</v>
      </c>
      <c r="F92">
        <v>0</v>
      </c>
      <c r="G92">
        <v>0</v>
      </c>
      <c r="H92">
        <v>100</v>
      </c>
    </row>
    <row r="93" spans="1:9">
      <c r="A93">
        <v>12070</v>
      </c>
      <c r="B93" t="str">
        <f>INDEX(TextData!B:B,MATCH(A93,TextData!A:A))</f>
        <v>リベリオススプリッツ</v>
      </c>
      <c r="C93">
        <v>3010</v>
      </c>
      <c r="D93" t="str">
        <f>INDEX(Define!Q:Q,MATCH(C93,Define!P:P))</f>
        <v>ステート付与</v>
      </c>
      <c r="E93">
        <v>2260</v>
      </c>
      <c r="F93">
        <v>999</v>
      </c>
      <c r="G93">
        <v>8</v>
      </c>
      <c r="H93">
        <v>100</v>
      </c>
      <c r="I93" t="str">
        <f>INDEX([1]TextData!B:B,MATCH(E93,[1]TextData!A:A))</f>
        <v>反骨精神</v>
      </c>
    </row>
    <row r="94" spans="1:8">
      <c r="A94">
        <v>12080</v>
      </c>
      <c r="B94" t="str">
        <f>INDEX(TextData!B:B,MATCH(A94,TextData!A:A))</f>
        <v>ウィンドライズ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13010</v>
      </c>
      <c r="B95" t="str">
        <f>INDEX(TextData!B:B,MATCH(A95,TextData!A:A))</f>
        <v>ガーディアンソウル</v>
      </c>
      <c r="C95">
        <v>3010</v>
      </c>
      <c r="D95" t="str">
        <f>INDEX(Define!Q:Q,MATCH(C95,Define!P:P))</f>
        <v>ステート付与</v>
      </c>
      <c r="E95">
        <v>2300</v>
      </c>
      <c r="F95">
        <v>999</v>
      </c>
      <c r="G95">
        <v>50</v>
      </c>
      <c r="H95">
        <v>100</v>
      </c>
      <c r="I95" t="str">
        <f>INDEX([1]TextData!B:B,MATCH(E95,[1]TextData!A:A))</f>
        <v>狙われ率アップ</v>
      </c>
    </row>
    <row r="96" spans="1:9">
      <c r="A96">
        <v>13020</v>
      </c>
      <c r="B96" t="str">
        <f>INDEX(TextData!B:B,MATCH(A96,TextData!A:A))</f>
        <v>アーマーコード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4</v>
      </c>
      <c r="H96">
        <v>100</v>
      </c>
      <c r="I96" t="str">
        <f>INDEX([1]TextData!B:B,MATCH(E96,[1]TextData!A:A))</f>
        <v>防御アップ</v>
      </c>
    </row>
    <row r="97" spans="1:9">
      <c r="A97">
        <v>13030</v>
      </c>
      <c r="B97" t="str">
        <f>INDEX(TextData!B:B,MATCH(A97,TextData!A:A))</f>
        <v>ガードシフト</v>
      </c>
      <c r="C97">
        <v>3010</v>
      </c>
      <c r="D97" t="str">
        <f>INDEX(Define!Q:Q,MATCH(C97,Define!P:P))</f>
        <v>ステート付与</v>
      </c>
      <c r="E97">
        <v>1050</v>
      </c>
      <c r="F97">
        <v>999</v>
      </c>
      <c r="G97">
        <v>20</v>
      </c>
      <c r="H97">
        <v>100</v>
      </c>
      <c r="I97" t="str">
        <f>INDEX([1]TextData!B:B,MATCH(E97,[1]TextData!A:A))</f>
        <v>防御アップ</v>
      </c>
    </row>
    <row r="98" spans="1:9">
      <c r="A98">
        <v>13040</v>
      </c>
      <c r="B98" t="str">
        <f>INDEX(TextData!B:B,MATCH(A98,TextData!A:A))</f>
        <v>ノーリミット</v>
      </c>
      <c r="C98">
        <v>3010</v>
      </c>
      <c r="D98" t="str">
        <f>INDEX(Define!Q:Q,MATCH(C98,Define!P:P))</f>
        <v>ステート付与</v>
      </c>
      <c r="E98">
        <v>2031</v>
      </c>
      <c r="F98">
        <v>999</v>
      </c>
      <c r="G98">
        <v>8</v>
      </c>
      <c r="H98">
        <v>100</v>
      </c>
      <c r="I98" t="str">
        <f>INDEX([1]TextData!B:B,MATCH(E98,[1]TextData!A:A))</f>
        <v>CAダメージ</v>
      </c>
    </row>
    <row r="99" spans="1:9">
      <c r="A99">
        <v>13050</v>
      </c>
      <c r="B99" t="str">
        <f>INDEX(TextData!B:B,MATCH(A99,TextData!A:A))</f>
        <v>コールドシェル</v>
      </c>
      <c r="C99">
        <v>3010</v>
      </c>
      <c r="D99" t="str">
        <f>INDEX(Define!Q:Q,MATCH(C99,Define!P:P))</f>
        <v>ステート付与</v>
      </c>
      <c r="E99">
        <v>2032</v>
      </c>
      <c r="F99">
        <v>999</v>
      </c>
      <c r="G99">
        <v>8</v>
      </c>
      <c r="H99">
        <v>100</v>
      </c>
      <c r="I99" t="str">
        <f>INDEX([1]TextData!B:B,MATCH(E99,[1]TextData!A:A))</f>
        <v>CAシェル</v>
      </c>
    </row>
    <row r="100" spans="1:9">
      <c r="A100">
        <v>13060</v>
      </c>
      <c r="B100" t="str">
        <f>INDEX(TextData!B:B,MATCH(A100,TextData!A:A))</f>
        <v>ペイシャンス</v>
      </c>
      <c r="C100">
        <v>3010</v>
      </c>
      <c r="D100" t="str">
        <f>INDEX(Define!Q:Q,MATCH(C100,Define!P:P))</f>
        <v>ステート付与</v>
      </c>
      <c r="E100">
        <v>2040</v>
      </c>
      <c r="F100">
        <v>999</v>
      </c>
      <c r="G100">
        <v>10</v>
      </c>
      <c r="H100">
        <v>100</v>
      </c>
      <c r="I100" t="str">
        <f>INDEX([1]TextData!B:B,MATCH(E100,[1]TextData!A:A))</f>
        <v>リジェネ</v>
      </c>
    </row>
    <row r="101" spans="1:8">
      <c r="A101">
        <v>13070</v>
      </c>
      <c r="B101" t="str">
        <f>INDEX(TextData!B:B,MATCH(A101,TextData!A:A))</f>
        <v>アシッドラッシュ</v>
      </c>
      <c r="C101">
        <v>5050</v>
      </c>
      <c r="D101" t="str">
        <f>INDEX(Define!Q:Q,MATCH(C101,Define!P:P))</f>
        <v>APダメージ</v>
      </c>
      <c r="E101">
        <v>400</v>
      </c>
      <c r="F101">
        <v>0</v>
      </c>
      <c r="G101">
        <v>0</v>
      </c>
      <c r="H101">
        <v>100</v>
      </c>
    </row>
    <row r="102" spans="1:9">
      <c r="A102">
        <v>13080</v>
      </c>
      <c r="B102" t="str">
        <f>INDEX(TextData!B:B,MATCH(A102,TextData!A:A))</f>
        <v>ライフスティール</v>
      </c>
      <c r="C102">
        <v>3010</v>
      </c>
      <c r="D102" t="str">
        <f>INDEX(Define!Q:Q,MATCH(C102,Define!P:P))</f>
        <v>ステート付与</v>
      </c>
      <c r="E102">
        <v>2060</v>
      </c>
      <c r="F102">
        <v>1</v>
      </c>
      <c r="G102">
        <v>25</v>
      </c>
      <c r="H102">
        <v>100</v>
      </c>
      <c r="I102" t="str">
        <f>INDEX([1]TextData!B:B,MATCH(E102,[1]TextData!A:A))</f>
        <v>ドレイン</v>
      </c>
    </row>
    <row r="103" spans="1:9">
      <c r="A103">
        <v>14010</v>
      </c>
      <c r="B103" t="str">
        <f>INDEX(TextData!B:B,MATCH(A103,TextData!A:A))</f>
        <v>ディバインシールド</v>
      </c>
      <c r="C103">
        <v>3010</v>
      </c>
      <c r="D103" t="str">
        <f>INDEX(Define!Q:Q,MATCH(C103,Define!P:P))</f>
        <v>ステート付与</v>
      </c>
      <c r="E103">
        <v>2180</v>
      </c>
      <c r="F103">
        <v>3</v>
      </c>
      <c r="G103">
        <v>0</v>
      </c>
      <c r="H103">
        <v>100</v>
      </c>
      <c r="I103" t="str">
        <f>INDEX([1]TextData!B:B,MATCH(E103,[1]TextData!A:A))</f>
        <v>状態異常回避</v>
      </c>
    </row>
    <row r="104" spans="1:9">
      <c r="A104">
        <v>14020</v>
      </c>
      <c r="B104" t="str">
        <f>INDEX(TextData!B:B,MATCH(A104,TextData!A:A))</f>
        <v>メディケーション</v>
      </c>
      <c r="C104">
        <v>3010</v>
      </c>
      <c r="D104" t="str">
        <f>INDEX(Define!Q:Q,MATCH(C104,Define!P:P))</f>
        <v>ステート付与</v>
      </c>
      <c r="E104">
        <v>2210</v>
      </c>
      <c r="F104">
        <v>999</v>
      </c>
      <c r="G104">
        <v>2</v>
      </c>
      <c r="H104">
        <v>100</v>
      </c>
      <c r="I104" t="str">
        <f>INDEX([1]TextData!B:B,MATCH(E104,[1]TextData!A:A))</f>
        <v>アフターヒール</v>
      </c>
    </row>
    <row r="105" spans="1:9">
      <c r="A105">
        <v>14030</v>
      </c>
      <c r="B105" t="str">
        <f>INDEX(TextData!B:B,MATCH(A105,TextData!A:A))</f>
        <v>エイミングスコープ</v>
      </c>
      <c r="C105">
        <v>3010</v>
      </c>
      <c r="D105" t="str">
        <f>INDEX(Define!Q:Q,MATCH(C105,Define!P:P))</f>
        <v>ステート付与</v>
      </c>
      <c r="E105">
        <v>1080</v>
      </c>
      <c r="F105">
        <v>999</v>
      </c>
      <c r="G105">
        <v>25</v>
      </c>
      <c r="H105">
        <v>100</v>
      </c>
      <c r="I105" t="str">
        <f>INDEX([1]TextData!B:B,MATCH(E105,[1]TextData!A:A))</f>
        <v>命中アップ</v>
      </c>
    </row>
    <row r="106" spans="1:9">
      <c r="A106">
        <v>14040</v>
      </c>
      <c r="B106" t="str">
        <f>INDEX(TextData!B:B,MATCH(A106,TextData!A:A))</f>
        <v>リジェネレーション</v>
      </c>
      <c r="C106">
        <v>3010</v>
      </c>
      <c r="D106" t="str">
        <f>INDEX(Define!Q:Q,MATCH(C106,Define!P:P))</f>
        <v>ステート付与</v>
      </c>
      <c r="E106">
        <v>2040</v>
      </c>
      <c r="F106">
        <v>999</v>
      </c>
      <c r="G106">
        <v>5</v>
      </c>
      <c r="H106">
        <v>100</v>
      </c>
      <c r="I106" t="str">
        <f>INDEX([1]TextData!B:B,MATCH(E106,[1]TextData!A:A))</f>
        <v>リジェネ</v>
      </c>
    </row>
    <row r="107" spans="1:9">
      <c r="A107">
        <v>14050</v>
      </c>
      <c r="B107" t="str">
        <f>INDEX(TextData!B:B,MATCH(A107,TextData!A:A))</f>
        <v>アライアンス</v>
      </c>
      <c r="C107">
        <v>3010</v>
      </c>
      <c r="D107" t="str">
        <f>INDEX(Define!Q:Q,MATCH(C107,Define!P:P))</f>
        <v>ステート付与</v>
      </c>
      <c r="E107">
        <v>1020</v>
      </c>
      <c r="F107">
        <v>999</v>
      </c>
      <c r="G107">
        <v>20</v>
      </c>
      <c r="H107">
        <v>100</v>
      </c>
      <c r="I107" t="str">
        <f>INDEX([1]TextData!B:B,MATCH(E107,[1]TextData!A:A))</f>
        <v>最大Hpアップ</v>
      </c>
    </row>
    <row r="108" spans="1:8">
      <c r="A108">
        <v>14050</v>
      </c>
      <c r="B108" t="str">
        <f>INDEX(TextData!B:B,MATCH(A108,TextData!A:A))</f>
        <v>アライアンス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14060</v>
      </c>
      <c r="B109" t="str">
        <f>INDEX(TextData!B:B,MATCH(A109,TextData!A:A))</f>
        <v>スペクトルマイン</v>
      </c>
      <c r="C109">
        <v>3010</v>
      </c>
      <c r="D109" t="str">
        <f>INDEX(Define!Q:Q,MATCH(C109,Define!P:P))</f>
        <v>ステート付与</v>
      </c>
      <c r="E109">
        <v>2230</v>
      </c>
      <c r="F109">
        <v>999</v>
      </c>
      <c r="G109">
        <v>4</v>
      </c>
      <c r="H109">
        <v>100</v>
      </c>
      <c r="I109" t="str">
        <f>INDEX([1]TextData!B:B,MATCH(E109,[1]TextData!A:A))</f>
        <v>同時回復</v>
      </c>
    </row>
    <row r="110" spans="1:9">
      <c r="A110">
        <v>14070</v>
      </c>
      <c r="B110" t="str">
        <f>INDEX(TextData!B:B,MATCH(A110,TextData!A:A))</f>
        <v>ホーミングクルセイド</v>
      </c>
      <c r="C110">
        <v>3010</v>
      </c>
      <c r="D110" t="str">
        <f>INDEX(Define!Q:Q,MATCH(C110,Define!P:P))</f>
        <v>ステート付与</v>
      </c>
      <c r="E110">
        <v>2240</v>
      </c>
      <c r="F110">
        <v>3</v>
      </c>
      <c r="G110">
        <v>0</v>
      </c>
      <c r="H110">
        <v>100</v>
      </c>
      <c r="I110" t="str">
        <f>INDEX([1]TextData!B:B,MATCH(E110,[1]TextData!A:A))</f>
        <v>必中</v>
      </c>
    </row>
    <row r="111" spans="1:9">
      <c r="A111">
        <v>14080</v>
      </c>
      <c r="B111" t="str">
        <f>INDEX(TextData!B:B,MATCH(A111,TextData!A:A))</f>
        <v>スペリオール</v>
      </c>
      <c r="C111">
        <v>3010</v>
      </c>
      <c r="D111" t="str">
        <f>INDEX(Define!Q:Q,MATCH(C111,Define!P:P))</f>
        <v>ステート付与</v>
      </c>
      <c r="E111">
        <v>2250</v>
      </c>
      <c r="F111">
        <v>999</v>
      </c>
      <c r="G111">
        <v>1</v>
      </c>
      <c r="H111">
        <v>100</v>
      </c>
      <c r="I111" t="str">
        <f>INDEX([1]TextData!B:B,MATCH(E111,[1]TextData!A:A))</f>
        <v>アタックヒール</v>
      </c>
    </row>
    <row r="112" spans="1:9">
      <c r="A112">
        <v>14090</v>
      </c>
      <c r="B112" t="str">
        <f>INDEX(TextData!B:B,MATCH(A112,TextData!A:A))</f>
        <v>ホープフルアイリス</v>
      </c>
      <c r="C112">
        <v>3010</v>
      </c>
      <c r="D112" t="str">
        <f>INDEX(Define!Q:Q,MATCH(C112,Define!P:P))</f>
        <v>ステート付与</v>
      </c>
      <c r="E112">
        <v>1020</v>
      </c>
      <c r="F112">
        <v>999</v>
      </c>
      <c r="G112">
        <v>10</v>
      </c>
      <c r="H112">
        <v>100</v>
      </c>
      <c r="I112" t="str">
        <f>INDEX([1]TextData!B:B,MATCH(E112,[1]TextData!A:A))</f>
        <v>最大Hpアップ</v>
      </c>
    </row>
    <row r="113" spans="1:8">
      <c r="A113">
        <v>14100</v>
      </c>
      <c r="B113" t="str">
        <f>INDEX(TextData!B:B,MATCH(A113,TextData!A:A))</f>
        <v>クイックヒール</v>
      </c>
      <c r="C113">
        <v>2010</v>
      </c>
      <c r="D113" t="str">
        <f>INDEX(Define!Q:Q,MATCH(C113,Define!P:P))</f>
        <v>Hp回復</v>
      </c>
      <c r="E113">
        <v>10</v>
      </c>
      <c r="F113">
        <v>0</v>
      </c>
      <c r="G113">
        <v>0</v>
      </c>
      <c r="H113">
        <v>100</v>
      </c>
    </row>
    <row r="114" spans="1:9">
      <c r="A114">
        <v>15010</v>
      </c>
      <c r="B114" t="str">
        <f>INDEX(TextData!B:B,MATCH(A114,TextData!A:A))</f>
        <v>イーグルアイ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25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15020</v>
      </c>
      <c r="B115" t="str">
        <f>INDEX(TextData!B:B,MATCH(A115,TextData!A:A))</f>
        <v>ネヴァーエンド</v>
      </c>
      <c r="C115">
        <v>3010</v>
      </c>
      <c r="D115" t="str">
        <f>INDEX(Define!Q:Q,MATCH(C115,Define!P:P))</f>
        <v>ステート付与</v>
      </c>
      <c r="E115">
        <v>1070</v>
      </c>
      <c r="F115">
        <v>999</v>
      </c>
      <c r="G115">
        <v>50</v>
      </c>
      <c r="H115">
        <v>100</v>
      </c>
      <c r="I115" t="str">
        <f>INDEX([1]TextData!B:B,MATCH(E115,[1]TextData!A:A))</f>
        <v>致命攻撃発生率アップ</v>
      </c>
    </row>
    <row r="116" spans="1:9">
      <c r="A116">
        <v>15030</v>
      </c>
      <c r="B116" t="str">
        <f>INDEX(TextData!B:B,MATCH(A116,TextData!A:A))</f>
        <v>ネガティブドレイン</v>
      </c>
      <c r="C116">
        <v>3010</v>
      </c>
      <c r="D116" t="str">
        <f>INDEX(Define!Q:Q,MATCH(C116,Define!P:P))</f>
        <v>ステート付与</v>
      </c>
      <c r="E116">
        <v>2060</v>
      </c>
      <c r="F116">
        <v>999</v>
      </c>
      <c r="G116">
        <v>25</v>
      </c>
      <c r="H116">
        <v>100</v>
      </c>
      <c r="I116" t="str">
        <f>INDEX([1]TextData!B:B,MATCH(E116,[1]TextData!A:A))</f>
        <v>ドレイン</v>
      </c>
    </row>
    <row r="117" spans="1:9">
      <c r="A117">
        <v>15040</v>
      </c>
      <c r="B117" t="str">
        <f>INDEX(TextData!B:B,MATCH(A117,TextData!A:A))</f>
        <v>スカルグラッジ</v>
      </c>
      <c r="C117">
        <v>3010</v>
      </c>
      <c r="D117" t="str">
        <f>INDEX(Define!Q:Q,MATCH(C117,Define!P:P))</f>
        <v>ステート付与</v>
      </c>
      <c r="E117">
        <v>2220</v>
      </c>
      <c r="F117">
        <v>999</v>
      </c>
      <c r="G117">
        <v>5</v>
      </c>
      <c r="H117">
        <v>100</v>
      </c>
      <c r="I117" t="str">
        <f>INDEX([1]TextData!B:B,MATCH(E117,[1]TextData!A:A))</f>
        <v>即死付与</v>
      </c>
    </row>
    <row r="118" spans="1:8">
      <c r="A118">
        <v>15050</v>
      </c>
      <c r="B118" t="str">
        <f>INDEX(TextData!B:B,MATCH(A118,TextData!A:A))</f>
        <v>クリープアウト</v>
      </c>
      <c r="C118">
        <v>2010</v>
      </c>
      <c r="D118" t="str">
        <f>INDEX(Define!Q:Q,MATCH(C118,Define!P:P))</f>
        <v>Hp回復</v>
      </c>
      <c r="E118">
        <v>20</v>
      </c>
      <c r="F118">
        <v>0</v>
      </c>
      <c r="G118">
        <v>0</v>
      </c>
      <c r="H118">
        <v>100</v>
      </c>
    </row>
    <row r="119" spans="1:9">
      <c r="A119">
        <v>15060</v>
      </c>
      <c r="B119" t="str">
        <f>INDEX(TextData!B:B,MATCH(A119,TextData!A:A))</f>
        <v>アンデッドペイン</v>
      </c>
      <c r="C119">
        <v>3010</v>
      </c>
      <c r="D119" t="str">
        <f>INDEX(Define!Q:Q,MATCH(C119,Define!P:P))</f>
        <v>ステート付与</v>
      </c>
      <c r="E119">
        <v>2270</v>
      </c>
      <c r="F119">
        <v>0</v>
      </c>
      <c r="G119">
        <v>10</v>
      </c>
      <c r="H119">
        <v>100</v>
      </c>
      <c r="I119" t="str">
        <f>INDEX([1]TextData!B:B,MATCH(E119,[1]TextData!A:A))</f>
        <v>アンデッド</v>
      </c>
    </row>
    <row r="120" spans="1:8">
      <c r="A120">
        <v>15070</v>
      </c>
      <c r="B120" t="str">
        <f>INDEX(TextData!B:B,MATCH(A120,TextData!A:A))</f>
        <v>アップグルント</v>
      </c>
      <c r="C120">
        <v>2010</v>
      </c>
      <c r="D120" t="str">
        <f>INDEX(Define!Q:Q,MATCH(C120,Define!P:P))</f>
        <v>Hp回復</v>
      </c>
      <c r="E120">
        <v>10</v>
      </c>
      <c r="F120">
        <v>0</v>
      </c>
      <c r="G120">
        <v>1</v>
      </c>
      <c r="H120">
        <v>100</v>
      </c>
    </row>
    <row r="121" spans="1:9">
      <c r="A121">
        <v>15080</v>
      </c>
      <c r="B121" t="str">
        <f>INDEX(TextData!B:B,MATCH(A121,TextData!A:A))</f>
        <v>スロウスケーター</v>
      </c>
      <c r="C121">
        <v>3010</v>
      </c>
      <c r="D121" t="str">
        <f>INDEX(Define!Q:Q,MATCH(C121,Define!P:P))</f>
        <v>ステート付与</v>
      </c>
      <c r="E121">
        <v>1070</v>
      </c>
      <c r="F121">
        <v>999</v>
      </c>
      <c r="G121">
        <v>25</v>
      </c>
      <c r="H121">
        <v>100</v>
      </c>
      <c r="I121" t="str">
        <f>INDEX([1]TextData!B:B,MATCH(E121,[1]TextData!A:A))</f>
        <v>致命攻撃発生率アップ</v>
      </c>
    </row>
    <row r="122" spans="1:9">
      <c r="A122">
        <v>15090</v>
      </c>
      <c r="B122" t="str">
        <f>INDEX(TextData!B:B,MATCH(A122,TextData!A:A))</f>
        <v>クイックカース</v>
      </c>
      <c r="C122">
        <v>3010</v>
      </c>
      <c r="D122" t="str">
        <f>INDEX(Define!Q:Q,MATCH(C122,Define!P:P))</f>
        <v>ステート付与</v>
      </c>
      <c r="E122">
        <v>1043</v>
      </c>
      <c r="F122">
        <v>1</v>
      </c>
      <c r="G122">
        <v>20</v>
      </c>
      <c r="H122">
        <v>100</v>
      </c>
      <c r="I122" t="str">
        <f>INDEX([1]TextData!B:B,MATCH(E122,[1]TextData!A:A))</f>
        <v>攻撃%ダウン</v>
      </c>
    </row>
    <row r="123" spans="1:9">
      <c r="A123">
        <v>100110</v>
      </c>
      <c r="B123" t="str">
        <f>INDEX(TextData!B:B,MATCH(A123,TextData!A:A))</f>
        <v>ソーイングアームド</v>
      </c>
      <c r="C123">
        <v>3010</v>
      </c>
      <c r="D123" t="str">
        <f>INDEX(Define!Q:Q,MATCH(C123,Define!P:P))</f>
        <v>ステート付与</v>
      </c>
      <c r="E123">
        <v>2330</v>
      </c>
      <c r="F123">
        <v>999</v>
      </c>
      <c r="G123">
        <v>25</v>
      </c>
      <c r="H123">
        <v>100</v>
      </c>
      <c r="I123" t="str">
        <f>INDEX([1]TextData!B:B,MATCH(E123,[1]TextData!A:A))</f>
        <v>貫通</v>
      </c>
    </row>
    <row r="124" spans="1:8">
      <c r="A124">
        <v>100110</v>
      </c>
      <c r="B124" t="str">
        <f>INDEX(TextData!B:B,MATCH(A124,TextData!A:A))</f>
        <v>ソーイングアームド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1010</v>
      </c>
      <c r="D125" t="str">
        <f>INDEX(Define!Q:Q,MATCH(C125,Define!P:P))</f>
        <v>Hpダメージ</v>
      </c>
      <c r="E125">
        <v>400</v>
      </c>
      <c r="F125">
        <v>0</v>
      </c>
      <c r="G125">
        <v>0</v>
      </c>
      <c r="H125">
        <v>100</v>
      </c>
    </row>
    <row r="126" spans="1:8">
      <c r="A126">
        <v>100120</v>
      </c>
      <c r="B126" t="str">
        <f>INDEX(TextData!B:B,MATCH(A126,TextData!A:A))</f>
        <v>エターナルロンド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100130</v>
      </c>
      <c r="B127" t="str">
        <f>INDEX(TextData!B:B,MATCH(A127,TextData!A:A))</f>
        <v>イクスティンクション+</v>
      </c>
      <c r="C127">
        <v>6010</v>
      </c>
      <c r="D127" t="str">
        <f>INDEX(Define!Q:Q,MATCH(C127,Define!P:P))</f>
        <v>指定のFeatureのParam1を増やす</v>
      </c>
      <c r="E127">
        <v>1060</v>
      </c>
      <c r="F127">
        <v>0</v>
      </c>
      <c r="G127">
        <v>450</v>
      </c>
      <c r="H127">
        <v>100</v>
      </c>
    </row>
    <row r="128" spans="1:8">
      <c r="A128">
        <v>100140</v>
      </c>
      <c r="B128" t="str">
        <f>INDEX(TextData!B:B,MATCH(A128,TextData!A:A))</f>
        <v>ソーイングアームド+</v>
      </c>
      <c r="C128">
        <v>6010</v>
      </c>
      <c r="D128" t="str">
        <f>INDEX(Define!Q:Q,MATCH(C128,Define!P:P))</f>
        <v>指定のFeatureのParam1を増やす</v>
      </c>
      <c r="E128">
        <v>110110</v>
      </c>
      <c r="F128">
        <v>0</v>
      </c>
      <c r="G128">
        <v>50</v>
      </c>
      <c r="H128">
        <v>100</v>
      </c>
    </row>
    <row r="129" spans="1:9">
      <c r="A129">
        <v>100210</v>
      </c>
      <c r="B129" t="str">
        <f>INDEX(TextData!B:B,MATCH(A129,TextData!A:A))</f>
        <v>アブソリュートパリィ</v>
      </c>
      <c r="C129">
        <v>3010</v>
      </c>
      <c r="D129" t="str">
        <f>INDEX(Define!Q:Q,MATCH(C129,Define!P:P))</f>
        <v>ステート付与</v>
      </c>
      <c r="E129">
        <v>1090</v>
      </c>
      <c r="F129">
        <v>3</v>
      </c>
      <c r="G129">
        <v>100</v>
      </c>
      <c r="H129">
        <v>100</v>
      </c>
      <c r="I129" t="str">
        <f>INDEX([1]TextData!B:B,MATCH(E129,[1]TextData!A:A))</f>
        <v>回避アップ</v>
      </c>
    </row>
    <row r="130" spans="1:8">
      <c r="A130">
        <v>100210</v>
      </c>
      <c r="B130" t="str">
        <f>INDEX(TextData!B:B,MATCH(A130,TextData!A:A))</f>
        <v>アブソリュートパリィ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1010</v>
      </c>
      <c r="D131" t="str">
        <f>INDEX(Define!Q:Q,MATCH(C131,Define!P:P))</f>
        <v>Hpダメージ</v>
      </c>
      <c r="E131">
        <v>50</v>
      </c>
      <c r="F131">
        <v>0</v>
      </c>
      <c r="G131">
        <v>0</v>
      </c>
      <c r="H131">
        <v>100</v>
      </c>
    </row>
    <row r="132" spans="1:8">
      <c r="A132">
        <v>100220</v>
      </c>
      <c r="B132" t="str">
        <f>INDEX(TextData!B:B,MATCH(A132,TextData!A:A))</f>
        <v>レヴェリー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100230</v>
      </c>
      <c r="B133" t="str">
        <f>INDEX(TextData!B:B,MATCH(A133,TextData!A:A))</f>
        <v>ポールポジション</v>
      </c>
      <c r="C133">
        <v>5020</v>
      </c>
      <c r="D133" t="str">
        <f>INDEX(Define!Q:Q,MATCH(C133,Define!P:P))</f>
        <v>Ap回復</v>
      </c>
      <c r="E133">
        <v>200</v>
      </c>
      <c r="F133">
        <v>0</v>
      </c>
      <c r="G133">
        <v>0</v>
      </c>
      <c r="H133">
        <v>100</v>
      </c>
    </row>
    <row r="134" spans="1:9">
      <c r="A134">
        <v>100310</v>
      </c>
      <c r="B134" t="str">
        <f>INDEX(TextData!B:B,MATCH(A134,TextData!A:A))</f>
        <v>セイクリッドバリア</v>
      </c>
      <c r="C134">
        <v>3010</v>
      </c>
      <c r="D134" t="str">
        <f>INDEX(Define!Q:Q,MATCH(C134,Define!P:P))</f>
        <v>ステート付与</v>
      </c>
      <c r="E134">
        <v>2050</v>
      </c>
      <c r="F134">
        <v>1</v>
      </c>
      <c r="G134">
        <v>0</v>
      </c>
      <c r="H134">
        <v>100</v>
      </c>
      <c r="I134" t="str">
        <f>INDEX([1]TextData!B:B,MATCH(E134,[1]TextData!A:A))</f>
        <v>攻撃無効</v>
      </c>
    </row>
    <row r="135" spans="1:8">
      <c r="A135">
        <v>100310</v>
      </c>
      <c r="B135" t="str">
        <f>INDEX(TextData!B:B,MATCH(A135,TextData!A:A))</f>
        <v>セイクリッドバリア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1090</v>
      </c>
      <c r="D136" t="str">
        <f>INDEX(Define!Q:Q,MATCH(C136,Define!P:P))</f>
        <v>受けたダメージ総計ダメージ</v>
      </c>
      <c r="E136">
        <v>100</v>
      </c>
      <c r="F136">
        <v>0</v>
      </c>
      <c r="G136">
        <v>0</v>
      </c>
      <c r="H136">
        <v>100</v>
      </c>
    </row>
    <row r="137" spans="1:8">
      <c r="A137">
        <v>100320</v>
      </c>
      <c r="B137" t="str">
        <f>INDEX(TextData!B:B,MATCH(A137,TextData!A:A))</f>
        <v>リベンジニードル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8">
      <c r="A138">
        <v>100330</v>
      </c>
      <c r="B138" t="str">
        <f>INDEX(TextData!B:B,MATCH(A138,TextData!A:A))</f>
        <v>アイスブレイド+</v>
      </c>
      <c r="C138">
        <v>6010</v>
      </c>
      <c r="D138" t="str">
        <f>INDEX(Define!Q:Q,MATCH(C138,Define!P:P))</f>
        <v>指定のFeatureのParam1を増やす</v>
      </c>
      <c r="E138">
        <v>3010</v>
      </c>
      <c r="F138">
        <v>0</v>
      </c>
      <c r="G138">
        <v>250</v>
      </c>
      <c r="H138">
        <v>100</v>
      </c>
    </row>
    <row r="139" spans="1:9">
      <c r="A139">
        <v>100410</v>
      </c>
      <c r="B139" t="str">
        <f>INDEX(TextData!B:B,MATCH(A139,TextData!A:A))</f>
        <v>アバンデンス</v>
      </c>
      <c r="C139">
        <v>3020</v>
      </c>
      <c r="D139" t="str">
        <f>INDEX(Define!Q:Q,MATCH(C139,Define!P:P))</f>
        <v>ステート解除</v>
      </c>
      <c r="E139">
        <v>1</v>
      </c>
      <c r="F139">
        <v>0</v>
      </c>
      <c r="G139">
        <v>0</v>
      </c>
      <c r="H139">
        <v>100</v>
      </c>
      <c r="I139" t="str">
        <f>INDEX([1]TextData!B:B,MATCH(E139,[1]TextData!A:A))</f>
        <v>戦闘不能</v>
      </c>
    </row>
    <row r="140" spans="1:8">
      <c r="A140">
        <v>100410</v>
      </c>
      <c r="B140" t="str">
        <f>INDEX(TextData!B:B,MATCH(A140,TextData!A:A))</f>
        <v>アバンデンス</v>
      </c>
      <c r="C140">
        <v>2030</v>
      </c>
      <c r="D140" t="str">
        <f>INDEX(Define!Q:Q,MATCH(C140,Define!P:P))</f>
        <v>対象のHpを1にする</v>
      </c>
      <c r="E140">
        <v>0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3010</v>
      </c>
      <c r="D141" t="str">
        <f>INDEX(Define!Q:Q,MATCH(C141,Define!P:P))</f>
        <v>ステート付与</v>
      </c>
      <c r="E141">
        <v>2040</v>
      </c>
      <c r="F141">
        <v>999</v>
      </c>
      <c r="G141">
        <v>10</v>
      </c>
      <c r="H141">
        <v>100</v>
      </c>
      <c r="I141" t="str">
        <f>INDEX([1]TextData!B:B,MATCH(E141,[1]TextData!A:A))</f>
        <v>リジェネ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2010</v>
      </c>
      <c r="D143" t="str">
        <f>INDEX(Define!Q:Q,MATCH(C143,Define!P:P))</f>
        <v>Hp回復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100430</v>
      </c>
      <c r="B145" t="str">
        <f>INDEX(TextData!B:B,MATCH(A145,TextData!A:A))</f>
        <v>ヒーリング+</v>
      </c>
      <c r="C145">
        <v>6210</v>
      </c>
      <c r="D145" t="str">
        <f>INDEX(Define!Q:Q,MATCH(C145,Define!P:P))</f>
        <v>指定魔法の対象を変更</v>
      </c>
      <c r="E145">
        <v>4030</v>
      </c>
      <c r="F145">
        <v>0</v>
      </c>
      <c r="G145">
        <v>31</v>
      </c>
      <c r="H145">
        <v>100</v>
      </c>
    </row>
    <row r="146" spans="1:9">
      <c r="A146">
        <v>100510</v>
      </c>
      <c r="B146" t="str">
        <f>INDEX(TextData!B:B,MATCH(A146,TextData!A:A))</f>
        <v>サイレントボイス</v>
      </c>
      <c r="C146">
        <v>3010</v>
      </c>
      <c r="D146" t="str">
        <f>INDEX(Define!Q:Q,MATCH(C146,Define!P:P))</f>
        <v>ステート付与</v>
      </c>
      <c r="E146">
        <v>2390</v>
      </c>
      <c r="F146">
        <v>3</v>
      </c>
      <c r="G146">
        <v>0</v>
      </c>
      <c r="H146">
        <v>100</v>
      </c>
      <c r="I146" t="str">
        <f>INDEX([1]TextData!B:B,MATCH(E146,[1]TextData!A:A))</f>
        <v>沈黙</v>
      </c>
    </row>
    <row r="147" spans="1:8">
      <c r="A147">
        <v>100510</v>
      </c>
      <c r="B147" t="str">
        <f>INDEX(TextData!B:B,MATCH(A147,TextData!A:A))</f>
        <v>サイレントボイス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100530</v>
      </c>
      <c r="B150" t="str">
        <f>INDEX(TextData!B:B,MATCH(A150,TextData!A:A))</f>
        <v>ディスペアースカル+</v>
      </c>
      <c r="C150">
        <v>6030</v>
      </c>
      <c r="D150" t="str">
        <f>INDEX(Define!Q:Q,MATCH(C150,Define!P:P))</f>
        <v>指定のFeatureのParam3を増やす</v>
      </c>
      <c r="E150">
        <v>5080</v>
      </c>
      <c r="F150">
        <v>1</v>
      </c>
      <c r="G150">
        <v>20</v>
      </c>
      <c r="H150">
        <v>100</v>
      </c>
    </row>
    <row r="151" spans="1:9">
      <c r="A151">
        <v>100610</v>
      </c>
      <c r="B151" t="str">
        <f>INDEX(TextData!B:B,MATCH(A151,TextData!A:A))</f>
        <v>サンフレイム</v>
      </c>
      <c r="C151">
        <v>3010</v>
      </c>
      <c r="D151" t="str">
        <f>INDEX(Define!Q:Q,MATCH(C151,Define!P:P))</f>
        <v>ステート付与</v>
      </c>
      <c r="E151">
        <v>2070</v>
      </c>
      <c r="F151">
        <v>3</v>
      </c>
      <c r="G151">
        <v>50</v>
      </c>
      <c r="H151">
        <v>100</v>
      </c>
      <c r="I151" t="str">
        <f>INDEX([1]TextData!B:B,MATCH(E151,[1]TextData!A:A))</f>
        <v>状態異常CA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2120</v>
      </c>
      <c r="D154" t="str">
        <f>INDEX(Define!Q:Q,MATCH(C154,Define!P:P))</f>
        <v>与ダメージを味方全体にMp回復</v>
      </c>
      <c r="E154">
        <v>0</v>
      </c>
      <c r="F154">
        <v>0</v>
      </c>
      <c r="G154">
        <v>10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100630</v>
      </c>
      <c r="B156" t="str">
        <f>INDEX(TextData!B:B,MATCH(A156,TextData!A:A))</f>
        <v>ヒートスタンプ+</v>
      </c>
      <c r="C156">
        <v>6010</v>
      </c>
      <c r="D156" t="str">
        <f>INDEX(Define!Q:Q,MATCH(C156,Define!P:P))</f>
        <v>指定のFeatureのParam1を増やす</v>
      </c>
      <c r="E156">
        <v>1030</v>
      </c>
      <c r="F156">
        <v>0</v>
      </c>
      <c r="G156">
        <v>15</v>
      </c>
      <c r="H156">
        <v>100</v>
      </c>
    </row>
    <row r="157" spans="1:9">
      <c r="A157">
        <v>100710</v>
      </c>
      <c r="B157" t="str">
        <f>INDEX(TextData!B:B,MATCH(A157,TextData!A:A))</f>
        <v>シャドウメア</v>
      </c>
      <c r="C157">
        <v>3010</v>
      </c>
      <c r="D157" t="str">
        <f>INDEX(Define!Q:Q,MATCH(C157,Define!P:P))</f>
        <v>ステート付与</v>
      </c>
      <c r="E157">
        <v>2380</v>
      </c>
      <c r="F157">
        <v>999</v>
      </c>
      <c r="G157">
        <v>0</v>
      </c>
      <c r="H157">
        <v>100</v>
      </c>
      <c r="I157" t="str">
        <f>INDEX([1]TextData!B:B,MATCH(E157,[1]TextData!A:A))</f>
        <v>透明</v>
      </c>
    </row>
    <row r="158" spans="1:8">
      <c r="A158">
        <v>100710</v>
      </c>
      <c r="B158" t="str">
        <f>INDEX(TextData!B:B,MATCH(A158,TextData!A:A))</f>
        <v>シャドウメア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8">
      <c r="A159">
        <v>100720</v>
      </c>
      <c r="B159" t="str">
        <f>INDEX(TextData!B:B,MATCH(A159,TextData!A:A))</f>
        <v>ライズフラッグ</v>
      </c>
      <c r="C159">
        <v>1010</v>
      </c>
      <c r="D159" t="str">
        <f>INDEX(Define!Q:Q,MATCH(C159,Define!P:P))</f>
        <v>Hpダメージ</v>
      </c>
      <c r="E159">
        <v>200</v>
      </c>
      <c r="F159">
        <v>0</v>
      </c>
      <c r="G159">
        <v>0</v>
      </c>
      <c r="H159">
        <v>100</v>
      </c>
    </row>
    <row r="160" spans="1:9">
      <c r="A160">
        <v>100720</v>
      </c>
      <c r="B160" t="str">
        <f>INDEX(TextData!B:B,MATCH(A160,TextData!A:A))</f>
        <v>ライズフラッグ</v>
      </c>
      <c r="C160">
        <v>3010</v>
      </c>
      <c r="D160" t="str">
        <f>INDEX(Define!Q:Q,MATCH(C160,Define!P:P))</f>
        <v>ステート付与</v>
      </c>
      <c r="E160">
        <v>2140</v>
      </c>
      <c r="F160">
        <v>1</v>
      </c>
      <c r="G160">
        <v>20</v>
      </c>
      <c r="H160">
        <v>75</v>
      </c>
      <c r="I160" t="str">
        <f>INDEX([1]TextData!B:B,MATCH(E160,[1]TextData!A:A))</f>
        <v>凍結</v>
      </c>
    </row>
    <row r="161" spans="1:8">
      <c r="A161">
        <v>100720</v>
      </c>
      <c r="B161" t="str">
        <f>INDEX(TextData!B:B,MATCH(A161,TextData!A:A))</f>
        <v>ライズフラッグ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8">
      <c r="A162">
        <v>100730</v>
      </c>
      <c r="B162" t="str">
        <f>INDEX(TextData!B:B,MATCH(A162,TextData!A:A))</f>
        <v>カースドブレイク+</v>
      </c>
      <c r="C162">
        <v>6100</v>
      </c>
      <c r="D162" t="str">
        <f>INDEX(Define!Q:Q,MATCH(C162,Define!P:P))</f>
        <v>指定魔法の攻撃回数を増やす</v>
      </c>
      <c r="E162">
        <v>2090</v>
      </c>
      <c r="F162">
        <v>0</v>
      </c>
      <c r="G162">
        <v>1</v>
      </c>
      <c r="H162">
        <v>100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1041</v>
      </c>
      <c r="F163">
        <v>999</v>
      </c>
      <c r="G163">
        <v>50</v>
      </c>
      <c r="H163">
        <v>100</v>
      </c>
      <c r="I163" t="str">
        <f>INDEX([1]TextData!B:B,MATCH(E163,[1]TextData!A:A))</f>
        <v>攻撃ダウン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100830</v>
      </c>
      <c r="B167" t="str">
        <f>INDEX(TextData!B:B,MATCH(A167,TextData!A:A))</f>
        <v>フロストシールド+</v>
      </c>
      <c r="C167">
        <v>6030</v>
      </c>
      <c r="D167" t="str">
        <f>INDEX(Define!Q:Q,MATCH(C167,Define!P:P))</f>
        <v>指定のFeatureのParam3を増やす</v>
      </c>
      <c r="E167">
        <v>3080</v>
      </c>
      <c r="F167">
        <v>0</v>
      </c>
      <c r="G167">
        <v>30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1010</v>
      </c>
      <c r="D168" t="str">
        <f>INDEX(Define!Q:Q,MATCH(C168,Define!P:P))</f>
        <v>Hpダメージ</v>
      </c>
      <c r="E168">
        <v>300</v>
      </c>
      <c r="F168">
        <v>0</v>
      </c>
      <c r="G168">
        <v>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100911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3030</v>
      </c>
      <c r="D170" t="str">
        <f>INDEX(Define!Q:Q,MATCH(C170,Define!P:P))</f>
        <v>Abnormalステート解除</v>
      </c>
      <c r="E170">
        <v>0</v>
      </c>
      <c r="F170">
        <v>0</v>
      </c>
      <c r="G170">
        <v>0</v>
      </c>
      <c r="H170">
        <v>100</v>
      </c>
    </row>
    <row r="171" spans="1:8">
      <c r="A171">
        <v>100911</v>
      </c>
      <c r="B171" t="str">
        <f>INDEX(TextData!B:B,MATCH(A171,TextData!A:A))</f>
        <v>バーニングカウンター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1010</v>
      </c>
      <c r="D172" t="str">
        <f>INDEX(Define!Q:Q,MATCH(C172,Define!P:P))</f>
        <v>Hpダメージ</v>
      </c>
      <c r="E172">
        <v>300</v>
      </c>
      <c r="F172">
        <v>0</v>
      </c>
      <c r="G172">
        <v>0</v>
      </c>
      <c r="H172">
        <v>100</v>
      </c>
    </row>
    <row r="173" spans="1:8">
      <c r="A173">
        <v>100920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100921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3030</v>
      </c>
      <c r="D174" t="str">
        <f>INDEX(Define!Q:Q,MATCH(C174,Define!P:P))</f>
        <v>Abnormalステート解除</v>
      </c>
      <c r="E174">
        <v>0</v>
      </c>
      <c r="F174">
        <v>0</v>
      </c>
      <c r="G174">
        <v>0</v>
      </c>
      <c r="H174">
        <v>100</v>
      </c>
    </row>
    <row r="175" spans="1:8">
      <c r="A175">
        <v>100921</v>
      </c>
      <c r="B175" t="str">
        <f>INDEX(TextData!B:B,MATCH(A175,TextData!A:A))</f>
        <v>プロミネンス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100930</v>
      </c>
      <c r="B176" t="str">
        <f>INDEX(TextData!B:B,MATCH(A176,TextData!A:A))</f>
        <v>ソードアダプト+</v>
      </c>
      <c r="C176">
        <v>6030</v>
      </c>
      <c r="D176" t="str">
        <f>INDEX(Define!Q:Q,MATCH(C176,Define!P:P))</f>
        <v>指定のFeatureのParam3を増やす</v>
      </c>
      <c r="E176">
        <v>1040</v>
      </c>
      <c r="F176">
        <v>0</v>
      </c>
      <c r="G176">
        <v>20</v>
      </c>
      <c r="H176">
        <v>100</v>
      </c>
    </row>
    <row r="177" spans="1:8">
      <c r="A177">
        <v>101010</v>
      </c>
      <c r="B177" t="str">
        <f>INDEX(TextData!B:B,MATCH(A177,TextData!A:A))</f>
        <v>エウロス</v>
      </c>
      <c r="C177">
        <v>1010</v>
      </c>
      <c r="D177" t="str">
        <f>INDEX(Define!Q:Q,MATCH(C177,Define!P:P))</f>
        <v>Hpダメージ</v>
      </c>
      <c r="E177">
        <v>150</v>
      </c>
      <c r="F177">
        <v>0</v>
      </c>
      <c r="G177">
        <v>0</v>
      </c>
      <c r="H177">
        <v>100</v>
      </c>
    </row>
    <row r="178" spans="1:9">
      <c r="A178">
        <v>101010</v>
      </c>
      <c r="B178" t="str">
        <f>INDEX(TextData!B:B,MATCH(A178,TextData!A:A))</f>
        <v>エウロス</v>
      </c>
      <c r="C178">
        <v>3010</v>
      </c>
      <c r="D178" t="str">
        <f>INDEX(Define!Q:Q,MATCH(C178,Define!P:P))</f>
        <v>ステート付与</v>
      </c>
      <c r="E178">
        <v>2420</v>
      </c>
      <c r="F178">
        <v>3</v>
      </c>
      <c r="G178">
        <v>800</v>
      </c>
      <c r="H178">
        <v>100</v>
      </c>
      <c r="I178" t="str">
        <f>INDEX([1]TextData!B:B,MATCH(E178,[1]TextData!A:A))</f>
        <v>連結</v>
      </c>
    </row>
    <row r="179" spans="1:8">
      <c r="A179">
        <v>101010</v>
      </c>
      <c r="B179" t="str">
        <f>INDEX(TextData!B:B,MATCH(A179,TextData!A:A))</f>
        <v>エウロス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101020</v>
      </c>
      <c r="B181" t="str">
        <f>INDEX(TextData!B:B,MATCH(A181,TextData!A:A))</f>
        <v>ボレアス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101030</v>
      </c>
      <c r="B182" t="str">
        <f>INDEX(TextData!B:B,MATCH(A182,TextData!A:A))</f>
        <v>シャープコード+</v>
      </c>
      <c r="C182">
        <v>6030</v>
      </c>
      <c r="D182" t="str">
        <f>INDEX(Define!Q:Q,MATCH(C182,Define!P:P))</f>
        <v>指定のFeatureのParam3を増やす</v>
      </c>
      <c r="E182">
        <v>2030</v>
      </c>
      <c r="F182">
        <v>0</v>
      </c>
      <c r="G182">
        <v>40</v>
      </c>
      <c r="H182">
        <v>100</v>
      </c>
    </row>
    <row r="183" spans="1:9">
      <c r="A183">
        <v>101110</v>
      </c>
      <c r="B183" t="str">
        <f>INDEX(TextData!B:B,MATCH(A183,TextData!A:A))</f>
        <v>アバランシュ</v>
      </c>
      <c r="C183">
        <v>3010</v>
      </c>
      <c r="D183" t="str">
        <f>INDEX(Define!Q:Q,MATCH(C183,Define!P:P))</f>
        <v>ステート付与</v>
      </c>
      <c r="E183">
        <v>2140</v>
      </c>
      <c r="F183">
        <v>1</v>
      </c>
      <c r="G183">
        <v>50</v>
      </c>
      <c r="H183">
        <v>100</v>
      </c>
      <c r="I183" t="str">
        <f>INDEX([1]TextData!B:B,MATCH(E183,[1]TextData!A:A))</f>
        <v>凍結</v>
      </c>
    </row>
    <row r="184" spans="1:8">
      <c r="A184">
        <v>101110</v>
      </c>
      <c r="B184" t="str">
        <f>INDEX(TextData!B:B,MATCH(A184,TextData!A:A))</f>
        <v>アバランシュ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1010</v>
      </c>
      <c r="D185" t="str">
        <f>INDEX(Define!Q:Q,MATCH(C185,Define!P:P))</f>
        <v>Hpダメージ</v>
      </c>
      <c r="E185">
        <v>300</v>
      </c>
      <c r="F185">
        <v>0</v>
      </c>
      <c r="G185">
        <v>0</v>
      </c>
      <c r="H185">
        <v>100</v>
      </c>
    </row>
    <row r="186" spans="1:8">
      <c r="A186">
        <v>101120</v>
      </c>
      <c r="B186" t="str">
        <f>INDEX(TextData!B:B,MATCH(A186,TextData!A:A))</f>
        <v>ブリザードコフィン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101130</v>
      </c>
      <c r="B187" t="str">
        <f>INDEX(TextData!B:B,MATCH(A187,TextData!A:A))</f>
        <v>ライフアップ</v>
      </c>
      <c r="C187">
        <v>3010</v>
      </c>
      <c r="D187" t="str">
        <f>INDEX(Define!Q:Q,MATCH(C187,Define!P:P))</f>
        <v>ステート付与</v>
      </c>
      <c r="E187">
        <v>1020</v>
      </c>
      <c r="F187">
        <v>999</v>
      </c>
      <c r="G187">
        <v>10</v>
      </c>
      <c r="H187">
        <v>100</v>
      </c>
      <c r="I187" t="str">
        <f>INDEX([1]TextData!B:B,MATCH(E187,[1]TextData!A:A))</f>
        <v>最大Hpアップ</v>
      </c>
    </row>
    <row r="188" ht="11" customHeight="1" spans="1:9">
      <c r="A188">
        <v>200110</v>
      </c>
      <c r="B188" t="str">
        <f>INDEX(TextData!B:B,MATCH(A188,TextData!A:A))</f>
        <v>マイトレインフォース</v>
      </c>
      <c r="C188">
        <v>3010</v>
      </c>
      <c r="D188" t="str">
        <f>INDEX(Define!Q:Q,MATCH(C188,Define!P:P))</f>
        <v>ステート付与</v>
      </c>
      <c r="E188">
        <v>1040</v>
      </c>
      <c r="F188">
        <v>999</v>
      </c>
      <c r="G188">
        <v>20</v>
      </c>
      <c r="H188">
        <v>100</v>
      </c>
      <c r="I188" t="str">
        <f>INDEX([1]TextData!B:B,MATCH(E188,[1]TextData!A:A))</f>
        <v>攻撃アップ</v>
      </c>
    </row>
    <row r="189" spans="1:8">
      <c r="A189">
        <v>200110</v>
      </c>
      <c r="B189" t="str">
        <f>INDEX(TextData!B:B,MATCH(A189,TextData!A:A))</f>
        <v>マイトレインフォース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1010</v>
      </c>
      <c r="D190" t="str">
        <f>INDEX(Define!Q:Q,MATCH(C190,Define!P:P))</f>
        <v>Hpダメージ</v>
      </c>
      <c r="E190">
        <v>500</v>
      </c>
      <c r="F190">
        <v>0</v>
      </c>
      <c r="G190">
        <v>0</v>
      </c>
      <c r="H190">
        <v>100</v>
      </c>
    </row>
    <row r="191" spans="1:8">
      <c r="A191">
        <v>200120</v>
      </c>
      <c r="B191" t="str">
        <f>INDEX(TextData!B:B,MATCH(A191,TextData!A:A))</f>
        <v>イラプション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200130</v>
      </c>
      <c r="B192" t="str">
        <f>INDEX(TextData!B:B,MATCH(A192,TextData!A:A))</f>
        <v>悪魔(アモン)</v>
      </c>
      <c r="C192">
        <v>3010</v>
      </c>
      <c r="D192" t="str">
        <f>INDEX(Define!Q:Q,MATCH(C192,Define!P:P))</f>
        <v>ステート付与</v>
      </c>
      <c r="E192">
        <v>1040</v>
      </c>
      <c r="F192">
        <v>999</v>
      </c>
      <c r="G192">
        <v>20</v>
      </c>
      <c r="H192">
        <v>100</v>
      </c>
      <c r="I192" t="str">
        <f>INDEX([1]TextData!B:B,MATCH(E192,[1]TextData!A:A))</f>
        <v>攻撃アップ</v>
      </c>
    </row>
    <row r="193" spans="1:9">
      <c r="A193">
        <v>200210</v>
      </c>
      <c r="B193" t="str">
        <f>INDEX(TextData!B:B,MATCH(A193,TextData!A:A))</f>
        <v>プルガシオン</v>
      </c>
      <c r="C193">
        <v>3010</v>
      </c>
      <c r="D193" t="str">
        <f>INDEX(Define!Q:Q,MATCH(C193,Define!P:P))</f>
        <v>ステート付与</v>
      </c>
      <c r="E193">
        <v>2040</v>
      </c>
      <c r="F193">
        <v>3</v>
      </c>
      <c r="G193">
        <v>25</v>
      </c>
      <c r="H193">
        <v>100</v>
      </c>
      <c r="I193" t="str">
        <f>INDEX([1]TextData!B:B,MATCH(E193,[1]TextData!A:A))</f>
        <v>リジェネ</v>
      </c>
    </row>
    <row r="194" spans="1:8">
      <c r="A194">
        <v>200210</v>
      </c>
      <c r="B194" t="str">
        <f>INDEX(TextData!B:B,MATCH(A194,TextData!A:A))</f>
        <v>プルガシオン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9">
      <c r="A195">
        <v>200220</v>
      </c>
      <c r="B195" t="str">
        <f>INDEX(TextData!B:B,MATCH(A195,TextData!A:A))</f>
        <v>プリエステス</v>
      </c>
      <c r="C195">
        <v>3010</v>
      </c>
      <c r="D195" t="str">
        <f>INDEX(Define!Q:Q,MATCH(C195,Define!P:P))</f>
        <v>ステート付与</v>
      </c>
      <c r="E195">
        <v>2030</v>
      </c>
      <c r="F195">
        <v>999</v>
      </c>
      <c r="G195">
        <v>50</v>
      </c>
      <c r="H195">
        <v>100</v>
      </c>
      <c r="I195" t="str">
        <f>INDEX([1]TextData!B:B,MATCH(E195,[1]TextData!A:A))</f>
        <v>カウンタ</v>
      </c>
    </row>
    <row r="196" spans="1:8">
      <c r="A196">
        <v>200220</v>
      </c>
      <c r="B196" t="str">
        <f>INDEX(TextData!B:B,MATCH(A196,TextData!A:A))</f>
        <v>プリエステス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9">
      <c r="A197">
        <v>200230</v>
      </c>
      <c r="B197" t="str">
        <f>INDEX(TextData!B:B,MATCH(A197,TextData!A:A))</f>
        <v>悪魔(パイモン)</v>
      </c>
      <c r="C197">
        <v>3010</v>
      </c>
      <c r="D197" t="str">
        <f>INDEX(Define!Q:Q,MATCH(C197,Define!P:P))</f>
        <v>ステート付与</v>
      </c>
      <c r="E197">
        <v>2340</v>
      </c>
      <c r="F197">
        <v>999</v>
      </c>
      <c r="G197">
        <v>0</v>
      </c>
      <c r="H197">
        <v>100</v>
      </c>
      <c r="I197" t="str">
        <f>INDEX([1]TextData!B:B,MATCH(E197,[1]TextData!A:A))</f>
        <v>対象列化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1010</v>
      </c>
      <c r="D198" t="str">
        <f>INDEX(Define!Q:Q,MATCH(C198,Define!P:P))</f>
        <v>Hpダメージ</v>
      </c>
      <c r="E198">
        <v>300</v>
      </c>
      <c r="F198">
        <v>0</v>
      </c>
      <c r="G198">
        <v>0</v>
      </c>
      <c r="H198">
        <v>100</v>
      </c>
    </row>
    <row r="199" spans="1:8">
      <c r="A199">
        <v>200310</v>
      </c>
      <c r="B199" t="str">
        <f>INDEX(TextData!B:B,MATCH(A199,TextData!A:A))</f>
        <v>コウソクテンショウ</v>
      </c>
      <c r="C199">
        <v>7010</v>
      </c>
      <c r="D199" t="str">
        <f>INDEX(Define!Q:Q,MATCH(C199,Define!P:P))</f>
        <v>行動後スキル</v>
      </c>
      <c r="E199">
        <v>200311</v>
      </c>
      <c r="F199">
        <v>0</v>
      </c>
      <c r="G199">
        <v>0</v>
      </c>
      <c r="H199">
        <v>100</v>
      </c>
    </row>
    <row r="200" spans="1:9">
      <c r="A200">
        <v>200311</v>
      </c>
      <c r="B200" t="str">
        <f>INDEX(TextData!B:B,MATCH(A200,TextData!A:A))</f>
        <v>コウソクテンショウ</v>
      </c>
      <c r="C200">
        <v>3010</v>
      </c>
      <c r="D200" t="str">
        <f>INDEX(Define!Q:Q,MATCH(C200,Define!P:P))</f>
        <v>ステート付与</v>
      </c>
      <c r="E200">
        <v>2060</v>
      </c>
      <c r="F200">
        <v>999</v>
      </c>
      <c r="G200">
        <v>25</v>
      </c>
      <c r="H200">
        <v>100</v>
      </c>
      <c r="I200" t="str">
        <f>INDEX([1]TextData!B:B,MATCH(E200,[1]TextData!A:A))</f>
        <v>ドレイン</v>
      </c>
    </row>
    <row r="201" spans="1:8">
      <c r="A201">
        <v>200311</v>
      </c>
      <c r="B201" t="str">
        <f>INDEX(TextData!B:B,MATCH(A201,TextData!A:A))</f>
        <v>コウソクテンショウ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3050</v>
      </c>
      <c r="D202" t="str">
        <f>INDEX(Define!Q:Q,MATCH(C202,Define!P:P))</f>
        <v>バフステート解除</v>
      </c>
      <c r="E202">
        <v>0</v>
      </c>
      <c r="F202">
        <v>0</v>
      </c>
      <c r="G202">
        <v>0</v>
      </c>
      <c r="H202">
        <v>100</v>
      </c>
    </row>
    <row r="203" spans="1:8">
      <c r="A203">
        <v>200320</v>
      </c>
      <c r="B203" t="str">
        <f>INDEX(TextData!B:B,MATCH(A203,TextData!A:A))</f>
        <v>アンチバフ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200330</v>
      </c>
      <c r="B204" t="str">
        <f>INDEX(TextData!B:B,MATCH(A204,TextData!A:A))</f>
        <v>悪魔(アンドラス)</v>
      </c>
      <c r="C204">
        <v>6100</v>
      </c>
      <c r="D204" t="str">
        <f>INDEX(Define!Q:Q,MATCH(C204,Define!P:P))</f>
        <v>指定魔法の攻撃回数を増やす</v>
      </c>
      <c r="E204">
        <v>2010</v>
      </c>
      <c r="F204">
        <v>0</v>
      </c>
      <c r="G204">
        <v>3</v>
      </c>
      <c r="H204">
        <v>100</v>
      </c>
    </row>
    <row r="205" spans="1:8">
      <c r="A205">
        <v>200410</v>
      </c>
      <c r="B205" t="str">
        <f>INDEX(TextData!B:B,MATCH(A205,TextData!A:A))</f>
        <v>インベイジョン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9">
      <c r="A206">
        <v>200410</v>
      </c>
      <c r="B206" t="str">
        <f>INDEX(TextData!B:B,MATCH(A206,TextData!A:A))</f>
        <v>インベイジョン</v>
      </c>
      <c r="C206">
        <v>3010</v>
      </c>
      <c r="D206" t="str">
        <f>INDEX(Define!Q:Q,MATCH(C206,Define!P:P))</f>
        <v>ステート付与</v>
      </c>
      <c r="E206">
        <v>2400</v>
      </c>
      <c r="F206">
        <v>999</v>
      </c>
      <c r="G206">
        <v>0</v>
      </c>
      <c r="H206">
        <v>100</v>
      </c>
      <c r="I206" t="str">
        <f>INDEX([1]TextData!B:B,MATCH(E206,[1]TextData!A:A))</f>
        <v>不治</v>
      </c>
    </row>
    <row r="207" spans="1:8">
      <c r="A207">
        <v>200410</v>
      </c>
      <c r="B207" t="str">
        <f>INDEX(TextData!B:B,MATCH(A207,TextData!A:A))</f>
        <v>インベイジョン</v>
      </c>
      <c r="C207">
        <v>7010</v>
      </c>
      <c r="D207" t="str">
        <f>INDEX(Define!Q:Q,MATCH(C207,Define!P:P))</f>
        <v>行動後スキル</v>
      </c>
      <c r="E207">
        <v>11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1010</v>
      </c>
      <c r="D208" t="str">
        <f>INDEX(Define!Q:Q,MATCH(C208,Define!P:P))</f>
        <v>Hpダメージ</v>
      </c>
      <c r="E208">
        <v>450</v>
      </c>
      <c r="F208">
        <v>0</v>
      </c>
      <c r="G208">
        <v>0</v>
      </c>
      <c r="H208">
        <v>100</v>
      </c>
    </row>
    <row r="209" spans="1:8">
      <c r="A209">
        <v>200420</v>
      </c>
      <c r="B209" t="str">
        <f>INDEX(TextData!B:B,MATCH(A209,TextData!A:A))</f>
        <v>ブラッディストーム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8">
      <c r="A210">
        <v>200430</v>
      </c>
      <c r="B210" t="str">
        <f>INDEX(TextData!B:B,MATCH(A210,TextData!A:A))</f>
        <v>悪魔(ベリト)</v>
      </c>
      <c r="C210">
        <v>6070</v>
      </c>
      <c r="D210" t="str">
        <f>INDEX(Define!Q:Q,MATCH(C210,Define!P:P))</f>
        <v>指定のFeatuerの成功率を増やす</v>
      </c>
      <c r="E210">
        <v>5080</v>
      </c>
      <c r="F210">
        <v>1</v>
      </c>
      <c r="G210">
        <v>100</v>
      </c>
      <c r="H210">
        <v>100</v>
      </c>
    </row>
    <row r="211" spans="1:9">
      <c r="A211">
        <v>200510</v>
      </c>
      <c r="B211" t="str">
        <f>INDEX(TextData!B:B,MATCH(A211,TextData!A:A))</f>
        <v>カウントトゥエンティ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8">
      <c r="A212">
        <v>200510</v>
      </c>
      <c r="B212" t="str">
        <f>INDEX(TextData!B:B,MATCH(A212,TextData!A:A))</f>
        <v>カウントトゥエンティ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9">
      <c r="A213">
        <v>200520</v>
      </c>
      <c r="B213" t="str">
        <f>INDEX(TextData!B:B,MATCH(A213,TextData!A:A))</f>
        <v>グラウンドゼロ</v>
      </c>
      <c r="C213">
        <v>3010</v>
      </c>
      <c r="D213" t="str">
        <f>INDEX(Define!Q:Q,MATCH(C213,Define!P:P))</f>
        <v>ステート付与</v>
      </c>
      <c r="E213">
        <v>1</v>
      </c>
      <c r="F213">
        <v>0</v>
      </c>
      <c r="G213">
        <v>0</v>
      </c>
      <c r="H213">
        <v>100</v>
      </c>
      <c r="I213" t="str">
        <f>INDEX([1]TextData!B:B,MATCH(E213,[1]TextData!A:A))</f>
        <v>戦闘不能</v>
      </c>
    </row>
    <row r="214" spans="1:8">
      <c r="A214">
        <v>200520</v>
      </c>
      <c r="B214" t="str">
        <f>INDEX(TextData!B:B,MATCH(A214,TextData!A:A))</f>
        <v>グラウンドゼロ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200530</v>
      </c>
      <c r="B215" t="str">
        <f>INDEX(TextData!B:B,MATCH(A215,TextData!A:A))</f>
        <v>悪魔(ビフロンス)</v>
      </c>
      <c r="C215">
        <v>6020</v>
      </c>
      <c r="D215" t="str">
        <f>INDEX(Define!Q:Q,MATCH(C215,Define!P:P))</f>
        <v>指定のFeatureのParam2を増やす</v>
      </c>
      <c r="E215">
        <v>3070</v>
      </c>
      <c r="F215">
        <v>0</v>
      </c>
      <c r="G215">
        <v>2</v>
      </c>
      <c r="H215">
        <v>100</v>
      </c>
    </row>
    <row r="216" spans="1:9">
      <c r="A216">
        <v>200610</v>
      </c>
      <c r="B216" t="str">
        <f>INDEX(TextData!B:B,MATCH(A216,TextData!A:A))</f>
        <v>カオススパイラル</v>
      </c>
      <c r="C216">
        <v>3010</v>
      </c>
      <c r="D216" t="str">
        <f>INDEX(Define!Q:Q,MATCH(C216,Define!P:P))</f>
        <v>ステート付与</v>
      </c>
      <c r="E216">
        <v>2270</v>
      </c>
      <c r="F216">
        <v>999</v>
      </c>
      <c r="G216">
        <v>0</v>
      </c>
      <c r="H216">
        <v>100</v>
      </c>
      <c r="I216" t="str">
        <f>INDEX([1]TextData!B:B,MATCH(E216,[1]TextData!A:A))</f>
        <v>アンデッド</v>
      </c>
    </row>
    <row r="217" spans="1:8">
      <c r="A217">
        <v>200610</v>
      </c>
      <c r="B217" t="str">
        <f>INDEX(TextData!B:B,MATCH(A217,TextData!A:A))</f>
        <v>カオススパイラル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2010</v>
      </c>
      <c r="D218" t="str">
        <f>INDEX(Define!Q:Q,MATCH(C218,Define!P:P))</f>
        <v>Hp回復</v>
      </c>
      <c r="E218">
        <v>100</v>
      </c>
      <c r="F218">
        <v>0</v>
      </c>
      <c r="G218">
        <v>0</v>
      </c>
      <c r="H218">
        <v>100</v>
      </c>
    </row>
    <row r="219" spans="1:8">
      <c r="A219">
        <v>200620</v>
      </c>
      <c r="B219" t="str">
        <f>INDEX(TextData!B:B,MATCH(A219,TextData!A:A))</f>
        <v>ホーリーグラウンド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200630</v>
      </c>
      <c r="B220" t="str">
        <f>INDEX(TextData!B:B,MATCH(A220,TextData!A:A))</f>
        <v>悪魔(アイホート)</v>
      </c>
      <c r="C220">
        <v>6010</v>
      </c>
      <c r="D220" t="str">
        <f>INDEX(Define!Q:Q,MATCH(C220,Define!P:P))</f>
        <v>指定のFeatureのParam1を増やす</v>
      </c>
      <c r="E220">
        <v>4010</v>
      </c>
      <c r="F220">
        <v>0</v>
      </c>
      <c r="G220">
        <v>300</v>
      </c>
      <c r="H220">
        <v>100</v>
      </c>
    </row>
    <row r="221" spans="1:9">
      <c r="A221">
        <v>200710</v>
      </c>
      <c r="B221" t="str">
        <f>INDEX(TextData!B:B,MATCH(A221,TextData!A:A))</f>
        <v>ジャッジメント</v>
      </c>
      <c r="C221">
        <v>3010</v>
      </c>
      <c r="D221" t="str">
        <f>INDEX(Define!Q:Q,MATCH(C221,Define!P:P))</f>
        <v>ステート付与</v>
      </c>
      <c r="E221">
        <v>2090</v>
      </c>
      <c r="F221">
        <v>999</v>
      </c>
      <c r="G221">
        <v>0</v>
      </c>
      <c r="H221">
        <v>100</v>
      </c>
      <c r="I221" t="str">
        <f>INDEX([1]TextData!B:B,MATCH(E221,[1]TextData!A:A))</f>
        <v>パッシブ無効</v>
      </c>
    </row>
    <row r="222" spans="1:8">
      <c r="A222">
        <v>200710</v>
      </c>
      <c r="B222" t="str">
        <f>INDEX(TextData!B:B,MATCH(A222,TextData!A:A))</f>
        <v>ジャッジメント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9">
      <c r="A223">
        <v>200720</v>
      </c>
      <c r="B223" t="str">
        <f>INDEX(TextData!B:B,MATCH(A223,TextData!A:A))</f>
        <v>フォーカルポイント</v>
      </c>
      <c r="C223">
        <v>3010</v>
      </c>
      <c r="D223" t="str">
        <f>INDEX(Define!Q:Q,MATCH(C223,Define!P:P))</f>
        <v>ステート付与</v>
      </c>
      <c r="E223">
        <v>2240</v>
      </c>
      <c r="F223">
        <v>999</v>
      </c>
      <c r="G223">
        <v>0</v>
      </c>
      <c r="H223">
        <v>100</v>
      </c>
      <c r="I223" t="str">
        <f>INDEX([1]TextData!B:B,MATCH(E223,[1]TextData!A:A))</f>
        <v>必中</v>
      </c>
    </row>
    <row r="224" spans="1:8">
      <c r="A224">
        <v>200720</v>
      </c>
      <c r="B224" t="str">
        <f>INDEX(TextData!B:B,MATCH(A224,TextData!A:A))</f>
        <v>フォーカルポイント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25</v>
      </c>
      <c r="H225">
        <v>100</v>
      </c>
      <c r="I225" t="str">
        <f>INDEX([1]TextData!B:B,MATCH(E225,[1]TextData!A:A))</f>
        <v>攻撃アップ</v>
      </c>
    </row>
    <row r="226" spans="1:9">
      <c r="A226">
        <v>200730</v>
      </c>
      <c r="B226" t="str">
        <f>INDEX(TextData!B:B,MATCH(A226,TextData!A:A))</f>
        <v>悪魔(ビヤーキー)</v>
      </c>
      <c r="C226">
        <v>3010</v>
      </c>
      <c r="D226" t="str">
        <f>INDEX(Define!Q:Q,MATCH(C226,Define!P:P))</f>
        <v>ステート付与</v>
      </c>
      <c r="E226">
        <v>1050</v>
      </c>
      <c r="F226">
        <v>999</v>
      </c>
      <c r="G226">
        <v>25</v>
      </c>
      <c r="H226">
        <v>100</v>
      </c>
      <c r="I226" t="str">
        <f>INDEX([1]TextData!B:B,MATCH(E226,[1]TextData!A:A))</f>
        <v>防御アップ</v>
      </c>
    </row>
    <row r="227" spans="1:9">
      <c r="A227">
        <v>300010</v>
      </c>
      <c r="B227" t="str">
        <f>INDEX(TextData!B:B,MATCH(A227,TextData!A:A))</f>
        <v>ファイアエンチャント</v>
      </c>
      <c r="C227">
        <v>310</v>
      </c>
      <c r="D227" t="str">
        <f>INDEX(Define!Q:Q,MATCH(C227,Define!P:P))</f>
        <v>ない</v>
      </c>
      <c r="E227">
        <v>201</v>
      </c>
      <c r="F227">
        <v>1</v>
      </c>
      <c r="G227">
        <v>1</v>
      </c>
      <c r="H227">
        <v>100</v>
      </c>
      <c r="I227" t="str">
        <f>INDEX([1]TextData!B:B,MATCH(E227,[1]TextData!A:A))</f>
        <v>炎適正</v>
      </c>
    </row>
    <row r="228" spans="1:9">
      <c r="A228">
        <v>300020</v>
      </c>
      <c r="B228" t="str">
        <f>INDEX(TextData!B:B,MATCH(A228,TextData!A:A))</f>
        <v>サンダーエンチャント</v>
      </c>
      <c r="C228">
        <v>310</v>
      </c>
      <c r="D228" t="str">
        <f>INDEX(Define!Q:Q,MATCH(C228,Define!P:P))</f>
        <v>ない</v>
      </c>
      <c r="E228">
        <v>202</v>
      </c>
      <c r="F228">
        <v>2</v>
      </c>
      <c r="G228">
        <v>1</v>
      </c>
      <c r="H228">
        <v>100</v>
      </c>
      <c r="I228" t="str">
        <f>INDEX([1]TextData!B:B,MATCH(E228,[1]TextData!A:A))</f>
        <v>雷適性</v>
      </c>
    </row>
    <row r="229" spans="1:9">
      <c r="A229">
        <v>300030</v>
      </c>
      <c r="B229" t="str">
        <f>INDEX(TextData!B:B,MATCH(A229,TextData!A:A))</f>
        <v>アイスエンチャント</v>
      </c>
      <c r="C229">
        <v>310</v>
      </c>
      <c r="D229" t="str">
        <f>INDEX(Define!Q:Q,MATCH(C229,Define!P:P))</f>
        <v>ない</v>
      </c>
      <c r="E229">
        <v>203</v>
      </c>
      <c r="F229">
        <v>3</v>
      </c>
      <c r="G229">
        <v>1</v>
      </c>
      <c r="H229">
        <v>100</v>
      </c>
      <c r="I229" t="str">
        <f>INDEX([1]TextData!B:B,MATCH(E229,[1]TextData!A:A))</f>
        <v>氷適性</v>
      </c>
    </row>
    <row r="230" spans="1:9">
      <c r="A230">
        <v>300040</v>
      </c>
      <c r="B230" t="str">
        <f>INDEX(TextData!B:B,MATCH(A230,TextData!A:A))</f>
        <v>ホーリーエンチャント</v>
      </c>
      <c r="C230">
        <v>310</v>
      </c>
      <c r="D230" t="str">
        <f>INDEX(Define!Q:Q,MATCH(C230,Define!P:P))</f>
        <v>ない</v>
      </c>
      <c r="E230">
        <v>204</v>
      </c>
      <c r="F230">
        <v>4</v>
      </c>
      <c r="G230">
        <v>1</v>
      </c>
      <c r="H230">
        <v>100</v>
      </c>
      <c r="I230" t="str">
        <f>INDEX([1]TextData!B:B,MATCH(E230,[1]TextData!A:A))</f>
        <v>光適性</v>
      </c>
    </row>
    <row r="231" spans="1:9">
      <c r="A231">
        <v>300050</v>
      </c>
      <c r="B231" t="str">
        <f>INDEX(TextData!B:B,MATCH(A231,TextData!A:A))</f>
        <v>ダークエンチャント</v>
      </c>
      <c r="C231">
        <v>310</v>
      </c>
      <c r="D231" t="str">
        <f>INDEX(Define!Q:Q,MATCH(C231,Define!P:P))</f>
        <v>ない</v>
      </c>
      <c r="E231">
        <v>205</v>
      </c>
      <c r="F231">
        <v>5</v>
      </c>
      <c r="G231">
        <v>1</v>
      </c>
      <c r="H231">
        <v>100</v>
      </c>
      <c r="I231" t="str">
        <f>INDEX([1]TextData!B:B,MATCH(E231,[1]TextData!A:A))</f>
        <v>闇適性</v>
      </c>
    </row>
    <row r="232" spans="1:8">
      <c r="A232">
        <v>400001</v>
      </c>
      <c r="B232" t="str">
        <f>INDEX(TextData!B:B,MATCH(A232,TextData!A:A))</f>
        <v>人体錬成+\d</v>
      </c>
      <c r="C232">
        <v>401</v>
      </c>
      <c r="D232" t="str">
        <f>INDEX(Define!Q:Q,MATCH(C232,Define!P:P))</f>
        <v>ない</v>
      </c>
      <c r="E232">
        <v>1</v>
      </c>
      <c r="F232">
        <v>1</v>
      </c>
      <c r="G232">
        <v>0</v>
      </c>
      <c r="H232">
        <v>100</v>
      </c>
    </row>
    <row r="233" spans="1:8">
      <c r="A233">
        <v>400002</v>
      </c>
      <c r="B233" t="str">
        <f>INDEX(TextData!B:B,MATCH(A233,TextData!A:A))</f>
        <v>理性拡張+\d</v>
      </c>
      <c r="C233">
        <v>401</v>
      </c>
      <c r="D233" t="str">
        <f>INDEX(Define!Q:Q,MATCH(C233,Define!P:P))</f>
        <v>ない</v>
      </c>
      <c r="E233">
        <v>2</v>
      </c>
      <c r="F233">
        <v>1</v>
      </c>
      <c r="G233">
        <v>0</v>
      </c>
      <c r="H233">
        <v>100</v>
      </c>
    </row>
    <row r="234" spans="1:8">
      <c r="A234">
        <v>400003</v>
      </c>
      <c r="B234" t="str">
        <f>INDEX(TextData!B:B,MATCH(A234,TextData!A:A))</f>
        <v>存在修復+\d</v>
      </c>
      <c r="C234">
        <v>401</v>
      </c>
      <c r="D234" t="str">
        <f>INDEX(Define!Q:Q,MATCH(C234,Define!P:P))</f>
        <v>ない</v>
      </c>
      <c r="E234">
        <v>3</v>
      </c>
      <c r="F234">
        <v>1</v>
      </c>
      <c r="G234">
        <v>0</v>
      </c>
      <c r="H234">
        <v>100</v>
      </c>
    </row>
    <row r="235" spans="1:8">
      <c r="A235">
        <v>400004</v>
      </c>
      <c r="B235" t="str">
        <f>INDEX(TextData!B:B,MATCH(A235,TextData!A:A))</f>
        <v>救済執行+\d</v>
      </c>
      <c r="C235">
        <v>401</v>
      </c>
      <c r="D235" t="str">
        <f>INDEX(Define!Q:Q,MATCH(C235,Define!P:P))</f>
        <v>ない</v>
      </c>
      <c r="E235">
        <v>4</v>
      </c>
      <c r="F235">
        <v>1</v>
      </c>
      <c r="G235">
        <v>0</v>
      </c>
      <c r="H235">
        <v>100</v>
      </c>
    </row>
    <row r="236" spans="1:8">
      <c r="A236">
        <v>400005</v>
      </c>
      <c r="B236" t="str">
        <f>INDEX(TextData!B:B,MATCH(A236,TextData!A:A))</f>
        <v>素子補充+\d</v>
      </c>
      <c r="C236">
        <v>401</v>
      </c>
      <c r="D236" t="str">
        <f>INDEX(Define!Q:Q,MATCH(C236,Define!P:P))</f>
        <v>ない</v>
      </c>
      <c r="E236">
        <v>5</v>
      </c>
      <c r="F236">
        <v>1</v>
      </c>
      <c r="G236">
        <v>0</v>
      </c>
      <c r="H236">
        <v>100</v>
      </c>
    </row>
    <row r="237" spans="1:8">
      <c r="A237">
        <v>400101</v>
      </c>
      <c r="B237" t="str">
        <f>INDEX(TextData!B:B,MATCH(A237,TextData!A:A))</f>
        <v>最大Hp+\d</v>
      </c>
      <c r="C237">
        <v>402</v>
      </c>
      <c r="D237" t="str">
        <f>INDEX(Define!Q:Q,MATCH(C237,Define!P:P))</f>
        <v>ない</v>
      </c>
      <c r="E237">
        <v>1</v>
      </c>
      <c r="F237">
        <v>2</v>
      </c>
      <c r="G237">
        <v>0</v>
      </c>
      <c r="H237">
        <v>100</v>
      </c>
    </row>
    <row r="238" spans="1:8">
      <c r="A238">
        <v>400102</v>
      </c>
      <c r="B238" t="str">
        <f>INDEX(TextData!B:B,MATCH(A238,TextData!A:A))</f>
        <v>最大Mp+\d</v>
      </c>
      <c r="C238">
        <v>402</v>
      </c>
      <c r="D238" t="str">
        <f>INDEX(Define!Q:Q,MATCH(C238,Define!P:P))</f>
        <v>ない</v>
      </c>
      <c r="E238">
        <v>2</v>
      </c>
      <c r="F238">
        <v>2</v>
      </c>
      <c r="G238">
        <v>0</v>
      </c>
      <c r="H238">
        <v>100</v>
      </c>
    </row>
    <row r="239" spans="1:8">
      <c r="A239">
        <v>400103</v>
      </c>
      <c r="B239" t="str">
        <f>INDEX(TextData!B:B,MATCH(A239,TextData!A:A))</f>
        <v>ATK+\d</v>
      </c>
      <c r="C239">
        <v>402</v>
      </c>
      <c r="D239" t="str">
        <f>INDEX(Define!Q:Q,MATCH(C239,Define!P:P))</f>
        <v>ない</v>
      </c>
      <c r="E239">
        <v>3</v>
      </c>
      <c r="F239">
        <v>2</v>
      </c>
      <c r="G239">
        <v>0</v>
      </c>
      <c r="H239">
        <v>100</v>
      </c>
    </row>
    <row r="240" spans="1:8">
      <c r="A240">
        <v>400104</v>
      </c>
      <c r="B240" t="str">
        <f>INDEX(TextData!B:B,MATCH(A240,TextData!A:A))</f>
        <v>DEF+\d</v>
      </c>
      <c r="C240">
        <v>402</v>
      </c>
      <c r="D240" t="str">
        <f>INDEX(Define!Q:Q,MATCH(C240,Define!P:P))</f>
        <v>ない</v>
      </c>
      <c r="E240">
        <v>4</v>
      </c>
      <c r="F240">
        <v>2</v>
      </c>
      <c r="G240">
        <v>0</v>
      </c>
      <c r="H240">
        <v>100</v>
      </c>
    </row>
    <row r="241" spans="1:8">
      <c r="A241">
        <v>400105</v>
      </c>
      <c r="B241" t="str">
        <f>INDEX(TextData!B:B,MATCH(A241,TextData!A:A))</f>
        <v>SPD+\d</v>
      </c>
      <c r="C241">
        <v>402</v>
      </c>
      <c r="D241" t="str">
        <f>INDEX(Define!Q:Q,MATCH(C241,Define!P:P))</f>
        <v>ない</v>
      </c>
      <c r="E241">
        <v>5</v>
      </c>
      <c r="F241">
        <v>2</v>
      </c>
      <c r="G241">
        <v>0</v>
      </c>
      <c r="H241">
        <v>100</v>
      </c>
    </row>
    <row r="242" spans="1:8">
      <c r="A242">
        <v>400201</v>
      </c>
      <c r="B242" t="str">
        <f>INDEX(TextData!B:B,MATCH(A242,TextData!A:A))</f>
        <v>\d入手</v>
      </c>
      <c r="C242">
        <v>403</v>
      </c>
      <c r="D242" t="str">
        <f>INDEX(Define!Q:Q,MATCH(C242,Define!P:P))</f>
        <v>ない</v>
      </c>
      <c r="E242">
        <v>0</v>
      </c>
      <c r="F242">
        <v>0</v>
      </c>
      <c r="G242">
        <v>0</v>
      </c>
      <c r="H242">
        <v>100</v>
      </c>
    </row>
    <row r="243" spans="1:8">
      <c r="A243">
        <v>400301</v>
      </c>
      <c r="B243" t="str">
        <f>INDEX(TextData!B:B,MATCH(A243,TextData!A:A))</f>
        <v>すべて死せる魂+\d</v>
      </c>
      <c r="C243">
        <v>404</v>
      </c>
      <c r="D243" t="str">
        <f>INDEX(Define!Q:Q,MATCH(C243,Define!P:P))</f>
        <v>ない</v>
      </c>
      <c r="E243">
        <v>1</v>
      </c>
      <c r="F243">
        <v>2</v>
      </c>
      <c r="G243">
        <v>0</v>
      </c>
      <c r="H243">
        <v>100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1040</v>
      </c>
      <c r="F244">
        <v>999</v>
      </c>
      <c r="G244">
        <v>10</v>
      </c>
      <c r="H244">
        <v>100</v>
      </c>
      <c r="I244" t="str">
        <f>INDEX([1]TextData!B:B,MATCH(E244,[1]TextData!A:A))</f>
        <v>攻撃アップ</v>
      </c>
    </row>
    <row r="245" spans="1:9">
      <c r="A245">
        <v>500010</v>
      </c>
      <c r="B245" t="str">
        <f>INDEX(TextData!B:B,MATCH(A245,TextData!A:A))</f>
        <v>軍神の采配</v>
      </c>
      <c r="C245">
        <v>3010</v>
      </c>
      <c r="D245" t="str">
        <f>INDEX(Define!Q:Q,MATCH(C245,Define!P:P))</f>
        <v>ステート付与</v>
      </c>
      <c r="E245">
        <v>1050</v>
      </c>
      <c r="F245">
        <v>999</v>
      </c>
      <c r="G245">
        <v>10</v>
      </c>
      <c r="H245">
        <v>100</v>
      </c>
      <c r="I245" t="str">
        <f>INDEX([1]TextData!B:B,MATCH(E245,[1]TextData!A:A))</f>
        <v>防御アップ</v>
      </c>
    </row>
    <row r="246" spans="1:9">
      <c r="A246">
        <v>500020</v>
      </c>
      <c r="B246" t="str">
        <f>INDEX(TextData!B:B,MATCH(A246,TextData!A:A))</f>
        <v>蛮勇の狼煙</v>
      </c>
      <c r="C246">
        <v>3010</v>
      </c>
      <c r="D246" t="str">
        <f>INDEX(Define!Q:Q,MATCH(C246,Define!P:P))</f>
        <v>ステート付与</v>
      </c>
      <c r="E246">
        <v>1040</v>
      </c>
      <c r="F246">
        <v>999</v>
      </c>
      <c r="G246">
        <v>12</v>
      </c>
      <c r="H246">
        <v>100</v>
      </c>
      <c r="I246" t="str">
        <f>INDEX([1]TextData!B:B,MATCH(E246,[1]TextData!A:A))</f>
        <v>攻撃アップ</v>
      </c>
    </row>
    <row r="247" spans="1:9">
      <c r="A247">
        <v>500030</v>
      </c>
      <c r="B247" t="str">
        <f>INDEX(TextData!B:B,MATCH(A247,TextData!A:A))</f>
        <v>戦神の剣</v>
      </c>
      <c r="C247">
        <v>3010</v>
      </c>
      <c r="D247" t="str">
        <f>INDEX(Define!Q:Q,MATCH(C247,Define!P:P))</f>
        <v>ステート付与</v>
      </c>
      <c r="E247">
        <v>1070</v>
      </c>
      <c r="F247">
        <v>999</v>
      </c>
      <c r="G247">
        <v>10</v>
      </c>
      <c r="H247">
        <v>100</v>
      </c>
      <c r="I247" t="str">
        <f>INDEX([1]TextData!B:B,MATCH(E247,[1]TextData!A:A))</f>
        <v>致命攻撃発生率アップ</v>
      </c>
    </row>
    <row r="248" spans="1:9">
      <c r="A248">
        <v>500040</v>
      </c>
      <c r="B248" t="str">
        <f>INDEX(TextData!B:B,MATCH(A248,TextData!A:A))</f>
        <v>不死鳥の聖炎</v>
      </c>
      <c r="C248">
        <v>3010</v>
      </c>
      <c r="D248" t="str">
        <f>INDEX(Define!Q:Q,MATCH(C248,Define!P:P))</f>
        <v>ステート付与</v>
      </c>
      <c r="E248">
        <v>2050</v>
      </c>
      <c r="F248">
        <v>1</v>
      </c>
      <c r="G248">
        <v>0</v>
      </c>
      <c r="H248">
        <v>100</v>
      </c>
      <c r="I248" t="str">
        <f>INDEX([1]TextData!B:B,MATCH(E248,[1]TextData!A:A))</f>
        <v>攻撃無効</v>
      </c>
    </row>
    <row r="249" spans="1:8">
      <c r="A249">
        <v>500040</v>
      </c>
      <c r="B249" t="str">
        <f>INDEX(TextData!B:B,MATCH(A249,TextData!A:A))</f>
        <v>不死鳥の聖炎</v>
      </c>
      <c r="C249">
        <v>2030</v>
      </c>
      <c r="D249" t="str">
        <f>INDEX(Define!Q:Q,MATCH(C249,Define!P:P))</f>
        <v>対象のHpを1にする</v>
      </c>
      <c r="E249">
        <v>0</v>
      </c>
      <c r="F249">
        <v>0</v>
      </c>
      <c r="G249">
        <v>0</v>
      </c>
      <c r="H249">
        <v>100</v>
      </c>
    </row>
    <row r="250" spans="1:9">
      <c r="A250">
        <v>500050</v>
      </c>
      <c r="B250" t="str">
        <f>INDEX(TextData!B:B,MATCH(A250,TextData!A:A))</f>
        <v>女神の抱擁</v>
      </c>
      <c r="C250">
        <v>3010</v>
      </c>
      <c r="D250" t="str">
        <f>INDEX(Define!Q:Q,MATCH(C250,Define!P:P))</f>
        <v>ステート付与</v>
      </c>
      <c r="E250">
        <v>2040</v>
      </c>
      <c r="F250">
        <v>4</v>
      </c>
      <c r="G250">
        <v>10</v>
      </c>
      <c r="H250">
        <v>100</v>
      </c>
      <c r="I250" t="str">
        <f>INDEX([1]TextData!B:B,MATCH(E250,[1]TextData!A:A))</f>
        <v>リジェネ</v>
      </c>
    </row>
    <row r="251" spans="1:9">
      <c r="A251">
        <v>500060</v>
      </c>
      <c r="B251" t="str">
        <f>INDEX(TextData!B:B,MATCH(A251,TextData!A:A))</f>
        <v>戦士の奮起</v>
      </c>
      <c r="C251">
        <v>3010</v>
      </c>
      <c r="D251" t="str">
        <f>INDEX(Define!Q:Q,MATCH(C251,Define!P:P))</f>
        <v>ステート付与</v>
      </c>
      <c r="E251">
        <v>1040</v>
      </c>
      <c r="F251">
        <v>999</v>
      </c>
      <c r="G251">
        <v>6</v>
      </c>
      <c r="H251">
        <v>100</v>
      </c>
      <c r="I251" t="str">
        <f>INDEX([1]TextData!B:B,MATCH(E251,[1]TextData!A:A))</f>
        <v>攻撃アップ</v>
      </c>
    </row>
    <row r="252" spans="1:8">
      <c r="A252">
        <v>500070</v>
      </c>
      <c r="B252" t="str">
        <f>INDEX(TextData!B:B,MATCH(A252,TextData!A:A))</f>
        <v>闘神の鼓舞</v>
      </c>
      <c r="C252">
        <v>6060</v>
      </c>
      <c r="D252" t="str">
        <f>INDEX(Define!Q:Q,MATCH(C252,Define!P:P))</f>
        <v>指定のFeatureのParam3をParam3xステージ勝利数増やす</v>
      </c>
      <c r="E252">
        <v>500070</v>
      </c>
      <c r="F252">
        <v>1</v>
      </c>
      <c r="G252">
        <v>1</v>
      </c>
      <c r="H252">
        <v>100</v>
      </c>
    </row>
    <row r="253" spans="1:9">
      <c r="A253">
        <v>500070</v>
      </c>
      <c r="B253" t="str">
        <f>INDEX(TextData!B:B,MATCH(A253,TextData!A:A))</f>
        <v>闘神の鼓舞</v>
      </c>
      <c r="C253">
        <v>3010</v>
      </c>
      <c r="D253" t="str">
        <f>INDEX(Define!Q:Q,MATCH(C253,Define!P:P))</f>
        <v>ステート付与</v>
      </c>
      <c r="E253">
        <v>1040</v>
      </c>
      <c r="F253">
        <v>999</v>
      </c>
      <c r="G253">
        <v>3</v>
      </c>
      <c r="H253">
        <v>100</v>
      </c>
      <c r="I253" t="str">
        <f>INDEX([1]TextData!B:B,MATCH(E253,[1]TextData!A:A))</f>
        <v>攻撃アップ</v>
      </c>
    </row>
    <row r="254" spans="1:9">
      <c r="A254">
        <v>500080</v>
      </c>
      <c r="B254" t="str">
        <f>INDEX(TextData!B:B,MATCH(A254,TextData!A:A))</f>
        <v>回避の加護</v>
      </c>
      <c r="C254">
        <v>3010</v>
      </c>
      <c r="D254" t="str">
        <f>INDEX(Define!Q:Q,MATCH(C254,Define!P:P))</f>
        <v>ステート付与</v>
      </c>
      <c r="E254">
        <v>1090</v>
      </c>
      <c r="F254">
        <v>999</v>
      </c>
      <c r="G254">
        <v>20</v>
      </c>
      <c r="H254">
        <v>100</v>
      </c>
      <c r="I254" t="str">
        <f>INDEX([1]TextData!B:B,MATCH(E254,[1]TextData!A:A))</f>
        <v>回避アップ</v>
      </c>
    </row>
    <row r="255" spans="1:9">
      <c r="A255">
        <v>500090</v>
      </c>
      <c r="B255" t="str">
        <f>INDEX(TextData!B:B,MATCH(A255,TextData!A:A))</f>
        <v>戦神の盾</v>
      </c>
      <c r="C255">
        <v>3010</v>
      </c>
      <c r="D255" t="str">
        <f>INDEX(Define!Q:Q,MATCH(C255,Define!P:P))</f>
        <v>ステート付与</v>
      </c>
      <c r="E255">
        <v>1100</v>
      </c>
      <c r="F255">
        <v>999</v>
      </c>
      <c r="G255">
        <v>10</v>
      </c>
      <c r="H255">
        <v>100</v>
      </c>
      <c r="I255" t="str">
        <f>INDEX([1]TextData!B:B,MATCH(E255,[1]TextData!A:A))</f>
        <v>ダメージカット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1080</v>
      </c>
      <c r="F256">
        <v>999</v>
      </c>
      <c r="G256">
        <v>20</v>
      </c>
      <c r="H256">
        <v>100</v>
      </c>
      <c r="I256" t="str">
        <f>INDEX([1]TextData!B:B,MATCH(E256,[1]TextData!A:A))</f>
        <v>命中アップ</v>
      </c>
    </row>
    <row r="257" spans="1:9">
      <c r="A257">
        <v>500100</v>
      </c>
      <c r="B257" t="str">
        <f>INDEX(TextData!B:B,MATCH(A257,TextData!A:A))</f>
        <v>戦神の加護</v>
      </c>
      <c r="C257">
        <v>3010</v>
      </c>
      <c r="D257" t="str">
        <f>INDEX(Define!Q:Q,MATCH(C257,Define!P:P))</f>
        <v>ステート付与</v>
      </c>
      <c r="E257">
        <v>1070</v>
      </c>
      <c r="F257">
        <v>999</v>
      </c>
      <c r="G257">
        <v>10</v>
      </c>
      <c r="H257">
        <v>100</v>
      </c>
      <c r="I257" t="str">
        <f>INDEX([1]TextData!B:B,MATCH(E257,[1]TextData!A:A))</f>
        <v>致命攻撃発生率アップ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2</v>
      </c>
      <c r="G258">
        <v>1</v>
      </c>
      <c r="H258">
        <v>100</v>
      </c>
    </row>
    <row r="259" spans="1:8">
      <c r="A259">
        <v>500110</v>
      </c>
      <c r="B259" t="str">
        <f>INDEX(TextData!B:B,MATCH(A259,TextData!A:A))</f>
        <v>闘神の守護</v>
      </c>
      <c r="C259">
        <v>6060</v>
      </c>
      <c r="D259" t="str">
        <f>INDEX(Define!Q:Q,MATCH(C259,Define!P:P))</f>
        <v>指定のFeatureのParam3をParam3xステージ勝利数増やす</v>
      </c>
      <c r="E259">
        <v>500110</v>
      </c>
      <c r="F259">
        <v>3</v>
      </c>
      <c r="G259">
        <v>1</v>
      </c>
      <c r="H259">
        <v>100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1020</v>
      </c>
      <c r="F260">
        <v>999</v>
      </c>
      <c r="G260">
        <v>10</v>
      </c>
      <c r="H260">
        <v>100</v>
      </c>
      <c r="I260" t="str">
        <f>INDEX([1]TextData!B:B,MATCH(E260,[1]TextData!A:A))</f>
        <v>最大Hpアップ</v>
      </c>
    </row>
    <row r="261" spans="1:9">
      <c r="A261">
        <v>500110</v>
      </c>
      <c r="B261" t="str">
        <f>INDEX(TextData!B:B,MATCH(A261,TextData!A:A))</f>
        <v>闘神の守護</v>
      </c>
      <c r="C261">
        <v>3010</v>
      </c>
      <c r="D261" t="str">
        <f>INDEX(Define!Q:Q,MATCH(C261,Define!P:P))</f>
        <v>ステート付与</v>
      </c>
      <c r="E261">
        <v>1050</v>
      </c>
      <c r="F261">
        <v>999</v>
      </c>
      <c r="G261">
        <v>10</v>
      </c>
      <c r="H261">
        <v>100</v>
      </c>
      <c r="I261" t="str">
        <f>INDEX([1]TextData!B:B,MATCH(E261,[1]TextData!A:A))</f>
        <v>防御アップ</v>
      </c>
    </row>
    <row r="262" spans="1:8">
      <c r="A262">
        <v>500120</v>
      </c>
      <c r="B262" t="str">
        <f>INDEX(TextData!B:B,MATCH(A262,TextData!A:A))</f>
        <v>天使の竪琴</v>
      </c>
      <c r="C262">
        <v>2010</v>
      </c>
      <c r="D262" t="str">
        <f>INDEX(Define!Q:Q,MATCH(C262,Define!P:P))</f>
        <v>Hp回復</v>
      </c>
      <c r="E262">
        <v>12</v>
      </c>
      <c r="F262">
        <v>0</v>
      </c>
      <c r="G262">
        <v>1</v>
      </c>
      <c r="H262">
        <v>100</v>
      </c>
    </row>
    <row r="263" spans="1:9">
      <c r="A263">
        <v>500130</v>
      </c>
      <c r="B263" t="str">
        <f>INDEX(TextData!B:B,MATCH(A263,TextData!A:A))</f>
        <v>命中の加護</v>
      </c>
      <c r="C263">
        <v>3010</v>
      </c>
      <c r="D263" t="str">
        <f>INDEX(Define!Q:Q,MATCH(C263,Define!P:P))</f>
        <v>ステート付与</v>
      </c>
      <c r="E263">
        <v>1080</v>
      </c>
      <c r="F263">
        <v>999</v>
      </c>
      <c r="G263">
        <v>20</v>
      </c>
      <c r="H263">
        <v>100</v>
      </c>
      <c r="I263" t="str">
        <f>INDEX([1]TextData!B:B,MATCH(E263,[1]TextData!A:A))</f>
        <v>命中アップ</v>
      </c>
    </row>
    <row r="264" spans="1:9">
      <c r="A264">
        <v>500140</v>
      </c>
      <c r="B264" t="str">
        <f>INDEX(TextData!B:B,MATCH(A264,TextData!A:A))</f>
        <v>神速の風</v>
      </c>
      <c r="C264">
        <v>3010</v>
      </c>
      <c r="D264" t="str">
        <f>INDEX(Define!Q:Q,MATCH(C264,Define!P:P))</f>
        <v>ステート付与</v>
      </c>
      <c r="E264">
        <v>1060</v>
      </c>
      <c r="F264">
        <v>4</v>
      </c>
      <c r="G264">
        <v>12</v>
      </c>
      <c r="H264">
        <v>100</v>
      </c>
      <c r="I264" t="str">
        <f>INDEX([1]TextData!B:B,MATCH(E264,[1]TextData!A:A))</f>
        <v>速度アップ</v>
      </c>
    </row>
    <row r="265" spans="1:9">
      <c r="A265">
        <v>500150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2370</v>
      </c>
      <c r="F265">
        <v>999</v>
      </c>
      <c r="G265">
        <v>500151</v>
      </c>
      <c r="H265">
        <v>100</v>
      </c>
      <c r="I265" t="str">
        <f>INDEX([1]TextData!B:B,MATCH(E265,[1]TextData!A:A))</f>
        <v>追加効果</v>
      </c>
    </row>
    <row r="266" spans="1:9">
      <c r="A266">
        <v>500151</v>
      </c>
      <c r="B266" t="str">
        <f>INDEX(TextData!B:B,MATCH(A266,TextData!A:A))</f>
        <v>龍神の松明</v>
      </c>
      <c r="C266">
        <v>3010</v>
      </c>
      <c r="D266" t="str">
        <f>INDEX(Define!Q:Q,MATCH(C266,Define!P:P))</f>
        <v>ステート付与</v>
      </c>
      <c r="E266">
        <v>2010</v>
      </c>
      <c r="F266">
        <v>3</v>
      </c>
      <c r="G266">
        <v>10</v>
      </c>
      <c r="H266">
        <v>80</v>
      </c>
      <c r="I266" t="str">
        <f>INDEX([1]TextData!B:B,MATCH(E266,[1]TextData!A:A))</f>
        <v>火傷</v>
      </c>
    </row>
    <row r="267" spans="1:8">
      <c r="A267">
        <v>500160</v>
      </c>
      <c r="B267" t="str">
        <f>INDEX(TextData!B:B,MATCH(A267,TextData!A:A))</f>
        <v>聖龍の咆哮</v>
      </c>
      <c r="C267">
        <v>1060</v>
      </c>
      <c r="D267" t="str">
        <f>INDEX(Define!Q:Q,MATCH(C267,Define!P:P))</f>
        <v>Hp割合固定ダメージ</v>
      </c>
      <c r="E267">
        <v>30</v>
      </c>
      <c r="F267">
        <v>1</v>
      </c>
      <c r="G267">
        <v>0</v>
      </c>
      <c r="H267">
        <v>100</v>
      </c>
    </row>
    <row r="268" spans="1:9">
      <c r="A268">
        <v>500160</v>
      </c>
      <c r="B268" t="str">
        <f>INDEX(TextData!B:B,MATCH(A268,TextData!A:A))</f>
        <v>聖龍の咆哮</v>
      </c>
      <c r="C268">
        <v>3010</v>
      </c>
      <c r="D268" t="str">
        <f>INDEX(Define!Q:Q,MATCH(C268,Define!P:P))</f>
        <v>ステート付与</v>
      </c>
      <c r="E268">
        <v>2150</v>
      </c>
      <c r="F268">
        <v>100</v>
      </c>
      <c r="G268">
        <v>0</v>
      </c>
      <c r="H268">
        <v>100</v>
      </c>
      <c r="I268" t="str">
        <f>INDEX([1]TextData!B:B,MATCH(E268,[1]TextData!A:A))</f>
        <v>スタン</v>
      </c>
    </row>
    <row r="269" spans="1:8">
      <c r="A269">
        <v>500170</v>
      </c>
      <c r="B269" t="str">
        <f>INDEX(TextData!B:B,MATCH(A269,TextData!A:A))</f>
        <v>ジャッジレイン</v>
      </c>
      <c r="C269">
        <v>1060</v>
      </c>
      <c r="D269" t="str">
        <f>INDEX(Define!Q:Q,MATCH(C269,Define!P:P))</f>
        <v>Hp割合固定ダメージ</v>
      </c>
      <c r="E269">
        <v>10</v>
      </c>
      <c r="F269">
        <v>1</v>
      </c>
      <c r="G269">
        <v>0</v>
      </c>
      <c r="H269">
        <v>100</v>
      </c>
    </row>
    <row r="270" spans="1:8">
      <c r="A270">
        <v>500170</v>
      </c>
      <c r="B270" t="str">
        <f>INDEX(TextData!B:B,MATCH(A270,TextData!A:A))</f>
        <v>ジャッジレイン</v>
      </c>
      <c r="C270">
        <v>7010</v>
      </c>
      <c r="D270" t="str">
        <f>INDEX(Define!Q:Q,MATCH(C270,Define!P:P))</f>
        <v>行動後スキル</v>
      </c>
      <c r="E270">
        <v>500171</v>
      </c>
      <c r="F270">
        <v>0</v>
      </c>
      <c r="G270">
        <v>0</v>
      </c>
      <c r="H270">
        <v>100</v>
      </c>
    </row>
    <row r="271" spans="1:9">
      <c r="A271">
        <v>500171</v>
      </c>
      <c r="B271" t="str">
        <f>INDEX(TextData!B:B,MATCH(A271,TextData!A:A))</f>
        <v>ジャッジレイン</v>
      </c>
      <c r="C271">
        <v>3010</v>
      </c>
      <c r="D271" t="str">
        <f>INDEX(Define!Q:Q,MATCH(C271,Define!P:P))</f>
        <v>ステート付与</v>
      </c>
      <c r="E271">
        <v>2150</v>
      </c>
      <c r="F271">
        <v>100</v>
      </c>
      <c r="G271">
        <v>0</v>
      </c>
      <c r="H271">
        <v>100</v>
      </c>
      <c r="I271" t="str">
        <f>INDEX([1]TextData!B:B,MATCH(E271,[1]TextData!A:A))</f>
        <v>スタン</v>
      </c>
    </row>
    <row r="272" spans="1:9">
      <c r="A272">
        <v>500180</v>
      </c>
      <c r="B272" t="str">
        <f>INDEX(TextData!B:B,MATCH(A272,TextData!A:A))</f>
        <v>霊王の聖棺</v>
      </c>
      <c r="C272">
        <v>3010</v>
      </c>
      <c r="D272" t="str">
        <f>INDEX(Define!Q:Q,MATCH(C272,Define!P:P))</f>
        <v>ステート付与</v>
      </c>
      <c r="E272">
        <v>2350</v>
      </c>
      <c r="F272">
        <v>10</v>
      </c>
      <c r="G272">
        <v>100</v>
      </c>
      <c r="H272">
        <v>100</v>
      </c>
      <c r="I272" t="str">
        <f>INDEX([1]TextData!B:B,MATCH(E272,[1]TextData!A:A))</f>
        <v>聖棺</v>
      </c>
    </row>
    <row r="273" spans="1:8">
      <c r="A273">
        <v>500190</v>
      </c>
      <c r="B273" t="str">
        <f>INDEX(TextData!B:B,MATCH(A273,TextData!A:A))</f>
        <v>黄泉の歌声</v>
      </c>
      <c r="C273">
        <v>5050</v>
      </c>
      <c r="D273" t="str">
        <f>INDEX(Define!Q:Q,MATCH(C273,Define!P:P))</f>
        <v>APダメージ</v>
      </c>
      <c r="E273">
        <v>1000</v>
      </c>
      <c r="F273">
        <v>0</v>
      </c>
      <c r="G273">
        <v>0</v>
      </c>
      <c r="H273">
        <v>100</v>
      </c>
    </row>
    <row r="274" spans="1:9">
      <c r="A274">
        <v>500200</v>
      </c>
      <c r="B274" t="str">
        <f>INDEX(TextData!B:B,MATCH(A274,TextData!A:A))</f>
        <v>戦女神の刃</v>
      </c>
      <c r="C274">
        <v>3010</v>
      </c>
      <c r="D274" t="str">
        <f>INDEX(Define!Q:Q,MATCH(C274,Define!P:P))</f>
        <v>ステート付与</v>
      </c>
      <c r="E274">
        <v>2360</v>
      </c>
      <c r="F274">
        <v>999</v>
      </c>
      <c r="G274">
        <v>10</v>
      </c>
      <c r="H274">
        <v>100</v>
      </c>
      <c r="I274" t="str">
        <f>INDEX([1]TextData!B:B,MATCH(E274,[1]TextData!A:A))</f>
        <v>追加ダメージ</v>
      </c>
    </row>
    <row r="275" spans="1:8">
      <c r="A275">
        <v>500210</v>
      </c>
      <c r="B275" t="str">
        <f>INDEX(TextData!B:B,MATCH(A275,TextData!A:A))</f>
        <v>天怒の閃光</v>
      </c>
      <c r="C275">
        <v>1060</v>
      </c>
      <c r="D275" t="str">
        <f>INDEX(Define!Q:Q,MATCH(C275,Define!P:P))</f>
        <v>Hp割合固定ダメージ</v>
      </c>
      <c r="E275">
        <v>20</v>
      </c>
      <c r="F275">
        <v>0</v>
      </c>
      <c r="G275">
        <v>0</v>
      </c>
      <c r="H275">
        <v>100</v>
      </c>
    </row>
    <row r="276" spans="1:8">
      <c r="A276">
        <v>500220</v>
      </c>
      <c r="B276" t="str">
        <f>INDEX(TextData!B:B,MATCH(A276,TextData!A:A))</f>
        <v>シャイントルネード</v>
      </c>
      <c r="C276">
        <v>1060</v>
      </c>
      <c r="D276" t="str">
        <f>INDEX(Define!Q:Q,MATCH(C276,Define!P:P))</f>
        <v>Hp割合固定ダメージ</v>
      </c>
      <c r="E276">
        <v>10</v>
      </c>
      <c r="F276">
        <v>0</v>
      </c>
      <c r="G276">
        <v>0</v>
      </c>
      <c r="H27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"/>
  <sheetViews>
    <sheetView workbookViewId="0">
      <selection activeCell="A9" sqref="A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12010</v>
      </c>
      <c r="B19" t="str">
        <f>INDEX(Skills!C:C,MATCH(A19,Skills!A:A))</f>
        <v>エクステンション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12020</v>
      </c>
      <c r="B20" t="str">
        <f>INDEX(Skills!C:C,MATCH(A20,Skills!A:A))</f>
        <v>スパークフォグ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12030</v>
      </c>
      <c r="B21" t="str">
        <f>INDEX(Skills!C:C,MATCH(A21,Skills!A:A))</f>
        <v>スウィフトカレント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12040</v>
      </c>
      <c r="B22" t="str">
        <f>INDEX(Skills!C:C,MATCH(A22,Skills!A:A))</f>
        <v>ファストキャスター</v>
      </c>
      <c r="C22">
        <v>1010</v>
      </c>
      <c r="D22" t="str">
        <f>INDEX(Define!V:V,MATCH(C22,Define!U:U))</f>
        <v>自身のHpが〇%以下</v>
      </c>
      <c r="E22">
        <v>2</v>
      </c>
      <c r="F22">
        <v>25</v>
      </c>
      <c r="G22">
        <v>0</v>
      </c>
      <c r="H22">
        <v>0</v>
      </c>
    </row>
    <row r="23" spans="1:8">
      <c r="A23">
        <v>12050</v>
      </c>
      <c r="B23" t="str">
        <f>INDEX(Skills!C:C,MATCH(A23,Skills!A:A))</f>
        <v>ヘブンリーラック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12060</v>
      </c>
      <c r="B24" t="str">
        <f>INDEX(Skills!C:C,MATCH(A24,Skills!A:A))</f>
        <v>クイックアクト</v>
      </c>
      <c r="C24">
        <v>8020</v>
      </c>
      <c r="D24" t="str">
        <f>INDEX(Define!V:V,MATCH(C24,Define!U:U))</f>
        <v>味方より敵が少ない</v>
      </c>
      <c r="E24">
        <v>4</v>
      </c>
      <c r="F24">
        <v>0</v>
      </c>
      <c r="G24">
        <v>0</v>
      </c>
      <c r="H24">
        <v>0</v>
      </c>
    </row>
    <row r="25" spans="1:8">
      <c r="A25">
        <v>12070</v>
      </c>
      <c r="B25" t="str">
        <f>INDEX(Skills!C:C,MATCH(A25,Skills!A:A))</f>
        <v>リベリオススプリッツ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12080</v>
      </c>
      <c r="B26" t="str">
        <f>INDEX(Skills!C:C,MATCH(A26,Skills!A:A))</f>
        <v>ウィンドライズ</v>
      </c>
      <c r="C26">
        <v>23010</v>
      </c>
      <c r="D26" t="str">
        <f>INDEX(Define!V:V,MATCH(C26,Define!U:U))</f>
        <v>攻撃を回避した時</v>
      </c>
      <c r="E26">
        <v>2</v>
      </c>
      <c r="F26">
        <v>0</v>
      </c>
      <c r="G26">
        <v>0</v>
      </c>
      <c r="H26">
        <v>0</v>
      </c>
    </row>
    <row r="27" spans="1:8">
      <c r="A27">
        <v>13010</v>
      </c>
      <c r="B27" t="str">
        <f>INDEX(Skills!C:C,MATCH(A27,Skills!A:A))</f>
        <v>ガーディアンソウル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13020</v>
      </c>
      <c r="B28" t="str">
        <f>INDEX(Skills!C:C,MATCH(A28,Skills!A:A))</f>
        <v>アーマーコード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13030</v>
      </c>
      <c r="B29" t="str">
        <f>INDEX(Skills!C:C,MATCH(A29,Skills!A:A))</f>
        <v>ガードシフト</v>
      </c>
      <c r="C29">
        <v>1010</v>
      </c>
      <c r="D29" t="str">
        <f>INDEX(Define!V:V,MATCH(C29,Define!U:U))</f>
        <v>自身のHpが〇%以下</v>
      </c>
      <c r="E29">
        <v>2</v>
      </c>
      <c r="F29">
        <v>25</v>
      </c>
      <c r="G29">
        <v>0</v>
      </c>
      <c r="H29">
        <v>0</v>
      </c>
    </row>
    <row r="30" spans="1:8">
      <c r="A30">
        <v>13040</v>
      </c>
      <c r="B30" t="str">
        <f>INDEX(Skills!C:C,MATCH(A30,Skills!A:A))</f>
        <v>ノーリミット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13050</v>
      </c>
      <c r="B31" t="str">
        <f>INDEX(Skills!C:C,MATCH(A31,Skills!A:A))</f>
        <v>コールドシェル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13060</v>
      </c>
      <c r="B32" t="str">
        <f>INDEX(Skills!C:C,MATCH(A32,Skills!A:A))</f>
        <v>ペイシャンス</v>
      </c>
      <c r="C32">
        <v>6110</v>
      </c>
      <c r="D32" t="str">
        <f>INDEX(Define!V:V,MATCH(C32,Define!U:U))</f>
        <v>AbnormalのStateにかかっている</v>
      </c>
      <c r="E32">
        <v>2</v>
      </c>
      <c r="F32">
        <v>0</v>
      </c>
      <c r="G32">
        <v>0</v>
      </c>
      <c r="H32">
        <v>0</v>
      </c>
    </row>
    <row r="33" spans="1:8">
      <c r="A33">
        <v>13070</v>
      </c>
      <c r="B33" t="str">
        <f>INDEX(Skills!C:C,MATCH(A33,Skills!A:A))</f>
        <v>アシッドラッシュ</v>
      </c>
      <c r="C33">
        <v>10010</v>
      </c>
      <c r="D33" t="str">
        <f>INDEX(Define!V:V,MATCH(C33,Define!U:U))</f>
        <v>攻撃成功時〇%で</v>
      </c>
      <c r="E33">
        <v>1</v>
      </c>
      <c r="F33">
        <v>33</v>
      </c>
      <c r="G33">
        <v>0</v>
      </c>
      <c r="H33">
        <v>0</v>
      </c>
    </row>
    <row r="34" spans="1:8">
      <c r="A34">
        <v>13080</v>
      </c>
      <c r="B34" t="str">
        <f>INDEX(Skills!C:C,MATCH(A34,Skills!A:A))</f>
        <v>ライフスティール</v>
      </c>
      <c r="C34">
        <v>15010</v>
      </c>
      <c r="D34" t="str">
        <f>INDEX(Define!V:V,MATCH(C34,Define!U:U))</f>
        <v>攻撃タイプの行動をしようとしている</v>
      </c>
      <c r="E34">
        <v>31</v>
      </c>
      <c r="F34">
        <v>0</v>
      </c>
      <c r="G34">
        <v>0</v>
      </c>
      <c r="H34">
        <v>0</v>
      </c>
    </row>
    <row r="35" spans="1:8">
      <c r="A35">
        <v>14010</v>
      </c>
      <c r="B35" t="str">
        <f>INDEX(Skills!C:C,MATCH(A35,Skills!A:A))</f>
        <v>ディバインシールド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14020</v>
      </c>
      <c r="B36" t="str">
        <f>INDEX(Skills!C:C,MATCH(A36,Skills!A:A))</f>
        <v>メディケーション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14030</v>
      </c>
      <c r="B37" t="str">
        <f>INDEX(Skills!C:C,MATCH(A37,Skills!A:A))</f>
        <v>エイミングスコープ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14040</v>
      </c>
      <c r="B38" t="str">
        <f>INDEX(Skills!C:C,MATCH(A38,Skills!A:A))</f>
        <v>リジェネレーション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14050</v>
      </c>
      <c r="B39" t="str">
        <f>INDEX(Skills!C:C,MATCH(A39,Skills!A:A))</f>
        <v>アライアンス</v>
      </c>
      <c r="C39">
        <v>8010</v>
      </c>
      <c r="D39" t="str">
        <f>INDEX(Define!V:V,MATCH(C39,Define!U:U))</f>
        <v>味方より敵が多い</v>
      </c>
      <c r="E39">
        <v>4</v>
      </c>
      <c r="F39">
        <v>0</v>
      </c>
      <c r="G39">
        <v>0</v>
      </c>
      <c r="H39">
        <v>0</v>
      </c>
    </row>
    <row r="40" spans="1:8">
      <c r="A40">
        <v>14060</v>
      </c>
      <c r="B40" t="str">
        <f>INDEX(Skills!C:C,MATCH(A40,Skills!A:A))</f>
        <v>スペクトルマイン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14070</v>
      </c>
      <c r="B41" t="str">
        <f>INDEX(Skills!C:C,MATCH(A41,Skills!A:A))</f>
        <v>ホーミングクルセイド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14080</v>
      </c>
      <c r="B42" t="str">
        <f>INDEX(Skills!C:C,MATCH(A42,Skills!A:A))</f>
        <v>スペリオール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14090</v>
      </c>
      <c r="B43" t="str">
        <f>INDEX(Skills!C:C,MATCH(A43,Skills!A:A))</f>
        <v>ホープフルアイリス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14100</v>
      </c>
      <c r="B44" t="str">
        <f>INDEX(Skills!C:C,MATCH(A44,Skills!A:A))</f>
        <v>クイックヒール</v>
      </c>
      <c r="C44">
        <v>12040</v>
      </c>
      <c r="D44" t="str">
        <f>INDEX(Define!V:V,MATCH(C44,Define!U:U))</f>
        <v>攻撃を受けた対象のHpが〇%以下</v>
      </c>
      <c r="E44">
        <v>11</v>
      </c>
      <c r="F44">
        <v>100</v>
      </c>
      <c r="G44">
        <v>0</v>
      </c>
      <c r="H44">
        <v>0</v>
      </c>
    </row>
    <row r="45" spans="1:8">
      <c r="A45">
        <v>15010</v>
      </c>
      <c r="B45" t="str">
        <f>INDEX(Skills!C:C,MATCH(A45,Skills!A:A))</f>
        <v>イーグルアイ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15020</v>
      </c>
      <c r="B46" t="str">
        <f>INDEX(Skills!C:C,MATCH(A46,Skills!A:A))</f>
        <v>ネヴァーエンド</v>
      </c>
      <c r="C46">
        <v>1010</v>
      </c>
      <c r="D46" t="str">
        <f>INDEX(Define!V:V,MATCH(C46,Define!U:U))</f>
        <v>自身のHpが〇%以下</v>
      </c>
      <c r="E46">
        <v>2</v>
      </c>
      <c r="F46">
        <v>25</v>
      </c>
      <c r="G46">
        <v>0</v>
      </c>
      <c r="H46">
        <v>0</v>
      </c>
    </row>
    <row r="47" spans="1:8">
      <c r="A47">
        <v>15030</v>
      </c>
      <c r="B47" t="str">
        <f>INDEX(Skills!C:C,MATCH(A47,Skills!A:A))</f>
        <v>ネガティブドレイン</v>
      </c>
      <c r="C47">
        <v>1010</v>
      </c>
      <c r="D47" t="str">
        <f>INDEX(Define!V:V,MATCH(C47,Define!U:U))</f>
        <v>自身のHpが〇%以下</v>
      </c>
      <c r="E47">
        <v>2</v>
      </c>
      <c r="F47">
        <v>50</v>
      </c>
      <c r="G47">
        <v>0</v>
      </c>
      <c r="H47">
        <v>0</v>
      </c>
    </row>
    <row r="48" spans="1:8">
      <c r="A48">
        <v>15040</v>
      </c>
      <c r="B48" t="str">
        <f>INDEX(Skills!C:C,MATCH(A48,Skills!A:A))</f>
        <v>スカルグラッジ</v>
      </c>
      <c r="C48">
        <v>1020</v>
      </c>
      <c r="D48" t="str">
        <f>INDEX(Define!V:V,MATCH(C48,Define!U:U))</f>
        <v>自身のHpが〇%以上</v>
      </c>
      <c r="E48">
        <v>2</v>
      </c>
      <c r="F48">
        <v>100</v>
      </c>
      <c r="G48">
        <v>0</v>
      </c>
      <c r="H48">
        <v>0</v>
      </c>
    </row>
    <row r="49" spans="1:8">
      <c r="A49">
        <v>15050</v>
      </c>
      <c r="B49" t="str">
        <f>INDEX(Skills!C:C,MATCH(A49,Skills!A:A))</f>
        <v>クリープアウト</v>
      </c>
      <c r="C49">
        <v>1010</v>
      </c>
      <c r="D49" t="str">
        <f>INDEX(Define!V:V,MATCH(C49,Define!U:U))</f>
        <v>自身のHpが〇%以下</v>
      </c>
      <c r="E49">
        <v>4</v>
      </c>
      <c r="F49">
        <v>50</v>
      </c>
      <c r="G49">
        <v>0</v>
      </c>
      <c r="H49">
        <v>0</v>
      </c>
    </row>
    <row r="50" spans="1:8">
      <c r="A50">
        <v>15060</v>
      </c>
      <c r="B50" t="str">
        <f>INDEX(Skills!C:C,MATCH(A50,Skills!A:A))</f>
        <v>アンデッドペイン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15060</v>
      </c>
      <c r="B51" t="str">
        <f>INDEX(Skills!C:C,MATCH(A51,Skills!A:A))</f>
        <v>アンデッドペイン</v>
      </c>
      <c r="C51">
        <v>6010</v>
      </c>
      <c r="D51" t="str">
        <f>INDEX(Define!V:V,MATCH(C51,Define!U:U))</f>
        <v>StateId状態になっている</v>
      </c>
      <c r="E51">
        <v>2</v>
      </c>
      <c r="F51">
        <v>2270</v>
      </c>
      <c r="G51">
        <v>0</v>
      </c>
      <c r="H51">
        <v>0</v>
      </c>
    </row>
    <row r="52" spans="1:8">
      <c r="A52">
        <v>15070</v>
      </c>
      <c r="B52" t="str">
        <f>INDEX(Skills!C:C,MATCH(A52,Skills!A:A))</f>
        <v>アップグルント</v>
      </c>
      <c r="C52">
        <v>6010</v>
      </c>
      <c r="D52" t="str">
        <f>INDEX(Define!V:V,MATCH(C52,Define!U:U))</f>
        <v>StateId状態になっている</v>
      </c>
      <c r="E52">
        <v>2</v>
      </c>
      <c r="F52">
        <v>2270</v>
      </c>
      <c r="G52">
        <v>0</v>
      </c>
      <c r="H52">
        <v>0</v>
      </c>
    </row>
    <row r="53" spans="1:8">
      <c r="A53">
        <v>15080</v>
      </c>
      <c r="B53" t="str">
        <f>INDEX(Skills!C:C,MATCH(A53,Skills!A:A))</f>
        <v>スロウスケーター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15090</v>
      </c>
      <c r="B54" t="str">
        <f>INDEX(Skills!C:C,MATCH(A54,Skills!A:A))</f>
        <v>クイックカース</v>
      </c>
      <c r="C54">
        <v>12060</v>
      </c>
      <c r="D54" t="str">
        <f>INDEX(Define!V:V,MATCH(C54,Define!U:U))</f>
        <v>攻撃を受ける</v>
      </c>
      <c r="E54">
        <v>32</v>
      </c>
      <c r="F54">
        <v>0</v>
      </c>
      <c r="G54">
        <v>0</v>
      </c>
      <c r="H54">
        <v>0</v>
      </c>
    </row>
    <row r="55" spans="1:8">
      <c r="A55">
        <v>100110</v>
      </c>
      <c r="B55" t="str">
        <f>INDEX(Skills!C:C,MATCH(A55,Skills!A:A))</f>
        <v>ソーイングアームド</v>
      </c>
      <c r="C55">
        <v>7010</v>
      </c>
      <c r="D55" t="str">
        <f>INDEX(Define!V:V,MATCH(C55,Define!U:U))</f>
        <v>神化発動前</v>
      </c>
      <c r="E55">
        <v>2</v>
      </c>
      <c r="F55">
        <v>0</v>
      </c>
      <c r="G55">
        <v>0</v>
      </c>
      <c r="H55">
        <v>1</v>
      </c>
    </row>
    <row r="56" spans="1:8">
      <c r="A56">
        <v>100110</v>
      </c>
      <c r="B56" t="str">
        <f>INDEX(Skills!C:C,MATCH(A56,Skills!A:A))</f>
        <v>ソーイングアームド</v>
      </c>
      <c r="C56">
        <v>20010</v>
      </c>
      <c r="D56" t="str">
        <f>INDEX(Define!V:V,MATCH(C56,Define!U:U))</f>
        <v>Mpを〇消費する</v>
      </c>
      <c r="E56">
        <v>2</v>
      </c>
      <c r="F56">
        <v>9</v>
      </c>
      <c r="G56">
        <v>0</v>
      </c>
      <c r="H56">
        <v>0</v>
      </c>
    </row>
    <row r="57" spans="1:8">
      <c r="A57">
        <v>100130</v>
      </c>
      <c r="B57" t="str">
        <f>INDEX(Skills!C:C,MATCH(A57,Skills!A:A))</f>
        <v>イクスティンクション+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20090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100230</v>
      </c>
      <c r="B61" t="str">
        <f>INDEX(Skills!C:C,MATCH(A61,Skills!A:A))</f>
        <v>ポールポジション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20060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100430</v>
      </c>
      <c r="B66" t="str">
        <f>INDEX(Skills!C:C,MATCH(A66,Skills!A:A))</f>
        <v>ヒーリング+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サイレントボイス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サイレントボイス</v>
      </c>
      <c r="C68">
        <v>20030</v>
      </c>
      <c r="D68" t="str">
        <f>INDEX(Define!V:V,MATCH(C68,Define!U:U))</f>
        <v>攻撃で戦闘不能になる</v>
      </c>
      <c r="E68">
        <v>3</v>
      </c>
      <c r="F68">
        <v>0</v>
      </c>
      <c r="G68">
        <v>0</v>
      </c>
      <c r="H68">
        <v>0</v>
      </c>
    </row>
    <row r="69" spans="1:8">
      <c r="A69">
        <v>100530</v>
      </c>
      <c r="B69" t="str">
        <f>INDEX(Skills!C:C,MATCH(A69,Skills!A:A))</f>
        <v>ディスペアースカル+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100610</v>
      </c>
      <c r="B70" t="str">
        <f>INDEX(Skills!C:C,MATCH(A70,Skills!A:A))</f>
        <v>サンフレイム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spans="1:8">
      <c r="A71">
        <v>100610</v>
      </c>
      <c r="B71" t="str">
        <f>INDEX(Skills!C:C,MATCH(A71,Skills!A:A))</f>
        <v>サンフレイム</v>
      </c>
      <c r="C71">
        <v>20130</v>
      </c>
      <c r="D71" t="str">
        <f>INDEX(Define!V:V,MATCH(C71,Define!U:U))</f>
        <v>相手が状態異常を発動する</v>
      </c>
      <c r="E71">
        <v>3</v>
      </c>
      <c r="F71">
        <v>0</v>
      </c>
      <c r="G71">
        <v>0</v>
      </c>
      <c r="H71">
        <v>0</v>
      </c>
    </row>
    <row r="72" spans="1:8">
      <c r="A72">
        <v>100630</v>
      </c>
      <c r="B72" t="str">
        <f>INDEX(Skills!C:C,MATCH(A72,Skills!A:A))</f>
        <v>ヒートスタンプ+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100710</v>
      </c>
      <c r="B73" t="str">
        <f>INDEX(Skills!C:C,MATCH(A73,Skills!A:A))</f>
        <v>シャドウメア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シャドウメア</v>
      </c>
      <c r="C74">
        <v>1010</v>
      </c>
      <c r="D74" t="str">
        <f>INDEX(Define!V:V,MATCH(C74,Define!U:U))</f>
        <v>自身のHpが〇%以下</v>
      </c>
      <c r="E74">
        <v>2</v>
      </c>
      <c r="F74">
        <v>40</v>
      </c>
      <c r="G74">
        <v>0</v>
      </c>
      <c r="H74">
        <v>0</v>
      </c>
    </row>
    <row r="75" spans="1:8">
      <c r="A75">
        <v>100730</v>
      </c>
      <c r="B75" t="str">
        <f>INDEX(Skills!C:C,MATCH(A75,Skills!A:A))</f>
        <v>カースドブレイク+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100810</v>
      </c>
      <c r="B76" t="str">
        <f>INDEX(Skills!C:C,MATCH(A76,Skills!A:A))</f>
        <v>テンパランス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100810</v>
      </c>
      <c r="B77" t="str">
        <f>INDEX(Skills!C:C,MATCH(A77,Skills!A:A))</f>
        <v>テンパランス</v>
      </c>
      <c r="C77">
        <v>20080</v>
      </c>
      <c r="D77" t="str">
        <f>INDEX(Define!V:V,MATCH(C77,Define!U:U))</f>
        <v>クリティカル攻撃を受ける</v>
      </c>
      <c r="E77">
        <v>11</v>
      </c>
      <c r="F77">
        <v>1</v>
      </c>
      <c r="G77">
        <v>0</v>
      </c>
      <c r="H77">
        <v>0</v>
      </c>
    </row>
    <row r="78" spans="1:8">
      <c r="A78">
        <v>100830</v>
      </c>
      <c r="B78" t="str">
        <f>INDEX(Skills!C:C,MATCH(A78,Skills!A:A))</f>
        <v>フロストシールド+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100910</v>
      </c>
      <c r="B79" t="str">
        <f>INDEX(Skills!C:C,MATCH(A79,Skills!A:A))</f>
        <v>バーニングカウンター</v>
      </c>
      <c r="C79">
        <v>7010</v>
      </c>
      <c r="D79" t="str">
        <f>INDEX(Define!V:V,MATCH(C79,Define!U:U))</f>
        <v>神化発動前</v>
      </c>
      <c r="E79">
        <v>11</v>
      </c>
      <c r="F79">
        <v>0</v>
      </c>
      <c r="G79">
        <v>0</v>
      </c>
      <c r="H79">
        <v>1</v>
      </c>
    </row>
    <row r="80" ht="12" customHeight="1" spans="1:8">
      <c r="A80">
        <v>100910</v>
      </c>
      <c r="B80" t="str">
        <f>INDEX(Skills!C:C,MATCH(A80,Skills!A:A))</f>
        <v>バーニングカウンター</v>
      </c>
      <c r="C80">
        <v>6030</v>
      </c>
      <c r="D80" t="str">
        <f>INDEX(Define!V:V,MATCH(C80,Define!U:U))</f>
        <v>StateId状態になっている味方</v>
      </c>
      <c r="E80">
        <v>11</v>
      </c>
      <c r="F80">
        <v>1</v>
      </c>
      <c r="G80">
        <v>0</v>
      </c>
      <c r="H80">
        <v>0</v>
      </c>
    </row>
    <row r="81" spans="1:8">
      <c r="A81">
        <v>100930</v>
      </c>
      <c r="B81" t="str">
        <f>INDEX(Skills!C:C,MATCH(A81,Skills!A:A))</f>
        <v>ソードアダプト+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101010</v>
      </c>
      <c r="B82" t="str">
        <f>INDEX(Skills!C:C,MATCH(A82,Skills!A:A))</f>
        <v>エウロス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101010</v>
      </c>
      <c r="B83" t="str">
        <f>INDEX(Skills!C:C,MATCH(A83,Skills!A:A))</f>
        <v>エウロス</v>
      </c>
      <c r="C83">
        <v>20140</v>
      </c>
      <c r="D83" t="str">
        <f>INDEX(Define!V:V,MATCH(C83,Define!U:U))</f>
        <v>自身の攻撃で敵を倒す</v>
      </c>
      <c r="E83">
        <v>2</v>
      </c>
      <c r="F83">
        <v>0</v>
      </c>
      <c r="G83">
        <v>0</v>
      </c>
      <c r="H83">
        <v>0</v>
      </c>
    </row>
    <row r="84" spans="1:8">
      <c r="A84">
        <v>101030</v>
      </c>
      <c r="B84" t="str">
        <f>INDEX(Skills!C:C,MATCH(A84,Skills!A:A))</f>
        <v>シャープコード+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101110</v>
      </c>
      <c r="B85" t="str">
        <f>INDEX(Skills!C:C,MATCH(A85,Skills!A:A))</f>
        <v>アバランシュ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ht="12" customHeight="1" spans="1:8">
      <c r="A86">
        <v>101110</v>
      </c>
      <c r="B86" t="str">
        <f>INDEX(Skills!C:C,MATCH(A86,Skills!A:A))</f>
        <v>アバランシュ</v>
      </c>
      <c r="C86">
        <v>20110</v>
      </c>
      <c r="D86" t="str">
        <f>INDEX(Define!V:V,MATCH(C86,Define!U:U))</f>
        <v>味方に神化状態が〇以上</v>
      </c>
      <c r="E86">
        <v>2</v>
      </c>
      <c r="F86">
        <v>2</v>
      </c>
      <c r="G86">
        <v>0</v>
      </c>
      <c r="H86">
        <v>0</v>
      </c>
    </row>
    <row r="87" spans="1:8">
      <c r="A87">
        <v>101130</v>
      </c>
      <c r="B87" t="str">
        <f>INDEX(Skills!C:C,MATCH(A87,Skills!A:A))</f>
        <v>ライフアップ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200110</v>
      </c>
      <c r="B88" t="str">
        <f>INDEX(Skills!C:C,MATCH(A88,Skills!A:A))</f>
        <v>マイトレインフォース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200110</v>
      </c>
      <c r="B89" t="str">
        <f>INDEX(Skills!C:C,MATCH(A89,Skills!A:A))</f>
        <v>マイトレインフォース</v>
      </c>
      <c r="C89">
        <v>20040</v>
      </c>
      <c r="D89" t="str">
        <f>INDEX(Define!V:V,MATCH(C89,Define!U:U))</f>
        <v>自分以外が戦闘不能</v>
      </c>
      <c r="E89">
        <v>2</v>
      </c>
      <c r="F89">
        <v>1</v>
      </c>
      <c r="G89">
        <v>0</v>
      </c>
      <c r="H89">
        <v>0</v>
      </c>
    </row>
    <row r="90" spans="1:8">
      <c r="A90">
        <v>200130</v>
      </c>
      <c r="B90" t="str">
        <f>INDEX(Skills!C:C,MATCH(A90,Skills!A:A))</f>
        <v>悪魔(アモン)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200210</v>
      </c>
      <c r="B91" t="str">
        <f>INDEX(Skills!C:C,MATCH(A91,Skills!A:A))</f>
        <v>プルガシオン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200210</v>
      </c>
      <c r="B92" t="str">
        <f>INDEX(Skills!C:C,MATCH(A92,Skills!A:A))</f>
        <v>プルガシオン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200230</v>
      </c>
      <c r="B93" t="str">
        <f>INDEX(Skills!C:C,MATCH(A93,Skills!A:A))</f>
        <v>悪魔(パイモン)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200310</v>
      </c>
      <c r="B94" t="str">
        <f>INDEX(Skills!C:C,MATCH(A94,Skills!A:A))</f>
        <v>コウソクテンショウ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200310</v>
      </c>
      <c r="B95" t="str">
        <f>INDEX(Skills!C:C,MATCH(A95,Skills!A:A))</f>
        <v>コウソクテンショウ</v>
      </c>
      <c r="C95">
        <v>1010</v>
      </c>
      <c r="D95" t="str">
        <f>INDEX(Define!V:V,MATCH(C95,Define!U:U))</f>
        <v>自身のHpが〇%以下</v>
      </c>
      <c r="E95">
        <v>2</v>
      </c>
      <c r="F95">
        <v>40</v>
      </c>
      <c r="G95">
        <v>0</v>
      </c>
      <c r="H95">
        <v>0</v>
      </c>
    </row>
    <row r="96" spans="1:8">
      <c r="A96">
        <v>200330</v>
      </c>
      <c r="B96" t="str">
        <f>INDEX(Skills!C:C,MATCH(A96,Skills!A:A))</f>
        <v>悪魔(アンドラス)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200410</v>
      </c>
      <c r="B97" t="str">
        <f>INDEX(Skills!C:C,MATCH(A97,Skills!A:A))</f>
        <v>インベイジョン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200410</v>
      </c>
      <c r="B98" t="str">
        <f>INDEX(Skills!C:C,MATCH(A98,Skills!A:A))</f>
        <v>インベイジョン</v>
      </c>
      <c r="C98">
        <v>20050</v>
      </c>
      <c r="D98" t="str">
        <f>INDEX(Define!V:V,MATCH(C98,Define!U:U))</f>
        <v>自身が戦闘不能になる</v>
      </c>
      <c r="E98">
        <v>2</v>
      </c>
      <c r="F98">
        <v>0</v>
      </c>
      <c r="G98">
        <v>0</v>
      </c>
      <c r="H98">
        <v>0</v>
      </c>
    </row>
    <row r="99" spans="1:8">
      <c r="A99">
        <v>200430</v>
      </c>
      <c r="B99" t="str">
        <f>INDEX(Skills!C:C,MATCH(A99,Skills!A:A))</f>
        <v>悪魔(ベリト)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200510</v>
      </c>
      <c r="B100" t="str">
        <f>INDEX(Skills!C:C,MATCH(A100,Skills!A:A))</f>
        <v>カウントトゥエンティ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200510</v>
      </c>
      <c r="B101" t="str">
        <f>INDEX(Skills!C:C,MATCH(A101,Skills!A:A))</f>
        <v>カウントトゥエンティ</v>
      </c>
      <c r="C101">
        <v>9040</v>
      </c>
      <c r="D101" t="str">
        <f>INDEX(Define!V:V,MATCH(C101,Define!U:U))</f>
        <v>全体の行動数がparam1 x 行動数 + param2</v>
      </c>
      <c r="E101">
        <v>2</v>
      </c>
      <c r="F101">
        <v>0</v>
      </c>
      <c r="G101">
        <v>20</v>
      </c>
      <c r="H101">
        <v>0</v>
      </c>
    </row>
    <row r="102" spans="1:8">
      <c r="A102">
        <v>200530</v>
      </c>
      <c r="B102" t="str">
        <f>INDEX(Skills!C:C,MATCH(A102,Skills!A:A))</f>
        <v>悪魔(ビフロンス)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200610</v>
      </c>
      <c r="B103" t="str">
        <f>INDEX(Skills!C:C,MATCH(A103,Skills!A:A))</f>
        <v>カオススパイラル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200610</v>
      </c>
      <c r="B104" t="str">
        <f>INDEX(Skills!C:C,MATCH(A104,Skills!A:A))</f>
        <v>カオススパイラル</v>
      </c>
      <c r="C104">
        <v>12050</v>
      </c>
      <c r="D104" t="str">
        <f>INDEX(Define!V:V,MATCH(C104,Define!U:U))</f>
        <v>1回の攻撃で〇ダメージ以上受ける</v>
      </c>
      <c r="E104">
        <v>2</v>
      </c>
      <c r="F104">
        <v>50</v>
      </c>
      <c r="G104">
        <v>0</v>
      </c>
      <c r="H104">
        <v>0</v>
      </c>
    </row>
    <row r="105" spans="1:8">
      <c r="A105">
        <v>200630</v>
      </c>
      <c r="B105" t="str">
        <f>INDEX(Skills!C:C,MATCH(A105,Skills!A:A))</f>
        <v>悪魔(アイホート)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200710</v>
      </c>
      <c r="B106" t="str">
        <f>INDEX(Skills!C:C,MATCH(A106,Skills!A:A))</f>
        <v>ジャッジメント</v>
      </c>
      <c r="C106">
        <v>7010</v>
      </c>
      <c r="D106" t="str">
        <f>INDEX(Define!V:V,MATCH(C106,Define!U:U))</f>
        <v>神化発動前</v>
      </c>
      <c r="E106">
        <v>2</v>
      </c>
      <c r="F106">
        <v>0</v>
      </c>
      <c r="G106">
        <v>0</v>
      </c>
      <c r="H106">
        <v>1</v>
      </c>
    </row>
    <row r="107" spans="1:8">
      <c r="A107">
        <v>200710</v>
      </c>
      <c r="B107" t="str">
        <f>INDEX(Skills!C:C,MATCH(A107,Skills!A:A))</f>
        <v>ジャッジメント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200730</v>
      </c>
      <c r="B108" t="str">
        <f>INDEX(Skills!C:C,MATCH(A108,Skills!A:A))</f>
        <v>悪魔(ビヤーキー)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ht="12" customHeight="1" spans="1:8">
      <c r="A109">
        <v>500010</v>
      </c>
      <c r="B109" t="str">
        <f>INDEX(Skills!C:C,MATCH(A109,Skills!A:A))</f>
        <v>軍神の采配</v>
      </c>
      <c r="C109">
        <v>30010</v>
      </c>
      <c r="D109" t="str">
        <f>INDEX(Define!V:V,MATCH(C109,Define!U:U))</f>
        <v>終焉まで〇ターン</v>
      </c>
      <c r="E109">
        <v>4</v>
      </c>
      <c r="F109">
        <v>0</v>
      </c>
      <c r="G109">
        <v>0</v>
      </c>
      <c r="H109">
        <v>1</v>
      </c>
    </row>
    <row r="110" spans="1:8">
      <c r="A110">
        <v>500010</v>
      </c>
      <c r="B110" t="str">
        <f>INDEX(Skills!C:C,MATCH(A110,Skills!A:A))</f>
        <v>軍神の采配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500020</v>
      </c>
      <c r="B111" t="str">
        <f>INDEX(Skills!C:C,MATCH(A111,Skills!A:A))</f>
        <v>蛮勇の狼煙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500030</v>
      </c>
      <c r="B112" t="str">
        <f>INDEX(Skills!C:C,MATCH(A112,Skills!A:A))</f>
        <v>戦神の剣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500040</v>
      </c>
      <c r="B113" t="str">
        <f>INDEX(Skills!C:C,MATCH(A113,Skills!A:A))</f>
        <v>不死鳥の聖炎</v>
      </c>
      <c r="C113">
        <v>12040</v>
      </c>
      <c r="D113" t="str">
        <f>INDEX(Define!V:V,MATCH(C113,Define!U:U))</f>
        <v>攻撃を受けた対象のHpが〇%以下</v>
      </c>
      <c r="E113">
        <v>11</v>
      </c>
      <c r="F113">
        <v>0</v>
      </c>
      <c r="G113">
        <v>1</v>
      </c>
      <c r="H113">
        <v>0</v>
      </c>
    </row>
    <row r="114" spans="1:8">
      <c r="A114">
        <v>500050</v>
      </c>
      <c r="B114" t="str">
        <f>INDEX(Skills!C:C,MATCH(A114,Skills!A:A))</f>
        <v>女神の抱擁</v>
      </c>
      <c r="C114">
        <v>12040</v>
      </c>
      <c r="D114" t="str">
        <f>INDEX(Define!V:V,MATCH(C114,Define!U:U))</f>
        <v>攻撃を受けた対象のHpが〇%以下</v>
      </c>
      <c r="E114">
        <v>11</v>
      </c>
      <c r="F114">
        <v>30</v>
      </c>
      <c r="G114">
        <v>1</v>
      </c>
      <c r="H114">
        <v>0</v>
      </c>
    </row>
    <row r="115" spans="1:8">
      <c r="A115">
        <v>500060</v>
      </c>
      <c r="B115" t="str">
        <f>INDEX(Skills!C:C,MATCH(A115,Skills!A:A))</f>
        <v>戦士の奮起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500070</v>
      </c>
      <c r="B116" t="str">
        <f>INDEX(Skills!C:C,MATCH(A116,Skills!A:A))</f>
        <v>闘神の鼓舞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500080</v>
      </c>
      <c r="B117" t="str">
        <f>INDEX(Skills!C:C,MATCH(A117,Skills!A:A))</f>
        <v>回避の加護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500090</v>
      </c>
      <c r="B118" t="str">
        <f>INDEX(Skills!C:C,MATCH(A118,Skills!A:A))</f>
        <v>戦神の盾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500100</v>
      </c>
      <c r="B119" t="str">
        <f>INDEX(Skills!C:C,MATCH(A119,Skills!A:A))</f>
        <v>戦神の加護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500110</v>
      </c>
      <c r="B120" t="str">
        <f>INDEX(Skills!C:C,MATCH(A120,Skills!A:A))</f>
        <v>闘神の守護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500120</v>
      </c>
      <c r="B121" t="str">
        <f>INDEX(Skills!C:C,MATCH(A121,Skills!A:A))</f>
        <v>天使の竪琴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500130</v>
      </c>
      <c r="B122" t="str">
        <f>INDEX(Skills!C:C,MATCH(A122,Skills!A:A))</f>
        <v>命中の加護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500140</v>
      </c>
      <c r="B123" t="str">
        <f>INDEX(Skills!C:C,MATCH(A123,Skills!A:A))</f>
        <v>神速の風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500150</v>
      </c>
      <c r="B124" t="str">
        <f>INDEX(Skills!C:C,MATCH(A124,Skills!A:A))</f>
        <v>龍神の松明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500160</v>
      </c>
      <c r="B125" t="str">
        <f>INDEX(Skills!C:C,MATCH(A125,Skills!A:A))</f>
        <v>聖龍の咆哮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0</v>
      </c>
      <c r="G125">
        <v>1</v>
      </c>
      <c r="H125">
        <v>1</v>
      </c>
    </row>
    <row r="126" spans="1:8">
      <c r="A126">
        <v>500160</v>
      </c>
      <c r="B126" t="str">
        <f>INDEX(Skills!C:C,MATCH(A126,Skills!A:A))</f>
        <v>聖龍の咆哮</v>
      </c>
      <c r="C126">
        <v>11010</v>
      </c>
      <c r="D126" t="str">
        <f>INDEX(Define!V:V,MATCH(C126,Define!U:U))</f>
        <v>バトル中使用回数が〇以下</v>
      </c>
      <c r="E126">
        <v>5</v>
      </c>
      <c r="F126">
        <v>1</v>
      </c>
      <c r="G126">
        <v>0</v>
      </c>
      <c r="H126">
        <v>0</v>
      </c>
    </row>
    <row r="127" spans="1:8">
      <c r="A127">
        <v>500170</v>
      </c>
      <c r="B127" t="str">
        <f>INDEX(Skills!C:C,MATCH(A127,Skills!A:A))</f>
        <v>ジャッジレイン</v>
      </c>
      <c r="C127">
        <v>9040</v>
      </c>
      <c r="D127" t="str">
        <f>INDEX(Define!V:V,MATCH(C127,Define!U:U))</f>
        <v>全体の行動数がparam1 x 行動数 + param2</v>
      </c>
      <c r="E127">
        <v>5</v>
      </c>
      <c r="F127">
        <v>10</v>
      </c>
      <c r="G127">
        <v>0</v>
      </c>
      <c r="H127">
        <v>0</v>
      </c>
    </row>
    <row r="128" spans="1:8">
      <c r="A128">
        <v>500171</v>
      </c>
      <c r="B128" t="str">
        <f>INDEX(Skills!C:C,MATCH(A128,Skills!A:A))</f>
        <v>ジャッジレイン</v>
      </c>
      <c r="C128">
        <v>10020</v>
      </c>
      <c r="D128" t="str">
        <f>INDEX(Define!V:V,MATCH(C128,Define!U:U))</f>
        <v>〇%で</v>
      </c>
      <c r="E128">
        <v>2</v>
      </c>
      <c r="F128">
        <v>30</v>
      </c>
      <c r="G128">
        <v>0</v>
      </c>
      <c r="H128">
        <v>0</v>
      </c>
    </row>
    <row r="129" spans="1:8">
      <c r="A129">
        <v>500180</v>
      </c>
      <c r="B129" t="str">
        <f>INDEX(Skills!C:C,MATCH(A129,Skills!A:A))</f>
        <v>霊王の聖棺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500190</v>
      </c>
      <c r="B130" t="str">
        <f>INDEX(Skills!C:C,MATCH(A130,Skills!A:A))</f>
        <v>黄泉の歌声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500200</v>
      </c>
      <c r="B131" t="str">
        <f>INDEX(Skills!C:C,MATCH(A131,Skills!A:A))</f>
        <v>戦女神の刃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500210</v>
      </c>
      <c r="B132" t="str">
        <f>INDEX(Skills!C:C,MATCH(A132,Skills!A:A))</f>
        <v>天怒の閃光</v>
      </c>
      <c r="C132">
        <v>9040</v>
      </c>
      <c r="D132" t="str">
        <f>INDEX(Define!V:V,MATCH(C132,Define!U:U))</f>
        <v>全体の行動数がparam1 x 行動数 + param2</v>
      </c>
      <c r="E132">
        <v>5</v>
      </c>
      <c r="F132">
        <v>20</v>
      </c>
      <c r="G132">
        <v>0</v>
      </c>
      <c r="H132">
        <v>0</v>
      </c>
    </row>
    <row r="133" spans="1:8">
      <c r="A133">
        <v>500220</v>
      </c>
      <c r="B133" t="str">
        <f>INDEX(Skills!C:C,MATCH(A133,Skills!A:A))</f>
        <v>シャイントルネード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1</v>
      </c>
    </row>
    <row r="134" spans="1:8">
      <c r="A134">
        <v>500220</v>
      </c>
      <c r="B134" t="str">
        <f>INDEX(Skills!C:C,MATCH(A134,Skills!A:A))</f>
        <v>シャイントルネード</v>
      </c>
      <c r="C134">
        <v>11010</v>
      </c>
      <c r="D134" t="str">
        <f>INDEX(Define!V:V,MATCH(C134,Define!U:U))</f>
        <v>バトル中使用回数が〇以下</v>
      </c>
      <c r="E134">
        <v>4</v>
      </c>
      <c r="F134">
        <v>1</v>
      </c>
      <c r="G134">
        <v>0</v>
      </c>
      <c r="H13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8"/>
  <sheetViews>
    <sheetView topLeftCell="A52" workbookViewId="0">
      <selection activeCell="C54" sqref="C5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26" spans="1:3">
      <c r="A27">
        <v>3020</v>
      </c>
      <c r="B27" t="s">
        <v>69</v>
      </c>
      <c r="C27" s="3" t="s">
        <v>70</v>
      </c>
    </row>
    <row r="28" spans="1:3">
      <c r="A28">
        <v>3030</v>
      </c>
      <c r="B28" t="s">
        <v>71</v>
      </c>
      <c r="C28" t="s">
        <v>72</v>
      </c>
    </row>
    <row r="29" spans="1:3">
      <c r="A29">
        <v>3040</v>
      </c>
      <c r="B29" t="s">
        <v>73</v>
      </c>
      <c r="C29" t="s">
        <v>74</v>
      </c>
    </row>
    <row r="30" spans="1:3">
      <c r="A30">
        <v>3050</v>
      </c>
      <c r="B30" t="s">
        <v>75</v>
      </c>
      <c r="C30" t="s">
        <v>76</v>
      </c>
    </row>
    <row r="31" spans="1:3">
      <c r="A31">
        <v>3060</v>
      </c>
      <c r="B31" t="s">
        <v>77</v>
      </c>
      <c r="C31" s="3" t="s">
        <v>78</v>
      </c>
    </row>
    <row r="32" spans="1:3">
      <c r="A32">
        <v>3070</v>
      </c>
      <c r="B32" t="s">
        <v>79</v>
      </c>
      <c r="C32" s="3" t="s">
        <v>80</v>
      </c>
    </row>
    <row r="33" customFormat="1" spans="1:3">
      <c r="A33">
        <v>3080</v>
      </c>
      <c r="B33" t="s">
        <v>81</v>
      </c>
      <c r="C33" s="3" t="s">
        <v>82</v>
      </c>
    </row>
    <row r="34" ht="39" spans="1:3">
      <c r="A34">
        <v>4010</v>
      </c>
      <c r="B34" t="s">
        <v>83</v>
      </c>
      <c r="C34" s="3" t="s">
        <v>84</v>
      </c>
    </row>
    <row r="35" ht="26" spans="1:3">
      <c r="A35">
        <v>4020</v>
      </c>
      <c r="B35" t="s">
        <v>85</v>
      </c>
      <c r="C35" s="3" t="s">
        <v>86</v>
      </c>
    </row>
    <row r="36" ht="26" spans="1:3">
      <c r="A36">
        <v>4030</v>
      </c>
      <c r="B36" t="s">
        <v>87</v>
      </c>
      <c r="C36" s="3" t="s">
        <v>88</v>
      </c>
    </row>
    <row r="37" spans="1:3">
      <c r="A37">
        <v>4040</v>
      </c>
      <c r="B37" t="s">
        <v>89</v>
      </c>
      <c r="C37" t="s">
        <v>90</v>
      </c>
    </row>
    <row r="38" spans="1:3">
      <c r="A38">
        <v>4050</v>
      </c>
      <c r="B38" t="s">
        <v>91</v>
      </c>
      <c r="C38" t="s">
        <v>92</v>
      </c>
    </row>
    <row r="39" spans="1:3">
      <c r="A39">
        <v>4060</v>
      </c>
      <c r="B39" t="s">
        <v>93</v>
      </c>
      <c r="C39" s="3" t="s">
        <v>94</v>
      </c>
    </row>
    <row r="40" spans="1:3">
      <c r="A40">
        <v>4070</v>
      </c>
      <c r="B40" t="s">
        <v>95</v>
      </c>
      <c r="C40" s="3" t="s">
        <v>96</v>
      </c>
    </row>
    <row r="41" spans="1:3">
      <c r="A41">
        <v>4080</v>
      </c>
      <c r="B41" t="s">
        <v>97</v>
      </c>
      <c r="C41" s="3" t="s">
        <v>98</v>
      </c>
    </row>
    <row r="42" customFormat="1" ht="26" spans="1:3">
      <c r="A42">
        <v>4090</v>
      </c>
      <c r="B42" t="s">
        <v>99</v>
      </c>
      <c r="C42" s="3" t="s">
        <v>100</v>
      </c>
    </row>
    <row r="43" ht="26" spans="1:3">
      <c r="A43">
        <v>5010</v>
      </c>
      <c r="B43" t="s">
        <v>101</v>
      </c>
      <c r="C43" s="3" t="s">
        <v>36</v>
      </c>
    </row>
    <row r="44" spans="1:3">
      <c r="A44">
        <v>5020</v>
      </c>
      <c r="B44" t="s">
        <v>102</v>
      </c>
      <c r="C44" s="3" t="s">
        <v>33</v>
      </c>
    </row>
    <row r="45" ht="26" spans="1:3">
      <c r="A45">
        <v>5030</v>
      </c>
      <c r="B45" t="s">
        <v>103</v>
      </c>
      <c r="C45" s="3" t="s">
        <v>104</v>
      </c>
    </row>
    <row r="46" spans="1:3">
      <c r="A46">
        <v>5040</v>
      </c>
      <c r="B46" t="s">
        <v>105</v>
      </c>
      <c r="C46" s="3" t="s">
        <v>106</v>
      </c>
    </row>
    <row r="47" ht="26" spans="1:3">
      <c r="A47">
        <v>5050</v>
      </c>
      <c r="B47" t="s">
        <v>107</v>
      </c>
      <c r="C47" s="3" t="s">
        <v>108</v>
      </c>
    </row>
    <row r="48" spans="1:3">
      <c r="A48">
        <v>5060</v>
      </c>
      <c r="B48" t="s">
        <v>109</v>
      </c>
      <c r="C48" s="3" t="s">
        <v>110</v>
      </c>
    </row>
    <row r="49" spans="1:3">
      <c r="A49">
        <v>5070</v>
      </c>
      <c r="B49" t="s">
        <v>111</v>
      </c>
      <c r="C49" s="3" t="s">
        <v>112</v>
      </c>
    </row>
    <row r="50" customFormat="1" ht="26" spans="1:3">
      <c r="A50">
        <v>5080</v>
      </c>
      <c r="B50" t="s">
        <v>113</v>
      </c>
      <c r="C50" s="3" t="s">
        <v>114</v>
      </c>
    </row>
    <row r="51" customFormat="1" ht="26" spans="1:3">
      <c r="A51">
        <v>5090</v>
      </c>
      <c r="B51" t="s">
        <v>115</v>
      </c>
      <c r="C51" s="3" t="s">
        <v>116</v>
      </c>
    </row>
    <row r="52" ht="39" spans="1:3">
      <c r="A52">
        <v>10010</v>
      </c>
      <c r="B52" t="s">
        <v>117</v>
      </c>
      <c r="C52" s="3" t="s">
        <v>118</v>
      </c>
    </row>
    <row r="53" ht="26" spans="1:3">
      <c r="A53">
        <v>10020</v>
      </c>
      <c r="B53" t="s">
        <v>119</v>
      </c>
      <c r="C53" s="4" t="s">
        <v>120</v>
      </c>
    </row>
    <row r="54" customFormat="1" ht="26" spans="1:3">
      <c r="A54">
        <v>10030</v>
      </c>
      <c r="B54" t="s">
        <v>121</v>
      </c>
      <c r="C54" s="4" t="s">
        <v>120</v>
      </c>
    </row>
    <row r="55" customFormat="1" ht="26" spans="1:3">
      <c r="A55">
        <v>10040</v>
      </c>
      <c r="B55" t="s">
        <v>122</v>
      </c>
      <c r="C55" s="4" t="s">
        <v>123</v>
      </c>
    </row>
    <row r="56" customFormat="1" ht="26" spans="1:3">
      <c r="A56">
        <v>10050</v>
      </c>
      <c r="B56" t="s">
        <v>124</v>
      </c>
      <c r="C56" s="4" t="s">
        <v>125</v>
      </c>
    </row>
    <row r="57" customFormat="1" ht="26" spans="1:3">
      <c r="A57">
        <v>10060</v>
      </c>
      <c r="B57" t="s">
        <v>126</v>
      </c>
      <c r="C57" s="4" t="s">
        <v>127</v>
      </c>
    </row>
    <row r="58" spans="1:3">
      <c r="A58">
        <v>11010</v>
      </c>
      <c r="B58" t="s">
        <v>128</v>
      </c>
      <c r="C58" s="4" t="s">
        <v>129</v>
      </c>
    </row>
    <row r="59" ht="26" spans="1:3">
      <c r="A59">
        <v>11020</v>
      </c>
      <c r="B59" t="s">
        <v>130</v>
      </c>
      <c r="C59" s="4" t="s">
        <v>131</v>
      </c>
    </row>
    <row r="60" spans="1:3">
      <c r="A60">
        <v>11030</v>
      </c>
      <c r="B60" t="s">
        <v>132</v>
      </c>
      <c r="C60" s="4" t="s">
        <v>133</v>
      </c>
    </row>
    <row r="61" ht="26" spans="1:3">
      <c r="A61">
        <v>11040</v>
      </c>
      <c r="B61" t="s">
        <v>134</v>
      </c>
      <c r="C61" s="4" t="s">
        <v>135</v>
      </c>
    </row>
    <row r="62" spans="1:3">
      <c r="A62">
        <v>11050</v>
      </c>
      <c r="B62" t="s">
        <v>136</v>
      </c>
      <c r="C62" s="3" t="s">
        <v>137</v>
      </c>
    </row>
    <row r="63" ht="39" spans="1:3">
      <c r="A63">
        <v>11060</v>
      </c>
      <c r="B63" t="s">
        <v>138</v>
      </c>
      <c r="C63" s="3" t="s">
        <v>139</v>
      </c>
    </row>
    <row r="64" ht="39" spans="1:3">
      <c r="A64">
        <v>11070</v>
      </c>
      <c r="B64" t="s">
        <v>140</v>
      </c>
      <c r="C64" s="3" t="s">
        <v>141</v>
      </c>
    </row>
    <row r="65" customFormat="1" ht="26" spans="1:3">
      <c r="A65">
        <v>11080</v>
      </c>
      <c r="B65" t="s">
        <v>142</v>
      </c>
      <c r="C65" s="3" t="s">
        <v>143</v>
      </c>
    </row>
    <row r="66" spans="1:3">
      <c r="A66">
        <v>12010</v>
      </c>
      <c r="B66" t="s">
        <v>144</v>
      </c>
      <c r="C66" t="s">
        <v>145</v>
      </c>
    </row>
    <row r="67" spans="1:3">
      <c r="A67">
        <v>12020</v>
      </c>
      <c r="B67" t="s">
        <v>146</v>
      </c>
      <c r="C67" t="s">
        <v>147</v>
      </c>
    </row>
    <row r="68" spans="1:3">
      <c r="A68">
        <v>12030</v>
      </c>
      <c r="B68" t="s">
        <v>148</v>
      </c>
      <c r="C68" s="3" t="s">
        <v>149</v>
      </c>
    </row>
    <row r="69" ht="26" spans="1:3">
      <c r="A69">
        <v>12040</v>
      </c>
      <c r="B69" t="s">
        <v>150</v>
      </c>
      <c r="C69" s="3" t="s">
        <v>151</v>
      </c>
    </row>
    <row r="70" spans="1:3">
      <c r="A70">
        <v>12050</v>
      </c>
      <c r="B70" t="s">
        <v>152</v>
      </c>
      <c r="C70" s="3" t="s">
        <v>153</v>
      </c>
    </row>
    <row r="71" ht="26" spans="1:3">
      <c r="A71">
        <v>12060</v>
      </c>
      <c r="B71" t="s">
        <v>154</v>
      </c>
      <c r="C71" s="3" t="s">
        <v>155</v>
      </c>
    </row>
    <row r="72" spans="1:3">
      <c r="A72">
        <v>12070</v>
      </c>
      <c r="B72" t="s">
        <v>156</v>
      </c>
      <c r="C72" s="3" t="s">
        <v>157</v>
      </c>
    </row>
    <row r="73" customFormat="1" ht="26" spans="1:3">
      <c r="A73">
        <v>12080</v>
      </c>
      <c r="B73" t="s">
        <v>158</v>
      </c>
      <c r="C73" s="3" t="s">
        <v>159</v>
      </c>
    </row>
    <row r="74" spans="1:3">
      <c r="A74">
        <v>13010</v>
      </c>
      <c r="B74" t="s">
        <v>160</v>
      </c>
      <c r="C74" s="3" t="s">
        <v>161</v>
      </c>
    </row>
    <row r="75" spans="1:3">
      <c r="A75">
        <v>13020</v>
      </c>
      <c r="B75" t="s">
        <v>162</v>
      </c>
      <c r="C75" s="3" t="s">
        <v>163</v>
      </c>
    </row>
    <row r="76" ht="26" spans="1:3">
      <c r="A76">
        <v>13030</v>
      </c>
      <c r="B76" t="s">
        <v>164</v>
      </c>
      <c r="C76" s="3" t="s">
        <v>165</v>
      </c>
    </row>
    <row r="77" spans="1:3">
      <c r="A77">
        <v>13040</v>
      </c>
      <c r="B77" t="s">
        <v>166</v>
      </c>
      <c r="C77" s="3" t="s">
        <v>167</v>
      </c>
    </row>
    <row r="78" ht="26" spans="1:3">
      <c r="A78">
        <v>13050</v>
      </c>
      <c r="B78" t="s">
        <v>168</v>
      </c>
      <c r="C78" s="3" t="s">
        <v>169</v>
      </c>
    </row>
    <row r="79" ht="26" spans="1:3">
      <c r="A79">
        <v>13060</v>
      </c>
      <c r="B79" t="s">
        <v>170</v>
      </c>
      <c r="C79" s="3" t="s">
        <v>171</v>
      </c>
    </row>
    <row r="80" ht="26" spans="1:3">
      <c r="A80">
        <v>13070</v>
      </c>
      <c r="B80" t="s">
        <v>172</v>
      </c>
      <c r="C80" s="3" t="s">
        <v>173</v>
      </c>
    </row>
    <row r="81" customFormat="1" ht="26" spans="1:3">
      <c r="A81">
        <v>13080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spans="1:3">
      <c r="A83">
        <v>14020</v>
      </c>
      <c r="B83" t="s">
        <v>178</v>
      </c>
      <c r="C8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ht="26" spans="1:3">
      <c r="A86">
        <v>14050</v>
      </c>
      <c r="B86" t="s">
        <v>184</v>
      </c>
      <c r="C86" s="3" t="s">
        <v>185</v>
      </c>
    </row>
    <row r="87" ht="26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spans="1:3">
      <c r="A89">
        <v>14080</v>
      </c>
      <c r="B89" t="s">
        <v>190</v>
      </c>
      <c r="C89" s="3" t="s">
        <v>191</v>
      </c>
    </row>
    <row r="90" customFormat="1" spans="1:3">
      <c r="A90">
        <v>14090</v>
      </c>
      <c r="B90" t="s">
        <v>192</v>
      </c>
      <c r="C90" s="3" t="s">
        <v>193</v>
      </c>
    </row>
    <row r="91" customFormat="1" ht="26" spans="1:3">
      <c r="A91">
        <v>14100</v>
      </c>
      <c r="B91" t="s">
        <v>194</v>
      </c>
      <c r="C91" s="3" t="s">
        <v>195</v>
      </c>
    </row>
    <row r="92" spans="1:3">
      <c r="A92">
        <v>15010</v>
      </c>
      <c r="B92" t="s">
        <v>196</v>
      </c>
      <c r="C92" s="3" t="s">
        <v>197</v>
      </c>
    </row>
    <row r="93" ht="26" spans="1:3">
      <c r="A93">
        <v>15020</v>
      </c>
      <c r="B93" t="s">
        <v>198</v>
      </c>
      <c r="C93" s="3" t="s">
        <v>199</v>
      </c>
    </row>
    <row r="94" ht="26" spans="1:3">
      <c r="A94">
        <v>15030</v>
      </c>
      <c r="B94" t="s">
        <v>200</v>
      </c>
      <c r="C94" s="3" t="s">
        <v>201</v>
      </c>
    </row>
    <row r="95" ht="26" spans="1:3">
      <c r="A95">
        <v>15040</v>
      </c>
      <c r="B95" t="s">
        <v>202</v>
      </c>
      <c r="C95" s="3" t="s">
        <v>203</v>
      </c>
    </row>
    <row r="96" ht="26" spans="1:3">
      <c r="A96">
        <v>15050</v>
      </c>
      <c r="B96" t="s">
        <v>204</v>
      </c>
      <c r="C96" s="3" t="s">
        <v>205</v>
      </c>
    </row>
    <row r="97" ht="26" spans="1:3">
      <c r="A97">
        <v>15060</v>
      </c>
      <c r="B97" t="s">
        <v>206</v>
      </c>
      <c r="C97" s="3" t="s">
        <v>207</v>
      </c>
    </row>
    <row r="98" ht="26" spans="1:3">
      <c r="A98">
        <v>15070</v>
      </c>
      <c r="B98" t="s">
        <v>208</v>
      </c>
      <c r="C98" s="3" t="s">
        <v>209</v>
      </c>
    </row>
    <row r="99" customFormat="1" spans="1:3">
      <c r="A99">
        <v>15080</v>
      </c>
      <c r="B99" t="s">
        <v>210</v>
      </c>
      <c r="C99" s="3" t="s">
        <v>211</v>
      </c>
    </row>
    <row r="100" customFormat="1" ht="26" spans="1:3">
      <c r="A100">
        <v>15090</v>
      </c>
      <c r="B100" t="s">
        <v>212</v>
      </c>
      <c r="C100" s="3" t="s">
        <v>213</v>
      </c>
    </row>
    <row r="101" spans="1:3">
      <c r="A101">
        <v>20010</v>
      </c>
      <c r="B101" t="s">
        <v>214</v>
      </c>
      <c r="C101" s="4" t="s">
        <v>215</v>
      </c>
    </row>
    <row r="102" ht="39" spans="1:3">
      <c r="A102">
        <v>100110</v>
      </c>
      <c r="B102" t="s">
        <v>216</v>
      </c>
      <c r="C102" s="3" t="s">
        <v>217</v>
      </c>
    </row>
    <row r="103" ht="26" spans="1:3">
      <c r="A103">
        <v>100120</v>
      </c>
      <c r="B103" t="s">
        <v>218</v>
      </c>
      <c r="C103" s="3" t="s">
        <v>219</v>
      </c>
    </row>
    <row r="104" customFormat="1" spans="1:3">
      <c r="A104">
        <v>100130</v>
      </c>
      <c r="B104" t="s">
        <v>220</v>
      </c>
      <c r="C104" s="3" t="s">
        <v>221</v>
      </c>
    </row>
    <row r="105" spans="1:3">
      <c r="A105">
        <v>100140</v>
      </c>
      <c r="B105" t="s">
        <v>222</v>
      </c>
      <c r="C105" s="3" t="s">
        <v>223</v>
      </c>
    </row>
    <row r="106" ht="39" spans="1:3">
      <c r="A106">
        <v>100210</v>
      </c>
      <c r="B106" t="s">
        <v>224</v>
      </c>
      <c r="C106" s="3" t="s">
        <v>225</v>
      </c>
    </row>
    <row r="107" ht="28" customHeight="1" spans="1:3">
      <c r="A107">
        <v>100220</v>
      </c>
      <c r="B107" t="s">
        <v>226</v>
      </c>
      <c r="C107" s="3" t="s">
        <v>227</v>
      </c>
    </row>
    <row r="108" customFormat="1" ht="26" spans="1:3">
      <c r="A108">
        <v>100230</v>
      </c>
      <c r="B108" t="s">
        <v>228</v>
      </c>
      <c r="C108" s="3" t="s">
        <v>229</v>
      </c>
    </row>
    <row r="109" ht="39" spans="1:3">
      <c r="A109">
        <v>100310</v>
      </c>
      <c r="B109" t="s">
        <v>230</v>
      </c>
      <c r="C109" s="3" t="s">
        <v>231</v>
      </c>
    </row>
    <row r="110" ht="26" spans="1:3">
      <c r="A110">
        <v>100320</v>
      </c>
      <c r="B110" t="s">
        <v>232</v>
      </c>
      <c r="C110" s="3" t="s">
        <v>233</v>
      </c>
    </row>
    <row r="111" customFormat="1" spans="1:3">
      <c r="A111">
        <v>100330</v>
      </c>
      <c r="B111" t="s">
        <v>234</v>
      </c>
      <c r="C111" s="3" t="s">
        <v>235</v>
      </c>
    </row>
    <row r="112" ht="39" spans="1:3">
      <c r="A112">
        <v>100410</v>
      </c>
      <c r="B112" t="s">
        <v>236</v>
      </c>
      <c r="C112" s="3" t="s">
        <v>237</v>
      </c>
    </row>
    <row r="113" ht="26" spans="1:3">
      <c r="A113">
        <v>100420</v>
      </c>
      <c r="B113" t="s">
        <v>238</v>
      </c>
      <c r="C113" s="3" t="s">
        <v>239</v>
      </c>
    </row>
    <row r="114" customFormat="1" spans="1:3">
      <c r="A114">
        <v>100430</v>
      </c>
      <c r="B114" t="s">
        <v>240</v>
      </c>
      <c r="C114" s="3" t="s">
        <v>241</v>
      </c>
    </row>
    <row r="115" ht="26" spans="1:3">
      <c r="A115">
        <v>100510</v>
      </c>
      <c r="B115" t="s">
        <v>242</v>
      </c>
      <c r="C115" s="3" t="s">
        <v>243</v>
      </c>
    </row>
    <row r="116" ht="26" spans="1:3">
      <c r="A116">
        <v>100520</v>
      </c>
      <c r="B116" t="s">
        <v>244</v>
      </c>
      <c r="C116" s="3" t="s">
        <v>245</v>
      </c>
    </row>
    <row r="117" customFormat="1" spans="1:3">
      <c r="A117">
        <v>100530</v>
      </c>
      <c r="B117" t="s">
        <v>246</v>
      </c>
      <c r="C117" s="3" t="s">
        <v>247</v>
      </c>
    </row>
    <row r="118" ht="39" spans="1:3">
      <c r="A118">
        <v>100610</v>
      </c>
      <c r="B118" t="s">
        <v>248</v>
      </c>
      <c r="C118" s="3" t="s">
        <v>249</v>
      </c>
    </row>
    <row r="119" ht="39" spans="1:3">
      <c r="A119">
        <v>100620</v>
      </c>
      <c r="B119" t="s">
        <v>250</v>
      </c>
      <c r="C119" s="3" t="s">
        <v>251</v>
      </c>
    </row>
    <row r="120" customFormat="1" spans="1:3">
      <c r="A120">
        <v>100630</v>
      </c>
      <c r="B120" t="s">
        <v>252</v>
      </c>
      <c r="C120" s="3" t="s">
        <v>253</v>
      </c>
    </row>
    <row r="121" customFormat="1" ht="26" spans="1:3">
      <c r="A121">
        <v>100710</v>
      </c>
      <c r="B121" t="s">
        <v>254</v>
      </c>
      <c r="C121" s="3" t="s">
        <v>255</v>
      </c>
    </row>
    <row r="122" ht="39" spans="1:3">
      <c r="A122">
        <v>100720</v>
      </c>
      <c r="B122" t="s">
        <v>256</v>
      </c>
      <c r="C122" s="3" t="s">
        <v>257</v>
      </c>
    </row>
    <row r="123" customFormat="1" spans="1:3">
      <c r="A123">
        <v>100730</v>
      </c>
      <c r="B123" t="s">
        <v>258</v>
      </c>
      <c r="C123" s="3" t="s">
        <v>259</v>
      </c>
    </row>
    <row r="124" customFormat="1" ht="39" spans="1:3">
      <c r="A124">
        <v>100810</v>
      </c>
      <c r="B124" t="s">
        <v>260</v>
      </c>
      <c r="C124" s="3" t="s">
        <v>261</v>
      </c>
    </row>
    <row r="125" customFormat="1" ht="26" spans="1:3">
      <c r="A125">
        <v>100820</v>
      </c>
      <c r="B125" t="s">
        <v>262</v>
      </c>
      <c r="C125" s="3" t="s">
        <v>245</v>
      </c>
    </row>
    <row r="126" customFormat="1" spans="1:3">
      <c r="A126">
        <v>100830</v>
      </c>
      <c r="B126" t="s">
        <v>263</v>
      </c>
      <c r="C126" s="3" t="s">
        <v>264</v>
      </c>
    </row>
    <row r="127" customFormat="1" ht="52" spans="1:3">
      <c r="A127">
        <v>100910</v>
      </c>
      <c r="B127" t="s">
        <v>265</v>
      </c>
      <c r="C127" s="3" t="s">
        <v>266</v>
      </c>
    </row>
    <row r="128" customFormat="1" ht="52" spans="1:3">
      <c r="A128">
        <v>100911</v>
      </c>
      <c r="B128" t="s">
        <v>265</v>
      </c>
      <c r="C128" s="3" t="s">
        <v>266</v>
      </c>
    </row>
    <row r="129" customFormat="1" ht="39" spans="1:3">
      <c r="A129">
        <v>100920</v>
      </c>
      <c r="B129" t="s">
        <v>267</v>
      </c>
      <c r="C129" s="3" t="s">
        <v>268</v>
      </c>
    </row>
    <row r="130" customFormat="1" ht="39" spans="1:3">
      <c r="A130">
        <v>100921</v>
      </c>
      <c r="B130" t="s">
        <v>267</v>
      </c>
      <c r="C130" s="3" t="s">
        <v>268</v>
      </c>
    </row>
    <row r="131" customFormat="1" spans="1:3">
      <c r="A131">
        <v>100930</v>
      </c>
      <c r="B131" t="s">
        <v>269</v>
      </c>
      <c r="C131" s="3" t="s">
        <v>270</v>
      </c>
    </row>
    <row r="132" customFormat="1" ht="39" spans="1:3">
      <c r="A132">
        <v>101010</v>
      </c>
      <c r="B132" t="s">
        <v>271</v>
      </c>
      <c r="C132" s="3" t="s">
        <v>272</v>
      </c>
    </row>
    <row r="133" customFormat="1" ht="26" spans="1:3">
      <c r="A133">
        <v>101020</v>
      </c>
      <c r="B133" t="s">
        <v>273</v>
      </c>
      <c r="C133" s="3" t="s">
        <v>245</v>
      </c>
    </row>
    <row r="134" customFormat="1" spans="1:3">
      <c r="A134">
        <v>101030</v>
      </c>
      <c r="B134" t="s">
        <v>274</v>
      </c>
      <c r="C134" s="3" t="s">
        <v>275</v>
      </c>
    </row>
    <row r="135" customFormat="1" ht="39" spans="1:3">
      <c r="A135">
        <v>101110</v>
      </c>
      <c r="B135" t="s">
        <v>276</v>
      </c>
      <c r="C135" s="3" t="s">
        <v>277</v>
      </c>
    </row>
    <row r="136" customFormat="1" ht="26" spans="1:3">
      <c r="A136">
        <v>101120</v>
      </c>
      <c r="B136" t="s">
        <v>278</v>
      </c>
      <c r="C136" s="3" t="s">
        <v>245</v>
      </c>
    </row>
    <row r="137" customFormat="1" spans="1:3">
      <c r="A137">
        <v>101130</v>
      </c>
      <c r="B137" t="s">
        <v>279</v>
      </c>
      <c r="C137" s="3" t="s">
        <v>193</v>
      </c>
    </row>
    <row r="138" ht="26" spans="1:3">
      <c r="A138">
        <v>200110</v>
      </c>
      <c r="B138" t="s">
        <v>280</v>
      </c>
      <c r="C138" s="3" t="s">
        <v>281</v>
      </c>
    </row>
    <row r="139" ht="26" spans="1:3">
      <c r="A139">
        <v>200120</v>
      </c>
      <c r="B139" t="s">
        <v>282</v>
      </c>
      <c r="C139" s="3" t="s">
        <v>283</v>
      </c>
    </row>
    <row r="140" ht="26" spans="1:3">
      <c r="A140">
        <v>200130</v>
      </c>
      <c r="B140" t="s">
        <v>284</v>
      </c>
      <c r="C140" s="4" t="s">
        <v>285</v>
      </c>
    </row>
    <row r="141" ht="39" spans="1:3">
      <c r="A141">
        <v>200210</v>
      </c>
      <c r="B141" t="s">
        <v>286</v>
      </c>
      <c r="C141" s="3" t="s">
        <v>287</v>
      </c>
    </row>
    <row r="142" ht="39" spans="1:3">
      <c r="A142">
        <v>200220</v>
      </c>
      <c r="B142" t="s">
        <v>288</v>
      </c>
      <c r="C142" s="3" t="s">
        <v>289</v>
      </c>
    </row>
    <row r="143" spans="1:3">
      <c r="A143">
        <v>200230</v>
      </c>
      <c r="B143" t="s">
        <v>290</v>
      </c>
      <c r="C143" s="4" t="s">
        <v>291</v>
      </c>
    </row>
    <row r="144" customFormat="1" ht="39" spans="1:3">
      <c r="A144">
        <v>200310</v>
      </c>
      <c r="B144" t="s">
        <v>292</v>
      </c>
      <c r="C144" s="3" t="s">
        <v>293</v>
      </c>
    </row>
    <row r="145" customFormat="1" ht="39" spans="1:3">
      <c r="A145">
        <v>200311</v>
      </c>
      <c r="B145" t="s">
        <v>292</v>
      </c>
      <c r="C145" s="3" t="s">
        <v>294</v>
      </c>
    </row>
    <row r="146" customFormat="1" ht="39" spans="1:3">
      <c r="A146">
        <v>200320</v>
      </c>
      <c r="B146" t="s">
        <v>295</v>
      </c>
      <c r="C146" s="3" t="s">
        <v>296</v>
      </c>
    </row>
    <row r="147" customFormat="1" spans="1:3">
      <c r="A147">
        <v>200330</v>
      </c>
      <c r="B147" t="s">
        <v>297</v>
      </c>
      <c r="C147" s="3" t="s">
        <v>298</v>
      </c>
    </row>
    <row r="148" customFormat="1" ht="39" spans="1:3">
      <c r="A148">
        <v>200410</v>
      </c>
      <c r="B148" t="s">
        <v>299</v>
      </c>
      <c r="C148" s="3" t="s">
        <v>300</v>
      </c>
    </row>
    <row r="149" customFormat="1" ht="39" spans="1:3">
      <c r="A149">
        <v>200420</v>
      </c>
      <c r="B149" t="s">
        <v>301</v>
      </c>
      <c r="C149" s="3" t="s">
        <v>302</v>
      </c>
    </row>
    <row r="150" customFormat="1" spans="1:3">
      <c r="A150">
        <v>200430</v>
      </c>
      <c r="B150" t="s">
        <v>303</v>
      </c>
      <c r="C150" s="4" t="s">
        <v>304</v>
      </c>
    </row>
    <row r="151" customFormat="1" ht="39" spans="1:3">
      <c r="A151">
        <v>200510</v>
      </c>
      <c r="B151" t="s">
        <v>305</v>
      </c>
      <c r="C151" s="3" t="s">
        <v>306</v>
      </c>
    </row>
    <row r="152" customFormat="1" ht="39" spans="1:3">
      <c r="A152">
        <v>200520</v>
      </c>
      <c r="B152" t="s">
        <v>307</v>
      </c>
      <c r="C152" s="3" t="s">
        <v>308</v>
      </c>
    </row>
    <row r="153" customFormat="1" spans="1:3">
      <c r="A153">
        <v>200530</v>
      </c>
      <c r="B153" t="s">
        <v>309</v>
      </c>
      <c r="C153" s="4" t="s">
        <v>310</v>
      </c>
    </row>
    <row r="154" customFormat="1" ht="39" spans="1:3">
      <c r="A154">
        <v>200610</v>
      </c>
      <c r="B154" t="s">
        <v>311</v>
      </c>
      <c r="C154" s="3" t="s">
        <v>312</v>
      </c>
    </row>
    <row r="155" customFormat="1" ht="39" spans="1:3">
      <c r="A155">
        <v>200620</v>
      </c>
      <c r="B155" t="s">
        <v>313</v>
      </c>
      <c r="C155" s="3" t="s">
        <v>314</v>
      </c>
    </row>
    <row r="156" customFormat="1" spans="1:3">
      <c r="A156">
        <v>200630</v>
      </c>
      <c r="B156" t="s">
        <v>315</v>
      </c>
      <c r="C156" s="4" t="s">
        <v>316</v>
      </c>
    </row>
    <row r="157" customFormat="1" ht="39" spans="1:3">
      <c r="A157">
        <v>200710</v>
      </c>
      <c r="B157" t="s">
        <v>317</v>
      </c>
      <c r="C157" s="3" t="s">
        <v>318</v>
      </c>
    </row>
    <row r="158" customFormat="1" ht="39" spans="1:3">
      <c r="A158">
        <v>200720</v>
      </c>
      <c r="B158" t="s">
        <v>319</v>
      </c>
      <c r="C158" s="3" t="s">
        <v>320</v>
      </c>
    </row>
    <row r="159" customFormat="1" spans="1:3">
      <c r="A159">
        <v>200730</v>
      </c>
      <c r="B159" t="s">
        <v>321</v>
      </c>
      <c r="C159" s="4" t="s">
        <v>322</v>
      </c>
    </row>
    <row r="160" spans="1:3">
      <c r="A160">
        <v>300010</v>
      </c>
      <c r="B160" t="s">
        <v>323</v>
      </c>
      <c r="C160" s="3" t="s">
        <v>324</v>
      </c>
    </row>
    <row r="161" spans="1:3">
      <c r="A161">
        <v>300020</v>
      </c>
      <c r="B161" t="s">
        <v>325</v>
      </c>
      <c r="C161" s="3" t="s">
        <v>326</v>
      </c>
    </row>
    <row r="162" spans="1:3">
      <c r="A162">
        <v>300030</v>
      </c>
      <c r="B162" t="s">
        <v>327</v>
      </c>
      <c r="C162" s="3" t="s">
        <v>328</v>
      </c>
    </row>
    <row r="163" spans="1:3">
      <c r="A163">
        <v>300040</v>
      </c>
      <c r="B163" t="s">
        <v>329</v>
      </c>
      <c r="C163" s="3" t="s">
        <v>330</v>
      </c>
    </row>
    <row r="164" spans="1:3">
      <c r="A164">
        <v>300050</v>
      </c>
      <c r="B164" t="s">
        <v>331</v>
      </c>
      <c r="C164" s="3" t="s">
        <v>332</v>
      </c>
    </row>
    <row r="165" spans="1:3">
      <c r="A165">
        <v>400001</v>
      </c>
      <c r="B165" t="s">
        <v>333</v>
      </c>
      <c r="C165" t="s">
        <v>334</v>
      </c>
    </row>
    <row r="166" spans="1:3">
      <c r="A166">
        <v>400002</v>
      </c>
      <c r="B166" t="s">
        <v>335</v>
      </c>
      <c r="C166" t="s">
        <v>336</v>
      </c>
    </row>
    <row r="167" spans="1:3">
      <c r="A167">
        <v>400003</v>
      </c>
      <c r="B167" t="s">
        <v>337</v>
      </c>
      <c r="C167" t="s">
        <v>338</v>
      </c>
    </row>
    <row r="168" spans="1:3">
      <c r="A168">
        <v>400004</v>
      </c>
      <c r="B168" t="s">
        <v>339</v>
      </c>
      <c r="C168" t="s">
        <v>340</v>
      </c>
    </row>
    <row r="169" spans="1:3">
      <c r="A169">
        <v>400005</v>
      </c>
      <c r="B169" t="s">
        <v>341</v>
      </c>
      <c r="C169" t="s">
        <v>342</v>
      </c>
    </row>
    <row r="170" spans="1:3">
      <c r="A170">
        <v>400101</v>
      </c>
      <c r="B170" t="s">
        <v>343</v>
      </c>
      <c r="C170" t="s">
        <v>344</v>
      </c>
    </row>
    <row r="171" spans="1:3">
      <c r="A171">
        <v>400102</v>
      </c>
      <c r="B171" t="s">
        <v>345</v>
      </c>
      <c r="C171" t="s">
        <v>346</v>
      </c>
    </row>
    <row r="172" spans="1:3">
      <c r="A172">
        <v>400103</v>
      </c>
      <c r="B172" t="s">
        <v>347</v>
      </c>
      <c r="C172" t="s">
        <v>348</v>
      </c>
    </row>
    <row r="173" spans="1:3">
      <c r="A173">
        <v>400104</v>
      </c>
      <c r="B173" t="s">
        <v>349</v>
      </c>
      <c r="C173" t="s">
        <v>350</v>
      </c>
    </row>
    <row r="174" spans="1:3">
      <c r="A174">
        <v>400105</v>
      </c>
      <c r="B174" t="s">
        <v>351</v>
      </c>
      <c r="C174" t="s">
        <v>352</v>
      </c>
    </row>
    <row r="175" spans="1:3">
      <c r="A175">
        <v>400201</v>
      </c>
      <c r="B175" t="s">
        <v>353</v>
      </c>
      <c r="C175" t="s">
        <v>354</v>
      </c>
    </row>
    <row r="176" spans="1:3">
      <c r="A176">
        <v>400301</v>
      </c>
      <c r="B176" t="s">
        <v>355</v>
      </c>
      <c r="C176" t="s">
        <v>356</v>
      </c>
    </row>
    <row r="177" ht="26" spans="1:4">
      <c r="A177">
        <v>500010</v>
      </c>
      <c r="B177" t="s">
        <v>357</v>
      </c>
      <c r="C177" s="3" t="s">
        <v>358</v>
      </c>
      <c r="D177" t="s">
        <v>357</v>
      </c>
    </row>
    <row r="178" ht="26" spans="1:4">
      <c r="A178">
        <v>500020</v>
      </c>
      <c r="B178" t="s">
        <v>359</v>
      </c>
      <c r="C178" s="3" t="s">
        <v>360</v>
      </c>
      <c r="D178" t="s">
        <v>359</v>
      </c>
    </row>
    <row r="179" ht="26" spans="1:4">
      <c r="A179">
        <v>500030</v>
      </c>
      <c r="B179" t="s">
        <v>361</v>
      </c>
      <c r="C179" s="3" t="s">
        <v>362</v>
      </c>
      <c r="D179" t="s">
        <v>361</v>
      </c>
    </row>
    <row r="180" ht="39" spans="1:4">
      <c r="A180">
        <v>500040</v>
      </c>
      <c r="B180" t="s">
        <v>363</v>
      </c>
      <c r="C180" s="3" t="s">
        <v>364</v>
      </c>
      <c r="D180" s="3" t="s">
        <v>363</v>
      </c>
    </row>
    <row r="181" ht="39" spans="1:4">
      <c r="A181">
        <v>500050</v>
      </c>
      <c r="B181" s="3" t="s">
        <v>365</v>
      </c>
      <c r="C181" s="3" t="s">
        <v>366</v>
      </c>
      <c r="D181" s="3" t="s">
        <v>365</v>
      </c>
    </row>
    <row r="182" ht="26" spans="1:4">
      <c r="A182">
        <v>500060</v>
      </c>
      <c r="B182" s="3" t="s">
        <v>367</v>
      </c>
      <c r="C182" s="3" t="s">
        <v>368</v>
      </c>
      <c r="D182" s="3" t="s">
        <v>367</v>
      </c>
    </row>
    <row r="183" ht="39" spans="1:4">
      <c r="A183">
        <v>500070</v>
      </c>
      <c r="B183" t="s">
        <v>369</v>
      </c>
      <c r="C183" s="3" t="s">
        <v>370</v>
      </c>
      <c r="D183" t="s">
        <v>369</v>
      </c>
    </row>
    <row r="184" ht="26" spans="1:4">
      <c r="A184">
        <v>500080</v>
      </c>
      <c r="B184" t="s">
        <v>371</v>
      </c>
      <c r="C184" s="3" t="s">
        <v>372</v>
      </c>
      <c r="D184" t="s">
        <v>371</v>
      </c>
    </row>
    <row r="185" ht="26" spans="1:4">
      <c r="A185">
        <v>500090</v>
      </c>
      <c r="B185" t="s">
        <v>373</v>
      </c>
      <c r="C185" s="3" t="s">
        <v>374</v>
      </c>
      <c r="D185" t="s">
        <v>373</v>
      </c>
    </row>
    <row r="186" ht="26" spans="1:4">
      <c r="A186">
        <v>500100</v>
      </c>
      <c r="B186" t="s">
        <v>375</v>
      </c>
      <c r="C186" s="3" t="s">
        <v>376</v>
      </c>
      <c r="D186" t="s">
        <v>375</v>
      </c>
    </row>
    <row r="187" ht="39" spans="1:4">
      <c r="A187">
        <v>500110</v>
      </c>
      <c r="B187" t="s">
        <v>377</v>
      </c>
      <c r="C187" s="3" t="s">
        <v>378</v>
      </c>
      <c r="D187" t="s">
        <v>377</v>
      </c>
    </row>
    <row r="188" ht="26" spans="1:4">
      <c r="A188">
        <v>500120</v>
      </c>
      <c r="B188" t="s">
        <v>379</v>
      </c>
      <c r="C188" s="3" t="s">
        <v>380</v>
      </c>
      <c r="D188" t="s">
        <v>379</v>
      </c>
    </row>
    <row r="189" ht="26" spans="1:4">
      <c r="A189">
        <v>500130</v>
      </c>
      <c r="B189" t="s">
        <v>381</v>
      </c>
      <c r="C189" s="3" t="s">
        <v>382</v>
      </c>
      <c r="D189" t="s">
        <v>381</v>
      </c>
    </row>
    <row r="190" ht="26" spans="1:4">
      <c r="A190">
        <v>500140</v>
      </c>
      <c r="B190" s="3" t="s">
        <v>383</v>
      </c>
      <c r="C190" s="3" t="s">
        <v>384</v>
      </c>
      <c r="D190" s="3" t="s">
        <v>383</v>
      </c>
    </row>
    <row r="191" ht="26" spans="1:4">
      <c r="A191">
        <v>500150</v>
      </c>
      <c r="B191" t="s">
        <v>385</v>
      </c>
      <c r="C191" s="3" t="s">
        <v>386</v>
      </c>
      <c r="D191" s="3" t="s">
        <v>385</v>
      </c>
    </row>
    <row r="192" ht="39" spans="1:4">
      <c r="A192">
        <v>500160</v>
      </c>
      <c r="B192" t="s">
        <v>387</v>
      </c>
      <c r="C192" s="3" t="s">
        <v>388</v>
      </c>
      <c r="D192" t="s">
        <v>387</v>
      </c>
    </row>
    <row r="193" ht="39" spans="1:4">
      <c r="A193">
        <v>500170</v>
      </c>
      <c r="B193" t="s">
        <v>389</v>
      </c>
      <c r="C193" s="3" t="s">
        <v>390</v>
      </c>
      <c r="D193" s="3" t="s">
        <v>389</v>
      </c>
    </row>
    <row r="194" ht="52" spans="1:4">
      <c r="A194">
        <v>500180</v>
      </c>
      <c r="B194" t="s">
        <v>391</v>
      </c>
      <c r="C194" s="3" t="s">
        <v>392</v>
      </c>
      <c r="D194" t="s">
        <v>391</v>
      </c>
    </row>
    <row r="195" ht="26" spans="1:4">
      <c r="A195">
        <v>500190</v>
      </c>
      <c r="B195" t="s">
        <v>393</v>
      </c>
      <c r="C195" s="3" t="s">
        <v>394</v>
      </c>
      <c r="D195" t="s">
        <v>393</v>
      </c>
    </row>
    <row r="196" ht="39" spans="1:4">
      <c r="A196">
        <v>500200</v>
      </c>
      <c r="B196" t="s">
        <v>395</v>
      </c>
      <c r="C196" s="3" t="s">
        <v>396</v>
      </c>
      <c r="D196" s="3" t="s">
        <v>395</v>
      </c>
    </row>
    <row r="197" ht="26" spans="1:4">
      <c r="A197">
        <v>500210</v>
      </c>
      <c r="B197" t="s">
        <v>397</v>
      </c>
      <c r="C197" s="3" t="s">
        <v>398</v>
      </c>
      <c r="D197" t="s">
        <v>397</v>
      </c>
    </row>
    <row r="198" ht="39" spans="1:4">
      <c r="A198">
        <v>500220</v>
      </c>
      <c r="B198" t="s">
        <v>399</v>
      </c>
      <c r="C198" s="3" t="s">
        <v>400</v>
      </c>
      <c r="D198" t="s">
        <v>399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401</v>
      </c>
      <c r="S1" t="s">
        <v>402</v>
      </c>
      <c r="U1" t="s">
        <v>403</v>
      </c>
      <c r="W1" t="s">
        <v>404</v>
      </c>
      <c r="Y1" t="s">
        <v>24</v>
      </c>
    </row>
    <row r="2" spans="1:29">
      <c r="A2">
        <v>0</v>
      </c>
      <c r="B2" t="s">
        <v>405</v>
      </c>
      <c r="D2">
        <v>0</v>
      </c>
      <c r="E2" t="s">
        <v>405</v>
      </c>
      <c r="G2">
        <v>0</v>
      </c>
      <c r="H2" t="s">
        <v>405</v>
      </c>
      <c r="J2">
        <v>0</v>
      </c>
      <c r="K2" t="s">
        <v>405</v>
      </c>
      <c r="M2">
        <v>0</v>
      </c>
      <c r="N2" t="s">
        <v>405</v>
      </c>
      <c r="P2">
        <v>0</v>
      </c>
      <c r="Q2" t="s">
        <v>406</v>
      </c>
      <c r="U2">
        <v>0</v>
      </c>
      <c r="V2" t="s">
        <v>405</v>
      </c>
      <c r="W2">
        <v>0</v>
      </c>
      <c r="X2" t="s">
        <v>405</v>
      </c>
      <c r="Y2">
        <v>0</v>
      </c>
      <c r="Z2" t="s">
        <v>405</v>
      </c>
      <c r="AB2">
        <v>301</v>
      </c>
      <c r="AC2" t="s">
        <v>407</v>
      </c>
    </row>
    <row r="3" spans="1:29">
      <c r="A3">
        <v>1</v>
      </c>
      <c r="B3" t="s">
        <v>408</v>
      </c>
      <c r="D3">
        <v>1</v>
      </c>
      <c r="E3" t="s">
        <v>409</v>
      </c>
      <c r="G3">
        <v>1</v>
      </c>
      <c r="H3" t="s">
        <v>410</v>
      </c>
      <c r="J3">
        <v>1</v>
      </c>
      <c r="K3" t="s">
        <v>411</v>
      </c>
      <c r="M3">
        <v>1</v>
      </c>
      <c r="N3" t="s">
        <v>408</v>
      </c>
      <c r="P3">
        <v>1010</v>
      </c>
      <c r="Q3" t="s">
        <v>412</v>
      </c>
      <c r="U3">
        <v>1010</v>
      </c>
      <c r="V3" t="s">
        <v>413</v>
      </c>
      <c r="W3">
        <v>1</v>
      </c>
      <c r="X3" t="s">
        <v>414</v>
      </c>
      <c r="Y3">
        <v>1</v>
      </c>
      <c r="Z3" t="s">
        <v>415</v>
      </c>
      <c r="AB3">
        <v>302</v>
      </c>
      <c r="AC3" t="s">
        <v>416</v>
      </c>
    </row>
    <row r="4" spans="1:29">
      <c r="A4">
        <v>2</v>
      </c>
      <c r="B4" t="s">
        <v>417</v>
      </c>
      <c r="D4">
        <v>2</v>
      </c>
      <c r="E4" t="s">
        <v>418</v>
      </c>
      <c r="G4">
        <v>2</v>
      </c>
      <c r="H4" t="s">
        <v>419</v>
      </c>
      <c r="J4">
        <v>2</v>
      </c>
      <c r="K4" t="s">
        <v>420</v>
      </c>
      <c r="M4">
        <v>2</v>
      </c>
      <c r="N4" t="s">
        <v>417</v>
      </c>
      <c r="P4">
        <v>1020</v>
      </c>
      <c r="Q4" t="s">
        <v>421</v>
      </c>
      <c r="U4">
        <v>1020</v>
      </c>
      <c r="V4" t="s">
        <v>422</v>
      </c>
      <c r="W4">
        <v>2</v>
      </c>
      <c r="X4" t="s">
        <v>423</v>
      </c>
      <c r="Y4">
        <v>2</v>
      </c>
      <c r="Z4" t="s">
        <v>424</v>
      </c>
      <c r="AB4" s="2">
        <v>303</v>
      </c>
      <c r="AC4" s="2" t="s">
        <v>425</v>
      </c>
    </row>
    <row r="5" spans="1:29">
      <c r="A5">
        <v>3</v>
      </c>
      <c r="B5" t="s">
        <v>426</v>
      </c>
      <c r="D5">
        <v>3</v>
      </c>
      <c r="E5" t="s">
        <v>427</v>
      </c>
      <c r="G5">
        <v>3</v>
      </c>
      <c r="H5" t="s">
        <v>30</v>
      </c>
      <c r="J5">
        <v>3</v>
      </c>
      <c r="K5" t="s">
        <v>428</v>
      </c>
      <c r="M5">
        <v>3</v>
      </c>
      <c r="N5" t="s">
        <v>426</v>
      </c>
      <c r="P5">
        <v>1030</v>
      </c>
      <c r="Q5" t="s">
        <v>429</v>
      </c>
      <c r="U5">
        <v>1030</v>
      </c>
      <c r="V5" t="s">
        <v>430</v>
      </c>
      <c r="W5">
        <v>3</v>
      </c>
      <c r="X5" t="s">
        <v>431</v>
      </c>
      <c r="Y5">
        <v>3</v>
      </c>
      <c r="Z5" t="s">
        <v>432</v>
      </c>
      <c r="AB5">
        <v>304</v>
      </c>
      <c r="AC5" t="s">
        <v>433</v>
      </c>
    </row>
    <row r="6" spans="4:29">
      <c r="D6">
        <v>4</v>
      </c>
      <c r="E6" t="s">
        <v>423</v>
      </c>
      <c r="G6">
        <v>4</v>
      </c>
      <c r="H6" t="s">
        <v>434</v>
      </c>
      <c r="J6">
        <v>4</v>
      </c>
      <c r="K6" t="s">
        <v>435</v>
      </c>
      <c r="M6">
        <v>4</v>
      </c>
      <c r="N6" t="s">
        <v>435</v>
      </c>
      <c r="P6">
        <v>1040</v>
      </c>
      <c r="Q6" t="s">
        <v>436</v>
      </c>
      <c r="U6">
        <v>1040</v>
      </c>
      <c r="V6" t="s">
        <v>437</v>
      </c>
      <c r="W6">
        <v>4</v>
      </c>
      <c r="X6" t="s">
        <v>438</v>
      </c>
      <c r="Y6">
        <v>4</v>
      </c>
      <c r="Z6" t="s">
        <v>439</v>
      </c>
      <c r="AB6">
        <v>305</v>
      </c>
      <c r="AC6" t="s">
        <v>440</v>
      </c>
    </row>
    <row r="7" spans="4:29">
      <c r="D7">
        <v>5</v>
      </c>
      <c r="E7" t="s">
        <v>441</v>
      </c>
      <c r="G7">
        <v>11</v>
      </c>
      <c r="H7" t="s">
        <v>442</v>
      </c>
      <c r="J7">
        <v>6</v>
      </c>
      <c r="K7" t="s">
        <v>443</v>
      </c>
      <c r="M7">
        <v>5</v>
      </c>
      <c r="N7" t="s">
        <v>444</v>
      </c>
      <c r="P7">
        <v>1050</v>
      </c>
      <c r="Q7" t="s">
        <v>445</v>
      </c>
      <c r="U7">
        <v>1050</v>
      </c>
      <c r="V7" t="s">
        <v>446</v>
      </c>
      <c r="W7">
        <v>5</v>
      </c>
      <c r="X7" t="s">
        <v>447</v>
      </c>
      <c r="Y7">
        <v>5</v>
      </c>
      <c r="Z7" t="s">
        <v>448</v>
      </c>
      <c r="AB7">
        <v>306</v>
      </c>
      <c r="AC7" t="s">
        <v>449</v>
      </c>
    </row>
    <row r="8" spans="7:29">
      <c r="G8">
        <v>12</v>
      </c>
      <c r="H8" t="s">
        <v>450</v>
      </c>
      <c r="J8">
        <v>7</v>
      </c>
      <c r="K8" t="s">
        <v>451</v>
      </c>
      <c r="M8">
        <v>11</v>
      </c>
      <c r="N8" t="s">
        <v>452</v>
      </c>
      <c r="P8">
        <v>1060</v>
      </c>
      <c r="Q8" t="s">
        <v>453</v>
      </c>
      <c r="U8">
        <v>1060</v>
      </c>
      <c r="V8" t="s">
        <v>454</v>
      </c>
      <c r="W8">
        <v>6</v>
      </c>
      <c r="X8" t="s">
        <v>455</v>
      </c>
      <c r="Y8">
        <v>11</v>
      </c>
      <c r="Z8" t="s">
        <v>456</v>
      </c>
      <c r="AB8">
        <v>307</v>
      </c>
      <c r="AC8" t="s">
        <v>457</v>
      </c>
    </row>
    <row r="9" spans="10:29">
      <c r="J9">
        <v>11</v>
      </c>
      <c r="K9" t="s">
        <v>458</v>
      </c>
      <c r="M9">
        <v>13</v>
      </c>
      <c r="N9" s="1" t="s">
        <v>459</v>
      </c>
      <c r="P9">
        <v>1070</v>
      </c>
      <c r="Q9" t="s">
        <v>460</v>
      </c>
      <c r="U9">
        <v>1130</v>
      </c>
      <c r="V9" t="s">
        <v>461</v>
      </c>
      <c r="W9">
        <v>7</v>
      </c>
      <c r="X9" t="s">
        <v>462</v>
      </c>
      <c r="Y9">
        <v>20</v>
      </c>
      <c r="Z9" t="s">
        <v>463</v>
      </c>
      <c r="AB9">
        <v>308</v>
      </c>
      <c r="AC9" t="s">
        <v>464</v>
      </c>
    </row>
    <row r="10" spans="10:29">
      <c r="J10">
        <v>101</v>
      </c>
      <c r="K10" t="s">
        <v>465</v>
      </c>
      <c r="M10">
        <v>21</v>
      </c>
      <c r="N10" t="s">
        <v>466</v>
      </c>
      <c r="P10">
        <v>1080</v>
      </c>
      <c r="Q10" t="s">
        <v>467</v>
      </c>
      <c r="U10">
        <v>1140</v>
      </c>
      <c r="V10" t="s">
        <v>468</v>
      </c>
      <c r="W10">
        <v>10</v>
      </c>
      <c r="X10" t="s">
        <v>469</v>
      </c>
      <c r="Y10">
        <v>24</v>
      </c>
      <c r="Z10" t="s">
        <v>470</v>
      </c>
      <c r="AB10">
        <v>309</v>
      </c>
      <c r="AC10" t="s">
        <v>471</v>
      </c>
    </row>
    <row r="11" spans="13:29">
      <c r="M11">
        <v>31</v>
      </c>
      <c r="N11" t="s">
        <v>472</v>
      </c>
      <c r="P11">
        <v>1090</v>
      </c>
      <c r="Q11" t="s">
        <v>473</v>
      </c>
      <c r="U11">
        <v>1150</v>
      </c>
      <c r="V11" t="s">
        <v>474</v>
      </c>
      <c r="W11">
        <v>11</v>
      </c>
      <c r="X11" t="s">
        <v>434</v>
      </c>
      <c r="Y11">
        <v>31</v>
      </c>
      <c r="Z11" t="s">
        <v>475</v>
      </c>
      <c r="AB11">
        <v>310</v>
      </c>
      <c r="AC11" t="s">
        <v>476</v>
      </c>
    </row>
    <row r="12" spans="16:29">
      <c r="P12">
        <v>2010</v>
      </c>
      <c r="Q12" t="s">
        <v>477</v>
      </c>
      <c r="U12">
        <v>1160</v>
      </c>
      <c r="V12" t="s">
        <v>478</v>
      </c>
      <c r="W12">
        <v>99</v>
      </c>
      <c r="X12" t="s">
        <v>479</v>
      </c>
      <c r="Y12">
        <v>32</v>
      </c>
      <c r="Z12" t="s">
        <v>480</v>
      </c>
      <c r="AB12">
        <v>311</v>
      </c>
      <c r="AC12" t="s">
        <v>481</v>
      </c>
    </row>
    <row r="13" spans="16:29">
      <c r="P13">
        <v>2020</v>
      </c>
      <c r="Q13" t="s">
        <v>482</v>
      </c>
      <c r="U13">
        <v>2010</v>
      </c>
      <c r="V13" t="s">
        <v>483</v>
      </c>
      <c r="W13" t="s">
        <v>484</v>
      </c>
      <c r="Y13">
        <v>51</v>
      </c>
      <c r="Z13" t="s">
        <v>485</v>
      </c>
      <c r="AB13">
        <v>401</v>
      </c>
      <c r="AC13" t="s">
        <v>486</v>
      </c>
    </row>
    <row r="14" spans="16:29">
      <c r="P14">
        <v>2030</v>
      </c>
      <c r="Q14" t="s">
        <v>487</v>
      </c>
      <c r="U14">
        <v>3010</v>
      </c>
      <c r="V14" t="s">
        <v>488</v>
      </c>
      <c r="Y14">
        <v>52</v>
      </c>
      <c r="Z14" t="s">
        <v>489</v>
      </c>
      <c r="AB14">
        <v>402</v>
      </c>
      <c r="AC14" t="s">
        <v>490</v>
      </c>
    </row>
    <row r="15" spans="16:29">
      <c r="P15">
        <v>2110</v>
      </c>
      <c r="Q15" t="s">
        <v>491</v>
      </c>
      <c r="U15">
        <v>3020</v>
      </c>
      <c r="V15" t="s">
        <v>492</v>
      </c>
      <c r="AB15">
        <v>403</v>
      </c>
      <c r="AC15" t="s">
        <v>493</v>
      </c>
    </row>
    <row r="16" spans="16:29">
      <c r="P16">
        <v>2120</v>
      </c>
      <c r="Q16" t="s">
        <v>494</v>
      </c>
      <c r="U16">
        <v>3030</v>
      </c>
      <c r="V16" t="s">
        <v>495</v>
      </c>
      <c r="AB16">
        <v>404</v>
      </c>
      <c r="AC16" t="s">
        <v>496</v>
      </c>
    </row>
    <row r="17" spans="16:29">
      <c r="P17">
        <v>3010</v>
      </c>
      <c r="Q17" t="s">
        <v>497</v>
      </c>
      <c r="U17">
        <v>3040</v>
      </c>
      <c r="V17" t="s">
        <v>498</v>
      </c>
      <c r="AB17">
        <v>501</v>
      </c>
      <c r="AC17" t="s">
        <v>499</v>
      </c>
    </row>
    <row r="18" spans="16:29">
      <c r="P18">
        <v>3020</v>
      </c>
      <c r="Q18" t="s">
        <v>500</v>
      </c>
      <c r="U18">
        <v>3050</v>
      </c>
      <c r="V18" t="s">
        <v>501</v>
      </c>
      <c r="AB18">
        <v>502</v>
      </c>
      <c r="AC18" t="s">
        <v>502</v>
      </c>
    </row>
    <row r="19" spans="16:29">
      <c r="P19">
        <v>3030</v>
      </c>
      <c r="Q19" t="s">
        <v>503</v>
      </c>
      <c r="U19">
        <v>3060</v>
      </c>
      <c r="V19" t="s">
        <v>504</v>
      </c>
      <c r="AB19">
        <v>503</v>
      </c>
      <c r="AC19" t="s">
        <v>505</v>
      </c>
    </row>
    <row r="20" spans="16:29">
      <c r="P20">
        <v>3040</v>
      </c>
      <c r="Q20" t="s">
        <v>506</v>
      </c>
      <c r="U20">
        <v>4010</v>
      </c>
      <c r="V20" t="s">
        <v>507</v>
      </c>
      <c r="AB20">
        <v>504</v>
      </c>
      <c r="AC20" t="s">
        <v>508</v>
      </c>
    </row>
    <row r="21" spans="16:29">
      <c r="P21">
        <v>3050</v>
      </c>
      <c r="Q21" t="s">
        <v>509</v>
      </c>
      <c r="U21">
        <v>4020</v>
      </c>
      <c r="V21" t="s">
        <v>510</v>
      </c>
      <c r="AB21">
        <v>505</v>
      </c>
      <c r="AC21" t="s">
        <v>511</v>
      </c>
    </row>
    <row r="22" spans="16:29">
      <c r="P22">
        <v>3060</v>
      </c>
      <c r="Q22" t="s">
        <v>512</v>
      </c>
      <c r="U22">
        <v>5010</v>
      </c>
      <c r="V22" t="s">
        <v>513</v>
      </c>
      <c r="AB22">
        <v>506</v>
      </c>
      <c r="AC22" t="s">
        <v>514</v>
      </c>
    </row>
    <row r="23" spans="16:29">
      <c r="P23">
        <v>4010</v>
      </c>
      <c r="Q23" t="s">
        <v>515</v>
      </c>
      <c r="U23">
        <v>5020</v>
      </c>
      <c r="V23" t="s">
        <v>516</v>
      </c>
      <c r="AB23">
        <v>507</v>
      </c>
      <c r="AC23" t="s">
        <v>517</v>
      </c>
    </row>
    <row r="24" spans="16:29">
      <c r="P24">
        <v>4020</v>
      </c>
      <c r="Q24" t="s">
        <v>518</v>
      </c>
      <c r="U24">
        <v>5030</v>
      </c>
      <c r="V24" t="s">
        <v>519</v>
      </c>
      <c r="AB24">
        <v>508</v>
      </c>
      <c r="AC24" t="s">
        <v>486</v>
      </c>
    </row>
    <row r="25" spans="16:29">
      <c r="P25">
        <v>5010</v>
      </c>
      <c r="Q25" t="s">
        <v>520</v>
      </c>
      <c r="U25">
        <v>5040</v>
      </c>
      <c r="V25" t="s">
        <v>521</v>
      </c>
      <c r="AB25">
        <v>509</v>
      </c>
      <c r="AC25" t="s">
        <v>493</v>
      </c>
    </row>
    <row r="26" spans="16:22">
      <c r="P26">
        <v>5020</v>
      </c>
      <c r="Q26" t="s">
        <v>522</v>
      </c>
      <c r="U26">
        <v>5050</v>
      </c>
      <c r="V26" t="s">
        <v>523</v>
      </c>
    </row>
    <row r="27" spans="16:22">
      <c r="P27">
        <v>5030</v>
      </c>
      <c r="Q27" t="s">
        <v>524</v>
      </c>
      <c r="U27">
        <v>5060</v>
      </c>
      <c r="V27" t="s">
        <v>525</v>
      </c>
    </row>
    <row r="28" spans="16:22">
      <c r="P28">
        <v>5040</v>
      </c>
      <c r="Q28" t="s">
        <v>526</v>
      </c>
      <c r="U28">
        <v>5070</v>
      </c>
      <c r="V28" t="s">
        <v>527</v>
      </c>
    </row>
    <row r="29" spans="16:22">
      <c r="P29">
        <v>5050</v>
      </c>
      <c r="Q29" t="s">
        <v>528</v>
      </c>
      <c r="U29">
        <v>5080</v>
      </c>
      <c r="V29" t="s">
        <v>529</v>
      </c>
    </row>
    <row r="30" spans="16:22">
      <c r="P30">
        <v>6010</v>
      </c>
      <c r="Q30" t="s">
        <v>530</v>
      </c>
      <c r="U30">
        <v>5090</v>
      </c>
      <c r="V30" t="s">
        <v>531</v>
      </c>
    </row>
    <row r="31" spans="16:22">
      <c r="P31">
        <v>6020</v>
      </c>
      <c r="Q31" t="s">
        <v>532</v>
      </c>
      <c r="U31">
        <v>5100</v>
      </c>
      <c r="V31" t="s">
        <v>533</v>
      </c>
    </row>
    <row r="32" spans="16:22">
      <c r="P32">
        <v>6030</v>
      </c>
      <c r="Q32" t="s">
        <v>534</v>
      </c>
      <c r="U32">
        <v>5110</v>
      </c>
      <c r="V32" t="s">
        <v>535</v>
      </c>
    </row>
    <row r="33" spans="16:22">
      <c r="P33">
        <v>6040</v>
      </c>
      <c r="Q33" t="s">
        <v>536</v>
      </c>
      <c r="U33">
        <v>5120</v>
      </c>
      <c r="V33" t="s">
        <v>537</v>
      </c>
    </row>
    <row r="34" spans="16:22">
      <c r="P34">
        <v>6050</v>
      </c>
      <c r="Q34" t="s">
        <v>538</v>
      </c>
      <c r="U34">
        <v>6010</v>
      </c>
      <c r="V34" t="s">
        <v>539</v>
      </c>
    </row>
    <row r="35" spans="16:22">
      <c r="P35">
        <v>6060</v>
      </c>
      <c r="Q35" t="s">
        <v>540</v>
      </c>
      <c r="U35">
        <v>6020</v>
      </c>
      <c r="V35" t="s">
        <v>541</v>
      </c>
    </row>
    <row r="36" spans="16:22">
      <c r="P36">
        <v>6070</v>
      </c>
      <c r="Q36" t="s">
        <v>542</v>
      </c>
      <c r="U36">
        <v>6030</v>
      </c>
      <c r="V36" t="s">
        <v>543</v>
      </c>
    </row>
    <row r="37" spans="16:22">
      <c r="P37">
        <v>6100</v>
      </c>
      <c r="Q37" t="s">
        <v>544</v>
      </c>
      <c r="U37">
        <v>6040</v>
      </c>
      <c r="V37" t="s">
        <v>545</v>
      </c>
    </row>
    <row r="38" spans="16:22">
      <c r="P38">
        <v>6210</v>
      </c>
      <c r="Q38" t="s">
        <v>546</v>
      </c>
      <c r="U38">
        <v>6050</v>
      </c>
      <c r="V38" t="s">
        <v>547</v>
      </c>
    </row>
    <row r="39" spans="16:22">
      <c r="P39">
        <v>7010</v>
      </c>
      <c r="Q39" t="s">
        <v>548</v>
      </c>
      <c r="U39">
        <v>6060</v>
      </c>
      <c r="V39" t="s">
        <v>549</v>
      </c>
    </row>
    <row r="40" spans="16:22">
      <c r="P40">
        <v>8010</v>
      </c>
      <c r="Q40" t="s">
        <v>550</v>
      </c>
      <c r="U40">
        <v>6110</v>
      </c>
      <c r="V40" t="s">
        <v>551</v>
      </c>
    </row>
    <row r="41" spans="16:22">
      <c r="P41">
        <v>8020</v>
      </c>
      <c r="Q41" t="s">
        <v>552</v>
      </c>
      <c r="U41">
        <v>6120</v>
      </c>
      <c r="V41" t="s">
        <v>553</v>
      </c>
    </row>
    <row r="42" spans="16:22">
      <c r="P42">
        <v>9010</v>
      </c>
      <c r="Q42" t="s">
        <v>554</v>
      </c>
      <c r="U42">
        <v>6130</v>
      </c>
      <c r="V42" t="s">
        <v>555</v>
      </c>
    </row>
    <row r="43" spans="16:22">
      <c r="P43">
        <v>10010</v>
      </c>
      <c r="Q43" t="s">
        <v>556</v>
      </c>
      <c r="U43">
        <v>6140</v>
      </c>
      <c r="V43" t="s">
        <v>557</v>
      </c>
    </row>
    <row r="44" spans="21:22">
      <c r="U44">
        <v>6150</v>
      </c>
      <c r="V44" t="s">
        <v>558</v>
      </c>
    </row>
    <row r="45" spans="21:22">
      <c r="U45">
        <v>6210</v>
      </c>
      <c r="V45" t="s">
        <v>559</v>
      </c>
    </row>
    <row r="46" spans="21:22">
      <c r="U46">
        <v>6220</v>
      </c>
      <c r="V46" t="s">
        <v>560</v>
      </c>
    </row>
    <row r="47" spans="21:22">
      <c r="U47">
        <v>6230</v>
      </c>
      <c r="V47" t="s">
        <v>561</v>
      </c>
    </row>
    <row r="48" spans="21:22">
      <c r="U48">
        <v>6240</v>
      </c>
      <c r="V48" t="s">
        <v>562</v>
      </c>
    </row>
    <row r="49" spans="21:22">
      <c r="U49">
        <v>6250</v>
      </c>
      <c r="V49" t="s">
        <v>563</v>
      </c>
    </row>
    <row r="50" spans="21:22">
      <c r="U50">
        <v>6310</v>
      </c>
      <c r="V50" t="s">
        <v>564</v>
      </c>
    </row>
    <row r="51" spans="21:22">
      <c r="U51">
        <v>6320</v>
      </c>
      <c r="V51" t="s">
        <v>565</v>
      </c>
    </row>
    <row r="52" spans="21:22">
      <c r="U52">
        <v>6330</v>
      </c>
      <c r="V52" t="s">
        <v>566</v>
      </c>
    </row>
    <row r="53" spans="21:22">
      <c r="U53">
        <v>6340</v>
      </c>
      <c r="V53" t="s">
        <v>567</v>
      </c>
    </row>
    <row r="54" spans="21:22">
      <c r="U54">
        <v>6350</v>
      </c>
      <c r="V54" t="s">
        <v>568</v>
      </c>
    </row>
    <row r="55" spans="21:22">
      <c r="U55">
        <v>7010</v>
      </c>
      <c r="V55" t="s">
        <v>569</v>
      </c>
    </row>
    <row r="56" spans="21:22">
      <c r="U56">
        <v>7020</v>
      </c>
      <c r="V56" t="s">
        <v>570</v>
      </c>
    </row>
    <row r="57" spans="21:22">
      <c r="U57">
        <v>7030</v>
      </c>
      <c r="V57" t="s">
        <v>571</v>
      </c>
    </row>
    <row r="58" spans="21:22">
      <c r="U58">
        <v>7040</v>
      </c>
      <c r="V58" t="s">
        <v>572</v>
      </c>
    </row>
    <row r="59" spans="21:22">
      <c r="U59">
        <v>7050</v>
      </c>
      <c r="V59" t="s">
        <v>573</v>
      </c>
    </row>
    <row r="60" spans="21:22">
      <c r="U60">
        <v>7060</v>
      </c>
      <c r="V60" t="s">
        <v>574</v>
      </c>
    </row>
    <row r="61" spans="21:22">
      <c r="U61">
        <v>8010</v>
      </c>
      <c r="V61" t="s">
        <v>575</v>
      </c>
    </row>
    <row r="62" spans="21:22">
      <c r="U62">
        <v>8020</v>
      </c>
      <c r="V62" t="s">
        <v>576</v>
      </c>
    </row>
    <row r="63" spans="21:22">
      <c r="U63">
        <v>8030</v>
      </c>
      <c r="V63" t="s">
        <v>577</v>
      </c>
    </row>
    <row r="64" spans="21:22">
      <c r="U64">
        <v>8040</v>
      </c>
      <c r="V64" t="s">
        <v>578</v>
      </c>
    </row>
    <row r="65" spans="21:22">
      <c r="U65">
        <v>8050</v>
      </c>
      <c r="V65" t="s">
        <v>579</v>
      </c>
    </row>
    <row r="66" spans="21:22">
      <c r="U66">
        <v>8060</v>
      </c>
      <c r="V66" t="s">
        <v>580</v>
      </c>
    </row>
    <row r="67" spans="21:22">
      <c r="U67">
        <v>9010</v>
      </c>
      <c r="V67" t="s">
        <v>581</v>
      </c>
    </row>
    <row r="68" spans="21:22">
      <c r="U68">
        <v>9020</v>
      </c>
      <c r="V68" t="s">
        <v>582</v>
      </c>
    </row>
    <row r="69" spans="21:22">
      <c r="U69">
        <v>9030</v>
      </c>
      <c r="V69" t="s">
        <v>583</v>
      </c>
    </row>
    <row r="70" spans="21:22">
      <c r="U70">
        <v>9040</v>
      </c>
      <c r="V70" t="s">
        <v>584</v>
      </c>
    </row>
    <row r="71" spans="21:22">
      <c r="U71">
        <v>9110</v>
      </c>
      <c r="V71" t="s">
        <v>585</v>
      </c>
    </row>
    <row r="72" spans="21:22">
      <c r="U72">
        <v>9120</v>
      </c>
      <c r="V72" t="s">
        <v>586</v>
      </c>
    </row>
    <row r="73" spans="21:22">
      <c r="U73">
        <v>10010</v>
      </c>
      <c r="V73" t="s">
        <v>587</v>
      </c>
    </row>
    <row r="74" spans="21:22">
      <c r="U74">
        <v>10020</v>
      </c>
      <c r="V74" t="s">
        <v>588</v>
      </c>
    </row>
    <row r="75" spans="21:22">
      <c r="U75">
        <v>11010</v>
      </c>
      <c r="V75" t="s">
        <v>589</v>
      </c>
    </row>
    <row r="76" spans="21:22">
      <c r="U76">
        <v>12020</v>
      </c>
      <c r="V76" t="s">
        <v>590</v>
      </c>
    </row>
    <row r="77" spans="21:22">
      <c r="U77">
        <v>12030</v>
      </c>
      <c r="V77" t="s">
        <v>591</v>
      </c>
    </row>
    <row r="78" spans="21:22">
      <c r="U78">
        <v>12040</v>
      </c>
      <c r="V78" t="s">
        <v>592</v>
      </c>
    </row>
    <row r="79" spans="21:22">
      <c r="U79">
        <v>12050</v>
      </c>
      <c r="V79" t="s">
        <v>593</v>
      </c>
    </row>
    <row r="80" spans="21:22">
      <c r="U80">
        <v>12060</v>
      </c>
      <c r="V80" t="s">
        <v>594</v>
      </c>
    </row>
    <row r="81" spans="21:22">
      <c r="U81">
        <v>13010</v>
      </c>
      <c r="V81" t="s">
        <v>595</v>
      </c>
    </row>
    <row r="82" spans="21:22">
      <c r="U82">
        <v>13020</v>
      </c>
      <c r="V82" t="s">
        <v>596</v>
      </c>
    </row>
    <row r="83" spans="21:22">
      <c r="U83">
        <v>14010</v>
      </c>
      <c r="V83" t="s">
        <v>597</v>
      </c>
    </row>
    <row r="84" spans="21:22">
      <c r="U84">
        <v>14110</v>
      </c>
      <c r="V84" t="s">
        <v>598</v>
      </c>
    </row>
    <row r="85" spans="21:22">
      <c r="U85">
        <v>14210</v>
      </c>
      <c r="V85" t="s">
        <v>599</v>
      </c>
    </row>
    <row r="86" spans="21:22">
      <c r="U86">
        <v>14310</v>
      </c>
      <c r="V86" t="s">
        <v>600</v>
      </c>
    </row>
    <row r="87" spans="21:22">
      <c r="U87">
        <v>15010</v>
      </c>
      <c r="V87" t="s">
        <v>601</v>
      </c>
    </row>
    <row r="88" spans="21:22">
      <c r="U88">
        <v>20010</v>
      </c>
      <c r="V88" t="s">
        <v>602</v>
      </c>
    </row>
    <row r="89" spans="21:22">
      <c r="U89">
        <v>20020</v>
      </c>
      <c r="V89" t="s">
        <v>603</v>
      </c>
    </row>
    <row r="90" spans="21:22">
      <c r="U90">
        <v>20030</v>
      </c>
      <c r="V90" t="s">
        <v>604</v>
      </c>
    </row>
    <row r="91" spans="21:22">
      <c r="U91">
        <v>20040</v>
      </c>
      <c r="V91" t="s">
        <v>605</v>
      </c>
    </row>
    <row r="92" spans="21:22">
      <c r="U92">
        <v>20050</v>
      </c>
      <c r="V92" t="s">
        <v>606</v>
      </c>
    </row>
    <row r="93" spans="21:22">
      <c r="U93">
        <v>20060</v>
      </c>
      <c r="V93" t="s">
        <v>607</v>
      </c>
    </row>
    <row r="94" spans="21:22">
      <c r="U94">
        <v>20070</v>
      </c>
      <c r="V94" t="s">
        <v>608</v>
      </c>
    </row>
    <row r="95" spans="21:22">
      <c r="U95">
        <v>20080</v>
      </c>
      <c r="V95" t="s">
        <v>609</v>
      </c>
    </row>
    <row r="96" spans="21:22">
      <c r="U96">
        <v>20090</v>
      </c>
      <c r="V96" t="s">
        <v>610</v>
      </c>
    </row>
    <row r="97" spans="21:22">
      <c r="U97">
        <v>20100</v>
      </c>
      <c r="V97" t="s">
        <v>611</v>
      </c>
    </row>
    <row r="98" spans="21:22">
      <c r="U98">
        <v>20110</v>
      </c>
      <c r="V98" t="s">
        <v>612</v>
      </c>
    </row>
    <row r="99" spans="21:22">
      <c r="U99">
        <v>20120</v>
      </c>
      <c r="V99" t="s">
        <v>613</v>
      </c>
    </row>
    <row r="100" spans="21:22">
      <c r="U100">
        <v>20130</v>
      </c>
      <c r="V100" t="s">
        <v>614</v>
      </c>
    </row>
    <row r="101" spans="21:22">
      <c r="U101">
        <v>20140</v>
      </c>
      <c r="V101" t="s">
        <v>615</v>
      </c>
    </row>
    <row r="102" spans="21:22">
      <c r="U102">
        <v>20150</v>
      </c>
      <c r="V102" t="s">
        <v>616</v>
      </c>
    </row>
    <row r="103" spans="21:22">
      <c r="U103">
        <v>20160</v>
      </c>
      <c r="V103" t="s">
        <v>617</v>
      </c>
    </row>
    <row r="104" spans="21:22">
      <c r="U104">
        <v>23010</v>
      </c>
      <c r="V104" t="s">
        <v>618</v>
      </c>
    </row>
    <row r="105" spans="21:22">
      <c r="U105">
        <v>30010</v>
      </c>
      <c r="V105" t="s">
        <v>619</v>
      </c>
    </row>
    <row r="106" spans="21:22">
      <c r="U106">
        <v>30020</v>
      </c>
      <c r="V106" t="s">
        <v>620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2024-04-29T13:55:52Z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