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<sst xmlns="http://schemas.openxmlformats.org/spreadsheetml/2006/main" count="747" uniqueCount="663">
  <si>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</si>
  <si>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</si>
  <si>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</si>
  <si>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</si>
  <si>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</si>
  <si>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</si>
  <si>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</si>
  <si>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</si>
  <si>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</si>
  <si>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</si>
  <si>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</si>
  <si>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</si>
  <si>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</si>
  <si>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</si>
  <si>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</si>
  <si>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</si>
  <si>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</si>
  <si>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</si>
  <si>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</si>
  <si>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</si>
  <si>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</si>
  <si>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</si>
  <si>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</si>
  <si>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</si>
  <si>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</si>
  <si>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</si>
  <si>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</si>
  <si>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</si>
  <si>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</si>
  <si>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</si>
  <si>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</si>
  <si>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</si>
  <si>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</si>
  <si>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</si>
  <si>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</si>
  <si>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</si>
  <si>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</si>
  <si>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</si>
  <si>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</si>
  <si>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</si>
  <si>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</si>
  <si>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</si>
  <si>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</si>
  <si>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</si>
  <si>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</si>
  <si>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</si>
  <si>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</si>
  <si>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</si>
  <si>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</si>
  <si>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</si>
  <si>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</si>
  <si>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</si>
  <si>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</si>
  <si>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</si>
  <si>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</si>
  <si>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</si>
  <si>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</si>
  <si>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</si>
  <si>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</si>
  <si>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</si>
  <si>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</si>
  <si>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</si>
  <si>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</si>
  <si>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</si>
  <si>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</si>
  <si>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</si>
  <si>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</si>
  <si>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</si>
  <si>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</si>
  <si>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</si>
  <si>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</si>
  <si>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</si>
  <si>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</si>
  <si>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</si>
  <si>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</si>
  <si>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</si>
  <si>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</si>
  <si>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</si>
  <si>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</si>
  <si>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</si>
  <si>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</si>
  <si>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</si>
  <si>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</si>
  <si>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</si>
  <si>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</si>
  <si>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</si>
  <si>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</si>
  <si>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</si>
  <si>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</si>
  <si>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</si>
  <si>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</si>
  <si>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</si>
  <si>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</si>
  <si>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</si>
  <si>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</si>
  <si>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</si>
  <si>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</si>
  <si>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</si>
  <si>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</si>
  <si>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</si>
  <si>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</si>
  <si>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</si>
  <si>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</si>
  <si>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</si>
  <si>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</si>
  <si>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</si>
  <si>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</si>
  <si>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</si>
  <si>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</si>
  <si>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</si>
  <si>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</si>
  <si>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</si>
  <si>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</si>
  <si>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</si>
  <si>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</si>
  <si>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</si>
  <si>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</si>
  <si>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</si>
  <si>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</si>
  <si>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</si>
  <si>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</si>
  <si>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</si>
  <si>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</si>
  <si>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</si>
  <si>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</si>
  <si>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</si>
  <si>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</si>
  <si>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</si>
  <si>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</si>
  <si>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</si>
  <si>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</si>
  <si>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</si>
  <si>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</si>
  <si>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</si>
  <si>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</si>
  <si>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</si>
  <si>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</si>
  <si>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</si>
  <si>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</si>
  <si>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</si>
  <si>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</si>
  <si>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</si>
  <si>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</si>
  <si>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</si>
  <si>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</si>
  <si>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</si>
  <si>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</si>
  <si>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</si>
  <si>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</si>
  <si>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</si>
  <si>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</si>
  <si>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</si>
  <si>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</si>
  <si>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</si>
  <si>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</si>
  <si>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</si>
  <si>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</si>
  <si>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</si>
  <si>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</si>
  <si>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</si>
  <si>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</si>
  <si>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</si>
  <si>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</si>
  <si>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</si>
  <si>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</si>
  <si>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</si>
  <si>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</si>
  <si>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</si>
  <si>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</si>
  <si>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</si>
  <si>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</si>
  <si>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</si>
  <si>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</si>
  <si>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</si>
  <si>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</si>
  <si>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</si>
  <si>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</si>
  <si>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</si>
  <si>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代わりにダメージを受け自身のCT-/f[f,1,1]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</si>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</sst>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workbookViewId="0">
      <pane ySplit="1" topLeftCell="A120" activePane="bottomLeft" state="frozen"/>
      <selection/>
      <selection pane="bottomLeft" activeCell="I89" sqref="I8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3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1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1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opLeftCell="A240" workbookViewId="0">
      <selection activeCell="D244" sqref="D24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2101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2601</v>
      </c>
      <c r="B36" t="str">
        <f>INDEX(TextData!B:B,MATCH(A36,TextData!A:A))</f>
        <v>ディレイマジック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13060</v>
      </c>
      <c r="B110" t="str">
        <f>INDEX(TextData!B:B,MATCH(A110,TextData!A:A))</f>
        <v>サプライカバー</v>
      </c>
      <c r="C110">
        <v>3010</v>
      </c>
      <c r="D110" t="str">
        <f>INDEX(Define!Q:Q,MATCH(C110,Define!P:P))</f>
        <v>ステート付与</v>
      </c>
      <c r="E110">
        <v>2430</v>
      </c>
      <c r="F110">
        <v>1</v>
      </c>
      <c r="G110">
        <v>0</v>
      </c>
      <c r="H110">
        <v>100</v>
      </c>
      <c r="I110" t="str">
        <f>INDEX([1]TextData!B:B,MATCH(E110,[1]TextData!A:A))</f>
        <v>かばう</v>
      </c>
    </row>
    <row r="111" spans="1:8">
      <c r="A111">
        <v>13060</v>
      </c>
      <c r="B111" t="str">
        <f>INDEX(TextData!B:B,MATCH(A111,TextData!A:A))</f>
        <v>サプライカバー</v>
      </c>
      <c r="C111">
        <v>4020</v>
      </c>
      <c r="D111" t="str">
        <f>INDEX(Define!Q:Q,MATCH(C111,Define!P:P))</f>
        <v>Ct回復</v>
      </c>
      <c r="E111">
        <v>1</v>
      </c>
      <c r="F111">
        <v>0</v>
      </c>
      <c r="G111">
        <v>0</v>
      </c>
      <c r="H111">
        <v>100</v>
      </c>
    </row>
    <row r="112" spans="1:9">
      <c r="A112">
        <v>13050</v>
      </c>
      <c r="B112" t="str">
        <f>INDEX(TextData!B:B,MATCH(A112,TextData!A:A))</f>
        <v>クイックディスペル</v>
      </c>
      <c r="C112">
        <v>3010</v>
      </c>
      <c r="D112" t="str">
        <f>INDEX(Define!Q:Q,MATCH(C112,Define!P:P))</f>
        <v>ステート付与</v>
      </c>
      <c r="E112">
        <v>2320</v>
      </c>
      <c r="F112">
        <v>0</v>
      </c>
      <c r="G112">
        <v>0</v>
      </c>
      <c r="H112">
        <v>100</v>
      </c>
      <c r="I112" t="str">
        <f>INDEX([1]TextData!B:B,MATCH(E112,[1]TextData!A:A))</f>
        <v>バフ解除</v>
      </c>
    </row>
    <row r="113" spans="1:8">
      <c r="A113">
        <v>13070</v>
      </c>
      <c r="B113" t="str">
        <f>INDEX(TextData!B:B,MATCH(A113,TextData!A:A))</f>
        <v>アシッドラッシュ</v>
      </c>
      <c r="C113">
        <v>5050</v>
      </c>
      <c r="D113" t="str">
        <f>INDEX(Define!Q:Q,MATCH(C113,Define!P:P))</f>
        <v>APダメージ</v>
      </c>
      <c r="E113">
        <v>400</v>
      </c>
      <c r="F113">
        <v>0</v>
      </c>
      <c r="G113">
        <v>0</v>
      </c>
      <c r="H113">
        <v>100</v>
      </c>
    </row>
    <row r="114" spans="1:9">
      <c r="A114">
        <v>13080</v>
      </c>
      <c r="B114" t="str">
        <f>INDEX(TextData!B:B,MATCH(A114,TextData!A:A))</f>
        <v>ライフスティール</v>
      </c>
      <c r="C114">
        <v>3010</v>
      </c>
      <c r="D114" t="str">
        <f>INDEX(Define!Q:Q,MATCH(C114,Define!P:P))</f>
        <v>ステート付与</v>
      </c>
      <c r="E114">
        <v>2060</v>
      </c>
      <c r="F114">
        <v>1</v>
      </c>
      <c r="G114">
        <v>25</v>
      </c>
      <c r="H114">
        <v>100</v>
      </c>
      <c r="I114" t="str">
        <f>INDEX([1]TextData!B:B,MATCH(E114,[1]TextData!A:A))</f>
        <v>ドレイン</v>
      </c>
    </row>
    <row r="115" spans="1:9">
      <c r="A115">
        <v>13090</v>
      </c>
      <c r="B115" t="str">
        <f>INDEX(TextData!B:B,MATCH(A115,TextData!A:A))</f>
        <v>アイスセイバー</v>
      </c>
      <c r="C115">
        <v>3010</v>
      </c>
      <c r="D115" t="str">
        <f>INDEX(Define!Q:Q,MATCH(C115,Define!P:P))</f>
        <v>ステート付与</v>
      </c>
      <c r="E115">
        <v>2140</v>
      </c>
      <c r="F115">
        <v>1</v>
      </c>
      <c r="G115">
        <v>25</v>
      </c>
      <c r="H115">
        <v>100</v>
      </c>
      <c r="I115" t="str">
        <f>INDEX([1]TextData!B:B,MATCH(E115,[1]TextData!A:A))</f>
        <v>凍結</v>
      </c>
    </row>
    <row r="116" spans="1:9">
      <c r="A116">
        <v>14010</v>
      </c>
      <c r="B116" t="str">
        <f>INDEX(TextData!B:B,MATCH(A116,TextData!A:A))</f>
        <v>ディバインシールド</v>
      </c>
      <c r="C116">
        <v>3010</v>
      </c>
      <c r="D116" t="str">
        <f>INDEX(Define!Q:Q,MATCH(C116,Define!P:P))</f>
        <v>ステート付与</v>
      </c>
      <c r="E116">
        <v>2180</v>
      </c>
      <c r="F116">
        <v>3</v>
      </c>
      <c r="G116">
        <v>0</v>
      </c>
      <c r="H116">
        <v>100</v>
      </c>
      <c r="I116" t="str">
        <f>INDEX([1]TextData!B:B,MATCH(E116,[1]TextData!A:A))</f>
        <v>状態異常回避</v>
      </c>
    </row>
    <row r="117" spans="1:8">
      <c r="A117">
        <v>14020</v>
      </c>
      <c r="B117" t="str">
        <f>INDEX(TextData!B:B,MATCH(A117,TextData!A:A))</f>
        <v>ライフディバイド</v>
      </c>
      <c r="C117">
        <v>2040</v>
      </c>
      <c r="D117" t="str">
        <f>INDEX(Define!Q:Q,MATCH(C117,Define!P:P))</f>
        <v>Hpを分け与える</v>
      </c>
      <c r="E117">
        <v>50</v>
      </c>
      <c r="F117">
        <v>0</v>
      </c>
      <c r="G117">
        <v>1</v>
      </c>
      <c r="H117">
        <v>100</v>
      </c>
    </row>
    <row r="118" spans="1:9">
      <c r="A118">
        <v>14030</v>
      </c>
      <c r="B118" t="str">
        <f>INDEX(TextData!B:B,MATCH(A118,TextData!A:A))</f>
        <v>エイミングスコープ</v>
      </c>
      <c r="C118">
        <v>3010</v>
      </c>
      <c r="D118" t="str">
        <f>INDEX(Define!Q:Q,MATCH(C118,Define!P:P))</f>
        <v>ステート付与</v>
      </c>
      <c r="E118">
        <v>1080</v>
      </c>
      <c r="F118">
        <v>999</v>
      </c>
      <c r="G118">
        <v>5</v>
      </c>
      <c r="H118">
        <v>100</v>
      </c>
      <c r="I118" t="str">
        <f>INDEX([1]TextData!B:B,MATCH(E118,[1]TextData!A:A))</f>
        <v>命中アップ</v>
      </c>
    </row>
    <row r="119" spans="1:9">
      <c r="A119">
        <v>14040</v>
      </c>
      <c r="B119" t="str">
        <f>INDEX(TextData!B:B,MATCH(A119,TextData!A:A))</f>
        <v>リジェネレーション</v>
      </c>
      <c r="C119">
        <v>3010</v>
      </c>
      <c r="D119" t="str">
        <f>INDEX(Define!Q:Q,MATCH(C119,Define!P:P))</f>
        <v>ステート付与</v>
      </c>
      <c r="E119">
        <v>2040</v>
      </c>
      <c r="F119">
        <v>999</v>
      </c>
      <c r="G119">
        <v>5</v>
      </c>
      <c r="H119">
        <v>100</v>
      </c>
      <c r="I119" t="str">
        <f>INDEX([1]TextData!B:B,MATCH(E119,[1]TextData!A:A))</f>
        <v>リジェネ</v>
      </c>
    </row>
    <row r="120" spans="1:9">
      <c r="A120">
        <v>14050</v>
      </c>
      <c r="B120" t="str">
        <f>INDEX(TextData!B:B,MATCH(A120,TextData!A:A))</f>
        <v>ホープフルアイリス</v>
      </c>
      <c r="C120">
        <v>3010</v>
      </c>
      <c r="D120" t="str">
        <f>INDEX(Define!Q:Q,MATCH(C120,Define!P:P))</f>
        <v>ステート付与</v>
      </c>
      <c r="E120">
        <v>1020</v>
      </c>
      <c r="F120">
        <v>999</v>
      </c>
      <c r="G120">
        <v>10</v>
      </c>
      <c r="H120">
        <v>100</v>
      </c>
      <c r="I120" t="str">
        <f>INDEX([1]TextData!B:B,MATCH(E120,[1]TextData!A:A))</f>
        <v>最大Hpアップ</v>
      </c>
    </row>
    <row r="121" spans="1:8">
      <c r="A121">
        <v>14060</v>
      </c>
      <c r="B121" t="str">
        <f>INDEX(TextData!B:B,MATCH(A121,TextData!A:A))</f>
        <v>パッシブサプライ</v>
      </c>
      <c r="C121">
        <v>2010</v>
      </c>
      <c r="D121" t="str">
        <f>INDEX(Define!Q:Q,MATCH(C121,Define!P:P))</f>
        <v>Hp回復</v>
      </c>
      <c r="E121">
        <v>1</v>
      </c>
      <c r="F121">
        <v>0</v>
      </c>
      <c r="G121">
        <v>10</v>
      </c>
      <c r="H121">
        <v>100</v>
      </c>
    </row>
    <row r="122" spans="1:8">
      <c r="A122">
        <v>14060</v>
      </c>
      <c r="B122" t="str">
        <f>INDEX(TextData!B:B,MATCH(A122,TextData!A:A))</f>
        <v>パッシブサプライ</v>
      </c>
      <c r="C122">
        <v>4020</v>
      </c>
      <c r="D122" t="str">
        <f>INDEX(Define!Q:Q,MATCH(C122,Define!P:P))</f>
        <v>Ct回復</v>
      </c>
      <c r="E122">
        <v>1</v>
      </c>
      <c r="F122">
        <v>0</v>
      </c>
      <c r="G122">
        <v>0</v>
      </c>
      <c r="H122">
        <v>100</v>
      </c>
    </row>
    <row r="123" spans="1:9">
      <c r="A123">
        <v>14070</v>
      </c>
      <c r="B123" t="str">
        <f>INDEX(TextData!B:B,MATCH(A123,TextData!A:A))</f>
        <v>ホーミングクルセイド</v>
      </c>
      <c r="C123">
        <v>3010</v>
      </c>
      <c r="D123" t="str">
        <f>INDEX(Define!Q:Q,MATCH(C123,Define!P:P))</f>
        <v>ステート付与</v>
      </c>
      <c r="E123">
        <v>2240</v>
      </c>
      <c r="F123">
        <v>3</v>
      </c>
      <c r="G123">
        <v>0</v>
      </c>
      <c r="H123">
        <v>100</v>
      </c>
      <c r="I123" t="str">
        <f>INDEX([1]TextData!B:B,MATCH(E123,[1]TextData!A:A))</f>
        <v>必中</v>
      </c>
    </row>
    <row r="124" spans="1:8">
      <c r="A124">
        <v>14080</v>
      </c>
      <c r="B124" t="str">
        <f>INDEX(TextData!B:B,MATCH(A124,TextData!A:A))</f>
        <v>クイックヒール</v>
      </c>
      <c r="C124">
        <v>2010</v>
      </c>
      <c r="D124" t="str">
        <f>INDEX(Define!Q:Q,MATCH(C124,Define!P:P))</f>
        <v>Hp回復</v>
      </c>
      <c r="E124">
        <v>10</v>
      </c>
      <c r="F124">
        <v>0</v>
      </c>
      <c r="G124">
        <v>0</v>
      </c>
      <c r="H124">
        <v>100</v>
      </c>
    </row>
    <row r="125" spans="1:9">
      <c r="A125">
        <v>14090</v>
      </c>
      <c r="B125" t="str">
        <f>INDEX(TextData!B:B,MATCH(A125,TextData!A:A))</f>
        <v>リレイズ</v>
      </c>
      <c r="C125">
        <v>3010</v>
      </c>
      <c r="D125" t="str">
        <f>INDEX(Define!Q:Q,MATCH(C125,Define!P:P))</f>
        <v>ステート付与</v>
      </c>
      <c r="E125">
        <v>2450</v>
      </c>
      <c r="F125">
        <v>1</v>
      </c>
      <c r="G125">
        <v>1</v>
      </c>
      <c r="H125">
        <v>100</v>
      </c>
      <c r="I125" t="str">
        <f>INDEX([1]TextData!B:B,MATCH(E125,[1]TextData!A:A))</f>
        <v>不死</v>
      </c>
    </row>
    <row r="126" spans="1:9">
      <c r="A126">
        <v>15010</v>
      </c>
      <c r="B126" t="str">
        <f>INDEX(TextData!B:B,MATCH(A126,TextData!A:A))</f>
        <v>イーグルアイ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25</v>
      </c>
      <c r="H126">
        <v>100</v>
      </c>
      <c r="I126" t="str">
        <f>INDEX([1]TextData!B:B,MATCH(E126,[1]TextData!A:A))</f>
        <v>会心率アップ</v>
      </c>
    </row>
    <row r="127" spans="1:9">
      <c r="A127">
        <v>15020</v>
      </c>
      <c r="B127" t="str">
        <f>INDEX(TextData!B:B,MATCH(A127,TextData!A:A))</f>
        <v>ネヴァーエンド</v>
      </c>
      <c r="C127">
        <v>3010</v>
      </c>
      <c r="D127" t="str">
        <f>INDEX(Define!Q:Q,MATCH(C127,Define!P:P))</f>
        <v>ステート付与</v>
      </c>
      <c r="E127">
        <v>1070</v>
      </c>
      <c r="F127">
        <v>999</v>
      </c>
      <c r="G127">
        <v>50</v>
      </c>
      <c r="H127">
        <v>100</v>
      </c>
      <c r="I127" t="str">
        <f>INDEX([1]TextData!B:B,MATCH(E127,[1]TextData!A:A))</f>
        <v>会心率アップ</v>
      </c>
    </row>
    <row r="128" spans="1:8">
      <c r="A128">
        <v>15030</v>
      </c>
      <c r="B128" t="str">
        <f>INDEX(TextData!B:B,MATCH(A128,TextData!A:A))</f>
        <v>グレイブアクト</v>
      </c>
      <c r="C128">
        <v>4020</v>
      </c>
      <c r="D128" t="str">
        <f>INDEX(Define!Q:Q,MATCH(C128,Define!P:P))</f>
        <v>Ct回復</v>
      </c>
      <c r="E128">
        <v>2</v>
      </c>
      <c r="F128">
        <v>0</v>
      </c>
      <c r="G128">
        <v>0</v>
      </c>
      <c r="H128">
        <v>100</v>
      </c>
    </row>
    <row r="129" spans="1:9">
      <c r="A129">
        <v>15040</v>
      </c>
      <c r="B129" t="str">
        <f>INDEX(TextData!B:B,MATCH(A129,TextData!A:A))</f>
        <v>スカルグラッジ</v>
      </c>
      <c r="C129">
        <v>3010</v>
      </c>
      <c r="D129" t="str">
        <f>INDEX(Define!Q:Q,MATCH(C129,Define!P:P))</f>
        <v>ステート付与</v>
      </c>
      <c r="E129">
        <v>2220</v>
      </c>
      <c r="F129">
        <v>999</v>
      </c>
      <c r="G129">
        <v>5</v>
      </c>
      <c r="H129">
        <v>100</v>
      </c>
      <c r="I129" t="str">
        <f>INDEX([1]TextData!B:B,MATCH(E129,[1]TextData!A:A))</f>
        <v>即死付与</v>
      </c>
    </row>
    <row r="130" spans="1:9">
      <c r="A130">
        <v>15050</v>
      </c>
      <c r="B130" t="str">
        <f>INDEX(TextData!B:B,MATCH(A130,TextData!A:A))</f>
        <v>ネガティブドレイン</v>
      </c>
      <c r="C130">
        <v>3010</v>
      </c>
      <c r="D130" t="str">
        <f>INDEX(Define!Q:Q,MATCH(C130,Define!P:P))</f>
        <v>ステート付与</v>
      </c>
      <c r="E130">
        <v>2060</v>
      </c>
      <c r="F130">
        <v>0</v>
      </c>
      <c r="G130">
        <v>25</v>
      </c>
      <c r="H130">
        <v>100</v>
      </c>
      <c r="I130" t="str">
        <f>INDEX([1]TextData!B:B,MATCH(E130,[1]TextData!A:A))</f>
        <v>ドレイン</v>
      </c>
    </row>
    <row r="131" spans="1:9">
      <c r="A131">
        <v>15060</v>
      </c>
      <c r="B131" t="str">
        <f>INDEX(TextData!B:B,MATCH(A131,TextData!A:A))</f>
        <v>アンデッドペイン</v>
      </c>
      <c r="C131">
        <v>3010</v>
      </c>
      <c r="D131" t="str">
        <f>INDEX(Define!Q:Q,MATCH(C131,Define!P:P))</f>
        <v>ステート付与</v>
      </c>
      <c r="E131">
        <v>2270</v>
      </c>
      <c r="F131">
        <v>0</v>
      </c>
      <c r="G131">
        <v>10</v>
      </c>
      <c r="H131">
        <v>100</v>
      </c>
      <c r="I131" t="str">
        <f>INDEX([1]TextData!B:B,MATCH(E131,[1]TextData!A:A))</f>
        <v>アンデッド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1070</v>
      </c>
      <c r="F132">
        <v>1</v>
      </c>
      <c r="G132">
        <v>50</v>
      </c>
      <c r="H132">
        <v>100</v>
      </c>
      <c r="I132" t="str">
        <f>INDEX([1]TextData!B:B,MATCH(E132,[1]TextData!A:A))</f>
        <v>会心率アップ</v>
      </c>
    </row>
    <row r="133" spans="1:9">
      <c r="A133">
        <v>15070</v>
      </c>
      <c r="B133" t="str">
        <f>INDEX(TextData!B:B,MATCH(A133,TextData!A:A))</f>
        <v>ジャックポッド</v>
      </c>
      <c r="C133">
        <v>3010</v>
      </c>
      <c r="D133" t="str">
        <f>INDEX(Define!Q:Q,MATCH(C133,Define!P:P))</f>
        <v>ステート付与</v>
      </c>
      <c r="E133">
        <v>1082</v>
      </c>
      <c r="F133">
        <v>1</v>
      </c>
      <c r="G133">
        <v>50</v>
      </c>
      <c r="H133">
        <v>100</v>
      </c>
      <c r="I133" t="str">
        <f>INDEX([1]TextData!B:B,MATCH(E133,[1]TextData!A:A))</f>
        <v>命中ダウン</v>
      </c>
    </row>
    <row r="134" spans="1:8">
      <c r="A134">
        <v>15080</v>
      </c>
      <c r="B134" t="str">
        <f>INDEX(TextData!B:B,MATCH(A134,TextData!A:A))</f>
        <v>ヒールハント</v>
      </c>
      <c r="C134">
        <v>1100</v>
      </c>
      <c r="D134" t="str">
        <f>INDEX(Define!Q:Q,MATCH(C134,Define!P:P))</f>
        <v>Hp貫通ダメージ</v>
      </c>
      <c r="E134">
        <v>150</v>
      </c>
      <c r="F134">
        <v>0</v>
      </c>
      <c r="G134">
        <v>30</v>
      </c>
      <c r="H134">
        <v>100</v>
      </c>
    </row>
    <row r="135" spans="1:9">
      <c r="A135">
        <v>15090</v>
      </c>
      <c r="B135" t="str">
        <f>INDEX(TextData!B:B,MATCH(A135,TextData!A:A))</f>
        <v>クイックカース</v>
      </c>
      <c r="C135">
        <v>3010</v>
      </c>
      <c r="D135" t="str">
        <f>INDEX(Define!Q:Q,MATCH(C135,Define!P:P))</f>
        <v>ステート付与</v>
      </c>
      <c r="E135">
        <v>1043</v>
      </c>
      <c r="F135">
        <v>1</v>
      </c>
      <c r="G135">
        <v>20</v>
      </c>
      <c r="H135">
        <v>100</v>
      </c>
      <c r="I135" t="str">
        <f>INDEX([1]TextData!B:B,MATCH(E135,[1]TextData!A:A))</f>
        <v>攻撃%ダウン</v>
      </c>
    </row>
    <row r="136" spans="1:9">
      <c r="A136">
        <v>100110</v>
      </c>
      <c r="B136" t="str">
        <f>INDEX(TextData!B:B,MATCH(A136,TextData!A:A))</f>
        <v>ソーイングアームド</v>
      </c>
      <c r="C136">
        <v>3010</v>
      </c>
      <c r="D136" t="str">
        <f>INDEX(Define!Q:Q,MATCH(C136,Define!P:P))</f>
        <v>ステート付与</v>
      </c>
      <c r="E136">
        <v>2330</v>
      </c>
      <c r="F136">
        <v>999</v>
      </c>
      <c r="G136">
        <v>25</v>
      </c>
      <c r="H136">
        <v>100</v>
      </c>
      <c r="I136" t="str">
        <f>INDEX([1]TextData!B:B,MATCH(E136,[1]TextData!A:A))</f>
        <v>貫通</v>
      </c>
    </row>
    <row r="137" spans="1:8">
      <c r="A137">
        <v>100110</v>
      </c>
      <c r="B137" t="str">
        <f>INDEX(TextData!B:B,MATCH(A137,TextData!A:A))</f>
        <v>ソーイングアームド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1010</v>
      </c>
      <c r="D138" t="str">
        <f>INDEX(Define!Q:Q,MATCH(C138,Define!P:P))</f>
        <v>Hpダメージ</v>
      </c>
      <c r="E138">
        <v>400</v>
      </c>
      <c r="F138">
        <v>0</v>
      </c>
      <c r="G138">
        <v>0</v>
      </c>
      <c r="H138">
        <v>100</v>
      </c>
    </row>
    <row r="139" spans="1:8">
      <c r="A139">
        <v>100120</v>
      </c>
      <c r="B139" t="str">
        <f>INDEX(TextData!B:B,MATCH(A139,TextData!A:A))</f>
        <v>エターナルロンド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100130</v>
      </c>
      <c r="B140" t="str">
        <f>INDEX(TextData!B:B,MATCH(A140,TextData!A:A))</f>
        <v>イクスティンクション+</v>
      </c>
      <c r="C140">
        <v>6010</v>
      </c>
      <c r="D140" t="str">
        <f>INDEX(Define!Q:Q,MATCH(C140,Define!P:P))</f>
        <v>指定のFeatureのParam1を増やす</v>
      </c>
      <c r="E140">
        <v>1060</v>
      </c>
      <c r="F140">
        <v>0</v>
      </c>
      <c r="G140">
        <v>400</v>
      </c>
      <c r="H140">
        <v>100</v>
      </c>
    </row>
    <row r="141" spans="1:8">
      <c r="A141">
        <v>100140</v>
      </c>
      <c r="B141" t="str">
        <f>INDEX(TextData!B:B,MATCH(A141,TextData!A:A))</f>
        <v>ソーイングアームド+</v>
      </c>
      <c r="C141">
        <v>6010</v>
      </c>
      <c r="D141" t="str">
        <f>INDEX(Define!Q:Q,MATCH(C141,Define!P:P))</f>
        <v>指定のFeatureのParam1を増やす</v>
      </c>
      <c r="E141">
        <v>110110</v>
      </c>
      <c r="F141">
        <v>0</v>
      </c>
      <c r="G141">
        <v>50</v>
      </c>
      <c r="H141">
        <v>100</v>
      </c>
    </row>
    <row r="142" spans="1:9">
      <c r="A142">
        <v>100210</v>
      </c>
      <c r="B142" t="str">
        <f>INDEX(TextData!B:B,MATCH(A142,TextData!A:A))</f>
        <v>アブソリュートパリィ</v>
      </c>
      <c r="C142">
        <v>3010</v>
      </c>
      <c r="D142" t="str">
        <f>INDEX(Define!Q:Q,MATCH(C142,Define!P:P))</f>
        <v>ステート付与</v>
      </c>
      <c r="E142">
        <v>1090</v>
      </c>
      <c r="F142">
        <v>3</v>
      </c>
      <c r="G142">
        <v>100</v>
      </c>
      <c r="H142">
        <v>100</v>
      </c>
      <c r="I142" t="str">
        <f>INDEX([1]TextData!B:B,MATCH(E142,[1]TextData!A:A))</f>
        <v>回避アップ</v>
      </c>
    </row>
    <row r="143" spans="1:8">
      <c r="A143">
        <v>100210</v>
      </c>
      <c r="B143" t="str">
        <f>INDEX(TextData!B:B,MATCH(A143,TextData!A:A))</f>
        <v>アブソリュートパリィ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1010</v>
      </c>
      <c r="D144" t="str">
        <f>INDEX(Define!Q:Q,MATCH(C144,Define!P:P))</f>
        <v>Hpダメージ</v>
      </c>
      <c r="E144">
        <v>50</v>
      </c>
      <c r="F144">
        <v>0</v>
      </c>
      <c r="G144">
        <v>0</v>
      </c>
      <c r="H144">
        <v>100</v>
      </c>
    </row>
    <row r="145" spans="1:8">
      <c r="A145">
        <v>100220</v>
      </c>
      <c r="B145" t="str">
        <f>INDEX(TextData!B:B,MATCH(A145,TextData!A:A))</f>
        <v>レヴェリー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8">
      <c r="A146">
        <v>100230</v>
      </c>
      <c r="B146" t="str">
        <f>INDEX(TextData!B:B,MATCH(A146,TextData!A:A))</f>
        <v>イヴェイドオール</v>
      </c>
      <c r="C146">
        <v>3010</v>
      </c>
      <c r="D146" t="str">
        <f>INDEX(Define!Q:Q,MATCH(C146,Define!P:P))</f>
        <v>ステート付与</v>
      </c>
      <c r="E146">
        <v>1090</v>
      </c>
      <c r="F146">
        <v>999</v>
      </c>
      <c r="G146">
        <v>10</v>
      </c>
      <c r="H146">
        <v>100</v>
      </c>
    </row>
    <row r="147" spans="1:9">
      <c r="A147">
        <v>100310</v>
      </c>
      <c r="B147" t="str">
        <f>INDEX(TextData!B:B,MATCH(A147,TextData!A:A))</f>
        <v>セイクリッドバリア</v>
      </c>
      <c r="C147">
        <v>3010</v>
      </c>
      <c r="D147" t="str">
        <f>INDEX(Define!Q:Q,MATCH(C147,Define!P:P))</f>
        <v>ステート付与</v>
      </c>
      <c r="E147">
        <v>2050</v>
      </c>
      <c r="F147">
        <v>1</v>
      </c>
      <c r="G147">
        <v>0</v>
      </c>
      <c r="H147">
        <v>100</v>
      </c>
      <c r="I147" t="str">
        <f>INDEX([1]TextData!B:B,MATCH(E147,[1]TextData!A:A))</f>
        <v>攻撃無効</v>
      </c>
    </row>
    <row r="148" spans="1:8">
      <c r="A148">
        <v>100310</v>
      </c>
      <c r="B148" t="str">
        <f>INDEX(TextData!B:B,MATCH(A148,TextData!A:A))</f>
        <v>セイクリッドバリア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1090</v>
      </c>
      <c r="D149" t="str">
        <f>INDEX(Define!Q:Q,MATCH(C149,Define!P:P))</f>
        <v>受けたダメージ総計ダメージ</v>
      </c>
      <c r="E149">
        <v>100</v>
      </c>
      <c r="F149">
        <v>0</v>
      </c>
      <c r="G149">
        <v>0</v>
      </c>
      <c r="H149">
        <v>100</v>
      </c>
    </row>
    <row r="150" spans="1:8">
      <c r="A150">
        <v>100320</v>
      </c>
      <c r="B150" t="str">
        <f>INDEX(TextData!B:B,MATCH(A150,TextData!A:A))</f>
        <v>リベンジニードル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100330</v>
      </c>
      <c r="B151" t="str">
        <f>INDEX(TextData!B:B,MATCH(A151,TextData!A:A))</f>
        <v>アイスブレイド+</v>
      </c>
      <c r="C151">
        <v>6010</v>
      </c>
      <c r="D151" t="str">
        <f>INDEX(Define!Q:Q,MATCH(C151,Define!P:P))</f>
        <v>指定のFeatureのParam1を増やす</v>
      </c>
      <c r="E151">
        <v>3010</v>
      </c>
      <c r="F151">
        <v>0</v>
      </c>
      <c r="G151">
        <v>250</v>
      </c>
      <c r="H151">
        <v>100</v>
      </c>
    </row>
    <row r="152" spans="1:9">
      <c r="A152">
        <v>100410</v>
      </c>
      <c r="B152" t="str">
        <f>INDEX(TextData!B:B,MATCH(A152,TextData!A:A))</f>
        <v>アバンデンス</v>
      </c>
      <c r="C152">
        <v>3020</v>
      </c>
      <c r="D152" t="str">
        <f>INDEX(Define!Q:Q,MATCH(C152,Define!P:P))</f>
        <v>ステート解除</v>
      </c>
      <c r="E152">
        <v>1</v>
      </c>
      <c r="F152">
        <v>0</v>
      </c>
      <c r="G152">
        <v>0</v>
      </c>
      <c r="H152">
        <v>100</v>
      </c>
      <c r="I152" t="str">
        <f>INDEX([1]TextData!B:B,MATCH(E152,[1]TextData!A:A))</f>
        <v>戦闘不能</v>
      </c>
    </row>
    <row r="153" spans="1:8">
      <c r="A153">
        <v>100410</v>
      </c>
      <c r="B153" t="str">
        <f>INDEX(TextData!B:B,MATCH(A153,TextData!A:A))</f>
        <v>アバンデンス</v>
      </c>
      <c r="C153">
        <v>2030</v>
      </c>
      <c r="D153" t="str">
        <f>INDEX(Define!Q:Q,MATCH(C153,Define!P:P))</f>
        <v>対象のHpを1にする</v>
      </c>
      <c r="E153">
        <v>0</v>
      </c>
      <c r="F153">
        <v>0</v>
      </c>
      <c r="G153">
        <v>0</v>
      </c>
      <c r="H153">
        <v>100</v>
      </c>
    </row>
    <row r="154" spans="1:9">
      <c r="A154">
        <v>100410</v>
      </c>
      <c r="B154" t="str">
        <f>INDEX(TextData!B:B,MATCH(A154,TextData!A:A))</f>
        <v>アバンデンス</v>
      </c>
      <c r="C154">
        <v>3010</v>
      </c>
      <c r="D154" t="str">
        <f>INDEX(Define!Q:Q,MATCH(C154,Define!P:P))</f>
        <v>ステート付与</v>
      </c>
      <c r="E154">
        <v>2040</v>
      </c>
      <c r="F154">
        <v>999</v>
      </c>
      <c r="G154">
        <v>10</v>
      </c>
      <c r="H154">
        <v>100</v>
      </c>
      <c r="I154" t="str">
        <f>INDEX([1]TextData!B:B,MATCH(E154,[1]TextData!A:A))</f>
        <v>リジェネ</v>
      </c>
    </row>
    <row r="155" spans="1:8">
      <c r="A155">
        <v>100410</v>
      </c>
      <c r="B155" t="str">
        <f>INDEX(TextData!B:B,MATCH(A155,TextData!A:A))</f>
        <v>アバンデンス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2010</v>
      </c>
      <c r="D156" t="str">
        <f>INDEX(Define!Q:Q,MATCH(C156,Define!P:P))</f>
        <v>Hp回復</v>
      </c>
      <c r="E156">
        <v>25</v>
      </c>
      <c r="F156">
        <v>0</v>
      </c>
      <c r="G156">
        <v>0</v>
      </c>
      <c r="H156">
        <v>100</v>
      </c>
    </row>
    <row r="157" spans="1:8">
      <c r="A157">
        <v>100420</v>
      </c>
      <c r="B157" t="str">
        <f>INDEX(TextData!B:B,MATCH(A157,TextData!A:A))</f>
        <v>ハーヴェスト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8">
      <c r="A158">
        <v>100430</v>
      </c>
      <c r="B158" t="str">
        <f>INDEX(TextData!B:B,MATCH(A158,TextData!A:A))</f>
        <v>ヒーリング+</v>
      </c>
      <c r="C158">
        <v>6210</v>
      </c>
      <c r="D158" t="str">
        <f>INDEX(Define!Q:Q,MATCH(C158,Define!P:P))</f>
        <v>指定魔法の対象を変更</v>
      </c>
      <c r="E158">
        <v>4030</v>
      </c>
      <c r="F158">
        <v>0</v>
      </c>
      <c r="G158">
        <v>31</v>
      </c>
      <c r="H158">
        <v>100</v>
      </c>
    </row>
    <row r="159" spans="1:9">
      <c r="A159">
        <v>100510</v>
      </c>
      <c r="B159" t="str">
        <f>INDEX(TextData!B:B,MATCH(A159,TextData!A:A))</f>
        <v>カースドブレイク</v>
      </c>
      <c r="C159">
        <v>3010</v>
      </c>
      <c r="D159" t="str">
        <f>INDEX(Define!Q:Q,MATCH(C159,Define!P:P))</f>
        <v>ステート付与</v>
      </c>
      <c r="E159">
        <v>2470</v>
      </c>
      <c r="F159">
        <v>1</v>
      </c>
      <c r="G159">
        <v>100</v>
      </c>
      <c r="H159">
        <v>100</v>
      </c>
      <c r="I159" t="str">
        <f>INDEX([1]TextData!B:B,MATCH(E159,[1]TextData!A:A))</f>
        <v>呪詛</v>
      </c>
    </row>
    <row r="160" spans="1:8">
      <c r="A160">
        <v>100510</v>
      </c>
      <c r="B160" t="str">
        <f>INDEX(TextData!B:B,MATCH(A160,TextData!A:A))</f>
        <v>カースドブレイク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100520</v>
      </c>
      <c r="B161" t="str">
        <f>INDEX(TextData!B:B,MATCH(A161,TextData!A:A))</f>
        <v>ムーンライトレイ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9">
      <c r="A162">
        <v>100520</v>
      </c>
      <c r="B162" t="str">
        <f>INDEX(TextData!B:B,MATCH(A162,TextData!A:A))</f>
        <v>ムーンライトレイ</v>
      </c>
      <c r="C162">
        <v>3010</v>
      </c>
      <c r="D162" t="str">
        <f>INDEX(Define!Q:Q,MATCH(C162,Define!P:P))</f>
        <v>ステート付与</v>
      </c>
      <c r="E162">
        <v>2010</v>
      </c>
      <c r="F162">
        <v>2</v>
      </c>
      <c r="G162">
        <v>25</v>
      </c>
      <c r="H162">
        <v>100</v>
      </c>
      <c r="I162" t="str">
        <f>INDEX([1]TextData!B:B,MATCH(E162,[1]TextData!A:A))</f>
        <v>毒</v>
      </c>
    </row>
    <row r="163" spans="1:8">
      <c r="A163">
        <v>100520</v>
      </c>
      <c r="B163" t="str">
        <f>INDEX(TextData!B:B,MATCH(A163,TextData!A:A))</f>
        <v>ムーンライトレイ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100530</v>
      </c>
      <c r="B164" t="str">
        <f>INDEX(TextData!B:B,MATCH(A164,TextData!A:A))</f>
        <v>ポイズンブロウ+</v>
      </c>
      <c r="C164">
        <v>6030</v>
      </c>
      <c r="D164" t="str">
        <f>INDEX(Define!Q:Q,MATCH(C164,Define!P:P))</f>
        <v>指定のFeatureのParam3を増やす</v>
      </c>
      <c r="E164">
        <v>5080</v>
      </c>
      <c r="F164">
        <v>1</v>
      </c>
      <c r="G164">
        <v>25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4020</v>
      </c>
      <c r="D165" t="str">
        <f>INDEX(Define!Q:Q,MATCH(C165,Define!P:P))</f>
        <v>Ct回復</v>
      </c>
      <c r="E165">
        <v>5</v>
      </c>
      <c r="F165">
        <v>0</v>
      </c>
      <c r="G165">
        <v>0</v>
      </c>
      <c r="H165">
        <v>100</v>
      </c>
    </row>
    <row r="166" spans="1:8">
      <c r="A166">
        <v>100610</v>
      </c>
      <c r="B166" t="str">
        <f>INDEX(TextData!B:B,MATCH(A166,TextData!A:A))</f>
        <v>サンフレイム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1010</v>
      </c>
      <c r="D167" t="str">
        <f>INDEX(Define!Q:Q,MATCH(C167,Define!P:P))</f>
        <v>Hpダメージ</v>
      </c>
      <c r="E167">
        <v>200</v>
      </c>
      <c r="F167">
        <v>0</v>
      </c>
      <c r="G167">
        <v>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2120</v>
      </c>
      <c r="D168" t="str">
        <f>INDEX(Define!Q:Q,MATCH(C168,Define!P:P))</f>
        <v>与ダメージを味方全体にMp回復</v>
      </c>
      <c r="E168">
        <v>0</v>
      </c>
      <c r="F168">
        <v>0</v>
      </c>
      <c r="G168">
        <v>10</v>
      </c>
      <c r="H168">
        <v>100</v>
      </c>
    </row>
    <row r="169" spans="1:8">
      <c r="A169">
        <v>100620</v>
      </c>
      <c r="B169" t="str">
        <f>INDEX(TextData!B:B,MATCH(A169,TextData!A:A))</f>
        <v>フレイムタン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100630</v>
      </c>
      <c r="B170" t="str">
        <f>INDEX(TextData!B:B,MATCH(A170,TextData!A:A))</f>
        <v>ヒートスタンプ+</v>
      </c>
      <c r="C170">
        <v>6210</v>
      </c>
      <c r="D170" t="str">
        <f>INDEX(Define!Q:Q,MATCH(C170,Define!P:P))</f>
        <v>指定魔法の対象を変更</v>
      </c>
      <c r="E170">
        <v>1030</v>
      </c>
      <c r="F170">
        <v>0</v>
      </c>
      <c r="G170">
        <v>13</v>
      </c>
      <c r="H170">
        <v>100</v>
      </c>
    </row>
    <row r="171" spans="1:9">
      <c r="A171">
        <v>100710</v>
      </c>
      <c r="B171" t="str">
        <f>INDEX(TextData!B:B,MATCH(A171,TextData!A:A))</f>
        <v>ライズザフラッグ</v>
      </c>
      <c r="C171">
        <v>3010</v>
      </c>
      <c r="D171" t="str">
        <f>INDEX(Define!Q:Q,MATCH(C171,Define!P:P))</f>
        <v>ステート付与</v>
      </c>
      <c r="E171">
        <v>2420</v>
      </c>
      <c r="F171">
        <v>3</v>
      </c>
      <c r="G171">
        <v>0</v>
      </c>
      <c r="H171">
        <v>100</v>
      </c>
      <c r="I171" t="str">
        <f>INDEX([1]TextData!B:B,MATCH(E171,[1]TextData!A:A))</f>
        <v>フォロー</v>
      </c>
    </row>
    <row r="172" spans="1:8">
      <c r="A172">
        <v>100710</v>
      </c>
      <c r="B172" t="str">
        <f>INDEX(TextData!B:B,MATCH(A172,TextData!A:A))</f>
        <v>ライズザフラッグ</v>
      </c>
      <c r="C172">
        <v>7010</v>
      </c>
      <c r="D172" t="str">
        <f>INDEX(Define!Q:Q,MATCH(C172,Define!P:P))</f>
        <v>行動後スキル</v>
      </c>
      <c r="E172">
        <v>11</v>
      </c>
      <c r="F172">
        <v>0</v>
      </c>
      <c r="G172">
        <v>0</v>
      </c>
      <c r="H172">
        <v>100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1040</v>
      </c>
      <c r="F173">
        <v>999</v>
      </c>
      <c r="G173">
        <v>8</v>
      </c>
      <c r="H173">
        <v>100</v>
      </c>
      <c r="I173" t="str">
        <f>INDEX([1]TextData!B:B,MATCH(E173,[1]TextData!A:A))</f>
        <v>攻撃アップ</v>
      </c>
    </row>
    <row r="174" spans="1:9">
      <c r="A174">
        <v>100720</v>
      </c>
      <c r="B174" t="str">
        <f>INDEX(TextData!B:B,MATCH(A174,TextData!A:A))</f>
        <v>オーバーリミット</v>
      </c>
      <c r="C174">
        <v>3010</v>
      </c>
      <c r="D174" t="str">
        <f>INDEX(Define!Q:Q,MATCH(C174,Define!P:P))</f>
        <v>ステート付与</v>
      </c>
      <c r="E174">
        <v>1050</v>
      </c>
      <c r="F174">
        <v>999</v>
      </c>
      <c r="G174">
        <v>8</v>
      </c>
      <c r="H174">
        <v>100</v>
      </c>
      <c r="I174" t="str">
        <f>INDEX([1]TextData!B:B,MATCH(E174,[1]TextData!A:A))</f>
        <v>防御アップ</v>
      </c>
    </row>
    <row r="175" spans="1:8">
      <c r="A175">
        <v>100720</v>
      </c>
      <c r="B175" t="str">
        <f>INDEX(TextData!B:B,MATCH(A175,TextData!A:A))</f>
        <v>オーバーリミット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100730</v>
      </c>
      <c r="B176" t="str">
        <f>INDEX(TextData!B:B,MATCH(A176,TextData!A:A))</f>
        <v>アウトオブオーダー+</v>
      </c>
      <c r="C176">
        <v>6310</v>
      </c>
      <c r="D176" t="str">
        <f>INDEX(Define!Q:Q,MATCH(C176,Define!P:P))</f>
        <v>指定魔法に行動後スキルを追加する</v>
      </c>
      <c r="E176">
        <v>12090</v>
      </c>
      <c r="F176">
        <v>0</v>
      </c>
      <c r="G176">
        <v>100731</v>
      </c>
      <c r="H176">
        <v>100</v>
      </c>
    </row>
    <row r="177" spans="1:9">
      <c r="A177">
        <v>100731</v>
      </c>
      <c r="B177" t="str">
        <f>INDEX(TextData!B:B,MATCH(A177,TextData!A:A))</f>
        <v>アウトオブオーダー+</v>
      </c>
      <c r="C177">
        <v>3010</v>
      </c>
      <c r="D177" t="str">
        <f>INDEX(Define!Q:Q,MATCH(C177,Define!P:P))</f>
        <v>ステート付与</v>
      </c>
      <c r="E177">
        <v>1030</v>
      </c>
      <c r="F177">
        <v>999</v>
      </c>
      <c r="G177">
        <v>1</v>
      </c>
      <c r="H177">
        <v>100</v>
      </c>
      <c r="I177" t="str">
        <f>INDEX([1]TextData!B:B,MATCH(E177,[1]TextData!A:A))</f>
        <v>最大Mpアップ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8</v>
      </c>
      <c r="H178">
        <v>100</v>
      </c>
      <c r="I178" t="str">
        <f>INDEX([1]TextData!B:B,MATCH(E178,[1]TextData!A:A))</f>
        <v>攻撃アップ</v>
      </c>
    </row>
    <row r="179" spans="1:9">
      <c r="A179">
        <v>100810</v>
      </c>
      <c r="B179" t="str">
        <f>INDEX(TextData!B:B,MATCH(A179,TextData!A:A))</f>
        <v>テンパランス</v>
      </c>
      <c r="C179">
        <v>3010</v>
      </c>
      <c r="D179" t="str">
        <f>INDEX(Define!Q:Q,MATCH(C179,Define!P:P))</f>
        <v>ステート付与</v>
      </c>
      <c r="E179">
        <v>1050</v>
      </c>
      <c r="F179">
        <v>999</v>
      </c>
      <c r="G179">
        <v>8</v>
      </c>
      <c r="H179">
        <v>100</v>
      </c>
      <c r="I179" t="str">
        <f>INDEX([1]TextData!B:B,MATCH(E179,[1]TextData!A:A))</f>
        <v>防御アップ</v>
      </c>
    </row>
    <row r="180" spans="1:8">
      <c r="A180">
        <v>100810</v>
      </c>
      <c r="B180" t="str">
        <f>INDEX(TextData!B:B,MATCH(A180,TextData!A:A))</f>
        <v>テンパランス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8">
      <c r="A182">
        <v>100820</v>
      </c>
      <c r="B182" t="str">
        <f>INDEX(TextData!B:B,MATCH(A182,TextData!A:A))</f>
        <v>シエルクルセイダー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100830</v>
      </c>
      <c r="B183" t="str">
        <f>INDEX(TextData!B:B,MATCH(A183,TextData!A:A))</f>
        <v>アクアミラージュ+</v>
      </c>
      <c r="C183">
        <v>6020</v>
      </c>
      <c r="D183" t="str">
        <f>INDEX(Define!Q:Q,MATCH(C183,Define!P:P))</f>
        <v>指定のFeatureのParam2を増やす</v>
      </c>
      <c r="E183">
        <v>3070</v>
      </c>
      <c r="F183">
        <v>0</v>
      </c>
      <c r="G183">
        <v>2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100910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100911</v>
      </c>
      <c r="F185">
        <v>0</v>
      </c>
      <c r="G185">
        <v>0</v>
      </c>
      <c r="H185">
        <v>100</v>
      </c>
    </row>
    <row r="186" spans="1:8">
      <c r="A186">
        <v>100911</v>
      </c>
      <c r="B186" t="str">
        <f>INDEX(TextData!B:B,MATCH(A186,TextData!A:A))</f>
        <v>バーニングカウンター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100920</v>
      </c>
      <c r="B188" t="str">
        <f>INDEX(TextData!B:B,MATCH(A188,TextData!A:A))</f>
        <v>プロミネンス</v>
      </c>
      <c r="C188">
        <v>7010</v>
      </c>
      <c r="D188" t="str">
        <f>INDEX(Define!Q:Q,MATCH(C188,Define!P:P))</f>
        <v>行動後スキル</v>
      </c>
      <c r="E188">
        <v>100921</v>
      </c>
      <c r="F188">
        <v>0</v>
      </c>
      <c r="G188">
        <v>0</v>
      </c>
      <c r="H188">
        <v>100</v>
      </c>
    </row>
    <row r="189" spans="1:9">
      <c r="A189">
        <v>100921</v>
      </c>
      <c r="B189" t="str">
        <f>INDEX(TextData!B:B,MATCH(A189,TextData!A:A))</f>
        <v>プロミネンス</v>
      </c>
      <c r="C189">
        <v>3010</v>
      </c>
      <c r="D189" t="str">
        <f>INDEX(Define!Q:Q,MATCH(C189,Define!P:P))</f>
        <v>ステート付与</v>
      </c>
      <c r="E189">
        <v>1070</v>
      </c>
      <c r="F189">
        <v>999</v>
      </c>
      <c r="G189">
        <v>30</v>
      </c>
      <c r="H189">
        <v>100</v>
      </c>
      <c r="I189" t="str">
        <f>INDEX([1]TextData!B:B,MATCH(E189,[1]TextData!A:A))</f>
        <v>会心率アップ</v>
      </c>
    </row>
    <row r="190" spans="1:8">
      <c r="A190">
        <v>100921</v>
      </c>
      <c r="B190" t="str">
        <f>INDEX(TextData!B:B,MATCH(A190,TextData!A:A))</f>
        <v>プロミネンス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8">
      <c r="A191">
        <v>100930</v>
      </c>
      <c r="B191" t="str">
        <f>INDEX(TextData!B:B,MATCH(A191,TextData!A:A))</f>
        <v>フレイムレイン+</v>
      </c>
      <c r="C191">
        <v>6010</v>
      </c>
      <c r="D191" t="str">
        <f>INDEX(Define!Q:Q,MATCH(C191,Define!P:P))</f>
        <v>指定のFeatureのParam1を増やす</v>
      </c>
      <c r="E191">
        <v>1090</v>
      </c>
      <c r="F191">
        <v>0</v>
      </c>
      <c r="G191">
        <v>50</v>
      </c>
      <c r="H191">
        <v>100</v>
      </c>
    </row>
    <row r="192" spans="1:9">
      <c r="A192">
        <v>101010</v>
      </c>
      <c r="B192" t="str">
        <f>INDEX(TextData!B:B,MATCH(A192,TextData!A:A))</f>
        <v>エウロス</v>
      </c>
      <c r="C192">
        <v>3010</v>
      </c>
      <c r="D192" t="str">
        <f>INDEX(Define!Q:Q,MATCH(C192,Define!P:P))</f>
        <v>ステート付与</v>
      </c>
      <c r="E192">
        <v>2070</v>
      </c>
      <c r="F192">
        <v>3</v>
      </c>
      <c r="G192">
        <v>50</v>
      </c>
      <c r="H192">
        <v>100</v>
      </c>
      <c r="I192" t="str">
        <f>INDEX([1]TextData!B:B,MATCH(E192,[1]TextData!A:A))</f>
        <v>状態異常CA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500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2340</v>
      </c>
      <c r="F227">
        <v>999</v>
      </c>
      <c r="G227">
        <v>0</v>
      </c>
      <c r="H227">
        <v>100</v>
      </c>
      <c r="I227" t="str">
        <f>INDEX([1]TextData!B:B,MATCH(E227,[1]TextData!A:A))</f>
        <v>対象列化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91" workbookViewId="0">
      <selection activeCell="D99" sqref="D9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11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32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32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20130</v>
      </c>
      <c r="D84" t="str">
        <f>INDEX(Define!V:V,MATCH(C84,Define!U:U))</f>
        <v>相手が状態異常を発動する</v>
      </c>
      <c r="E84">
        <v>3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163" workbookViewId="0">
      <selection activeCell="C166" sqref="C166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tabSelected="1" topLeftCell="G61" workbookViewId="0">
      <selection activeCell="V82" sqref="V8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4040</v>
      </c>
      <c r="Q30" t="s">
        <v>546</v>
      </c>
      <c r="U30">
        <v>5090</v>
      </c>
      <c r="V30" t="s">
        <v>547</v>
      </c>
    </row>
    <row r="31" spans="16:22">
      <c r="P31">
        <v>5010</v>
      </c>
      <c r="Q31" t="s">
        <v>548</v>
      </c>
      <c r="U31">
        <v>5100</v>
      </c>
      <c r="V31" t="s">
        <v>549</v>
      </c>
    </row>
    <row r="32" spans="16:22">
      <c r="P32">
        <v>5011</v>
      </c>
      <c r="Q32" t="s">
        <v>550</v>
      </c>
      <c r="U32">
        <v>5110</v>
      </c>
      <c r="V32" t="s">
        <v>551</v>
      </c>
    </row>
    <row r="33" spans="16:22">
      <c r="P33">
        <v>5012</v>
      </c>
      <c r="Q33" t="s">
        <v>552</v>
      </c>
      <c r="U33">
        <v>5120</v>
      </c>
      <c r="V33" t="s">
        <v>553</v>
      </c>
    </row>
    <row r="34" spans="16:22">
      <c r="P34">
        <v>5020</v>
      </c>
      <c r="Q34" t="s">
        <v>554</v>
      </c>
      <c r="U34">
        <v>6010</v>
      </c>
      <c r="V34" t="s">
        <v>555</v>
      </c>
    </row>
    <row r="35" spans="16:22">
      <c r="P35">
        <v>5030</v>
      </c>
      <c r="Q35" t="s">
        <v>556</v>
      </c>
      <c r="U35">
        <v>6020</v>
      </c>
      <c r="V35" t="s">
        <v>557</v>
      </c>
    </row>
    <row r="36" spans="16:22">
      <c r="P36">
        <v>5040</v>
      </c>
      <c r="Q36" t="s">
        <v>558</v>
      </c>
      <c r="U36">
        <v>6030</v>
      </c>
      <c r="V36" t="s">
        <v>559</v>
      </c>
    </row>
    <row r="37" spans="16:22">
      <c r="P37">
        <v>5050</v>
      </c>
      <c r="Q37" t="s">
        <v>560</v>
      </c>
      <c r="U37">
        <v>6040</v>
      </c>
      <c r="V37" t="s">
        <v>561</v>
      </c>
    </row>
    <row r="38" spans="16:22">
      <c r="P38">
        <v>6010</v>
      </c>
      <c r="Q38" t="s">
        <v>562</v>
      </c>
      <c r="U38">
        <v>6050</v>
      </c>
      <c r="V38" t="s">
        <v>563</v>
      </c>
    </row>
    <row r="39" spans="16:22">
      <c r="P39">
        <v>6020</v>
      </c>
      <c r="Q39" t="s">
        <v>564</v>
      </c>
      <c r="U39">
        <v>6060</v>
      </c>
      <c r="V39" t="s">
        <v>565</v>
      </c>
    </row>
    <row r="40" spans="16:22">
      <c r="P40">
        <v>6030</v>
      </c>
      <c r="Q40" t="s">
        <v>566</v>
      </c>
      <c r="U40">
        <v>6110</v>
      </c>
      <c r="V40" t="s">
        <v>567</v>
      </c>
    </row>
    <row r="41" spans="16:22">
      <c r="P41">
        <v>6040</v>
      </c>
      <c r="Q41" t="s">
        <v>568</v>
      </c>
      <c r="U41">
        <v>6120</v>
      </c>
      <c r="V41" t="s">
        <v>569</v>
      </c>
    </row>
    <row r="42" spans="16:22">
      <c r="P42">
        <v>6050</v>
      </c>
      <c r="Q42" t="s">
        <v>570</v>
      </c>
      <c r="U42">
        <v>6130</v>
      </c>
      <c r="V42" t="s">
        <v>571</v>
      </c>
    </row>
    <row r="43" spans="16:22">
      <c r="P43">
        <v>6060</v>
      </c>
      <c r="Q43" t="s">
        <v>572</v>
      </c>
      <c r="U43">
        <v>6140</v>
      </c>
      <c r="V43" t="s">
        <v>573</v>
      </c>
    </row>
    <row r="44" spans="16:22">
      <c r="P44">
        <v>6070</v>
      </c>
      <c r="Q44" t="s">
        <v>574</v>
      </c>
      <c r="U44">
        <v>6150</v>
      </c>
      <c r="V44" t="s">
        <v>575</v>
      </c>
    </row>
    <row r="45" spans="16:22">
      <c r="P45">
        <v>6100</v>
      </c>
      <c r="Q45" t="s">
        <v>576</v>
      </c>
      <c r="U45">
        <v>6210</v>
      </c>
      <c r="V45" t="s">
        <v>577</v>
      </c>
    </row>
    <row r="46" spans="16:22">
      <c r="P46">
        <v>6210</v>
      </c>
      <c r="Q46" t="s">
        <v>578</v>
      </c>
      <c r="U46">
        <v>6220</v>
      </c>
      <c r="V46" t="s">
        <v>579</v>
      </c>
    </row>
    <row r="47" spans="16:22">
      <c r="P47">
        <v>6310</v>
      </c>
      <c r="Q47" t="s">
        <v>580</v>
      </c>
      <c r="U47">
        <v>6230</v>
      </c>
      <c r="V47" t="s">
        <v>581</v>
      </c>
    </row>
    <row r="48" spans="16:22">
      <c r="P48">
        <v>7010</v>
      </c>
      <c r="Q48" t="s">
        <v>582</v>
      </c>
      <c r="U48">
        <v>6240</v>
      </c>
      <c r="V48" t="s">
        <v>583</v>
      </c>
    </row>
    <row r="49" spans="16:22">
      <c r="P49">
        <v>7020</v>
      </c>
      <c r="Q49" t="s">
        <v>584</v>
      </c>
      <c r="U49">
        <v>6250</v>
      </c>
      <c r="V49" t="s">
        <v>585</v>
      </c>
    </row>
    <row r="50" spans="16:22">
      <c r="P50">
        <v>8010</v>
      </c>
      <c r="Q50" t="s">
        <v>586</v>
      </c>
      <c r="U50">
        <v>6310</v>
      </c>
      <c r="V50" t="s">
        <v>587</v>
      </c>
    </row>
    <row r="51" spans="16:22">
      <c r="P51">
        <v>8020</v>
      </c>
      <c r="Q51" t="s">
        <v>588</v>
      </c>
      <c r="U51">
        <v>6320</v>
      </c>
      <c r="V51" t="s">
        <v>589</v>
      </c>
    </row>
    <row r="52" spans="16:22">
      <c r="P52">
        <v>9010</v>
      </c>
      <c r="Q52" t="s">
        <v>590</v>
      </c>
      <c r="U52">
        <v>6330</v>
      </c>
      <c r="V52" t="s">
        <v>591</v>
      </c>
    </row>
    <row r="53" spans="16:22">
      <c r="P53">
        <v>10010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594</v>
      </c>
      <c r="U54">
        <v>6350</v>
      </c>
      <c r="V54" t="s">
        <v>595</v>
      </c>
    </row>
    <row r="55" spans="16:22">
      <c r="P55">
        <v>11010</v>
      </c>
      <c r="Q55" t="s">
        <v>594</v>
      </c>
      <c r="U55">
        <v>7010</v>
      </c>
      <c r="V55" t="s">
        <v>596</v>
      </c>
    </row>
    <row r="56" spans="21:22">
      <c r="U56">
        <v>7020</v>
      </c>
      <c r="V56" t="s">
        <v>597</v>
      </c>
    </row>
    <row r="57" spans="21:22">
      <c r="U57">
        <v>7030</v>
      </c>
      <c r="V57" t="s">
        <v>598</v>
      </c>
    </row>
    <row r="58" spans="21:22">
      <c r="U58">
        <v>7040</v>
      </c>
      <c r="V58" t="s">
        <v>599</v>
      </c>
    </row>
    <row r="59" spans="21:22">
      <c r="U59">
        <v>7050</v>
      </c>
      <c r="V59" t="s">
        <v>600</v>
      </c>
    </row>
    <row r="60" spans="21:22">
      <c r="U60">
        <v>7060</v>
      </c>
      <c r="V60" t="s">
        <v>601</v>
      </c>
    </row>
    <row r="61" spans="21:22">
      <c r="U61">
        <v>8010</v>
      </c>
      <c r="V61" t="s">
        <v>602</v>
      </c>
    </row>
    <row r="62" spans="21:22">
      <c r="U62">
        <v>8020</v>
      </c>
      <c r="V62" t="s">
        <v>603</v>
      </c>
    </row>
    <row r="63" spans="21:22">
      <c r="U63">
        <v>8030</v>
      </c>
      <c r="V63" t="s">
        <v>604</v>
      </c>
    </row>
    <row r="64" spans="21:22">
      <c r="U64">
        <v>8040</v>
      </c>
      <c r="V64" t="s">
        <v>605</v>
      </c>
    </row>
    <row r="65" spans="21:22">
      <c r="U65">
        <v>8050</v>
      </c>
      <c r="V65" t="s">
        <v>606</v>
      </c>
    </row>
    <row r="66" spans="21:22">
      <c r="U66">
        <v>8060</v>
      </c>
      <c r="V66" t="s">
        <v>607</v>
      </c>
    </row>
    <row r="67" spans="21:22">
      <c r="U67">
        <v>9010</v>
      </c>
      <c r="V67" t="s">
        <v>608</v>
      </c>
    </row>
    <row r="68" spans="21:22">
      <c r="U68">
        <v>9020</v>
      </c>
      <c r="V68" t="s">
        <v>609</v>
      </c>
    </row>
    <row r="69" spans="21:22">
      <c r="U69">
        <v>9030</v>
      </c>
      <c r="V69" t="s">
        <v>610</v>
      </c>
    </row>
    <row r="70" spans="21:22">
      <c r="U70">
        <v>9031</v>
      </c>
      <c r="V70" t="s">
        <v>611</v>
      </c>
    </row>
    <row r="71" spans="21:22">
      <c r="U71">
        <v>9040</v>
      </c>
      <c r="V71" t="s">
        <v>612</v>
      </c>
    </row>
    <row r="72" spans="21:22">
      <c r="U72">
        <v>9110</v>
      </c>
      <c r="V72" t="s">
        <v>613</v>
      </c>
    </row>
    <row r="73" spans="21:22">
      <c r="U73">
        <v>9120</v>
      </c>
      <c r="V73" t="s">
        <v>614</v>
      </c>
    </row>
    <row r="74" spans="21:22">
      <c r="U74">
        <v>10010</v>
      </c>
      <c r="V74" t="s">
        <v>615</v>
      </c>
    </row>
    <row r="75" spans="21:22">
      <c r="U75">
        <v>10020</v>
      </c>
      <c r="V75" t="s">
        <v>616</v>
      </c>
    </row>
    <row r="76" spans="21:22">
      <c r="U76">
        <v>10110</v>
      </c>
      <c r="V76" t="s">
        <v>617</v>
      </c>
    </row>
    <row r="77" spans="21:22">
      <c r="U77">
        <v>11010</v>
      </c>
      <c r="V77" t="s">
        <v>618</v>
      </c>
    </row>
    <row r="78" spans="21:22">
      <c r="U78">
        <v>12030</v>
      </c>
      <c r="V78" t="s">
        <v>619</v>
      </c>
    </row>
    <row r="79" spans="21:22">
      <c r="U79">
        <v>12040</v>
      </c>
      <c r="V79" t="s">
        <v>620</v>
      </c>
    </row>
    <row r="80" spans="21:22">
      <c r="U80">
        <v>12041</v>
      </c>
      <c r="V80" t="s">
        <v>621</v>
      </c>
    </row>
    <row r="81" spans="21:22">
      <c r="U81">
        <v>12042</v>
      </c>
      <c r="V81" t="s">
        <v>622</v>
      </c>
    </row>
    <row r="82" spans="21:22">
      <c r="U82">
        <v>12043</v>
      </c>
      <c r="V82" t="s">
        <v>623</v>
      </c>
    </row>
    <row r="83" spans="21:22">
      <c r="U83">
        <v>12050</v>
      </c>
      <c r="V83" t="s">
        <v>624</v>
      </c>
    </row>
    <row r="84" spans="21:22">
      <c r="U84">
        <v>12060</v>
      </c>
      <c r="V84" t="s">
        <v>625</v>
      </c>
    </row>
    <row r="85" spans="21:22">
      <c r="U85">
        <v>12061</v>
      </c>
      <c r="V85" t="s">
        <v>626</v>
      </c>
    </row>
    <row r="86" spans="21:22">
      <c r="U86">
        <v>12066</v>
      </c>
      <c r="V86" t="s">
        <v>627</v>
      </c>
    </row>
    <row r="87" spans="21:22">
      <c r="U87">
        <v>12070</v>
      </c>
      <c r="V87" t="s">
        <v>628</v>
      </c>
    </row>
    <row r="88" spans="21:22">
      <c r="U88">
        <v>12071</v>
      </c>
      <c r="V88" t="s">
        <v>629</v>
      </c>
    </row>
    <row r="89" spans="21:22">
      <c r="U89">
        <v>12082</v>
      </c>
      <c r="V89" t="s">
        <v>630</v>
      </c>
    </row>
    <row r="90" spans="21:22">
      <c r="U90">
        <v>12092</v>
      </c>
      <c r="V90" t="s">
        <v>631</v>
      </c>
    </row>
    <row r="91" spans="21:22">
      <c r="U91">
        <v>13010</v>
      </c>
      <c r="V91" t="s">
        <v>632</v>
      </c>
    </row>
    <row r="92" spans="21:22">
      <c r="U92">
        <v>13020</v>
      </c>
      <c r="V92" t="s">
        <v>633</v>
      </c>
    </row>
    <row r="93" spans="21:22">
      <c r="U93">
        <v>14010</v>
      </c>
      <c r="V93" t="s">
        <v>634</v>
      </c>
    </row>
    <row r="94" spans="21:22">
      <c r="U94">
        <v>14110</v>
      </c>
      <c r="V94" t="s">
        <v>635</v>
      </c>
    </row>
    <row r="95" spans="21:22">
      <c r="U95">
        <v>14210</v>
      </c>
      <c r="V95" t="s">
        <v>636</v>
      </c>
    </row>
    <row r="96" spans="21:22">
      <c r="U96">
        <v>14310</v>
      </c>
      <c r="V96" t="s">
        <v>637</v>
      </c>
    </row>
    <row r="97" spans="21:22">
      <c r="U97">
        <v>14410</v>
      </c>
      <c r="V97" t="s">
        <v>638</v>
      </c>
    </row>
    <row r="98" spans="21:22">
      <c r="U98">
        <v>15010</v>
      </c>
      <c r="V98" t="s">
        <v>639</v>
      </c>
    </row>
    <row r="99" spans="21:22">
      <c r="U99">
        <v>15011</v>
      </c>
      <c r="V99" t="s">
        <v>640</v>
      </c>
    </row>
    <row r="100" spans="21:22">
      <c r="U100">
        <v>15012</v>
      </c>
      <c r="V100" t="s">
        <v>641</v>
      </c>
    </row>
    <row r="101" spans="21:22">
      <c r="U101">
        <v>16010</v>
      </c>
      <c r="V101" t="s">
        <v>642</v>
      </c>
    </row>
    <row r="102" spans="21:22">
      <c r="U102">
        <v>17010</v>
      </c>
      <c r="V102" t="s">
        <v>643</v>
      </c>
    </row>
    <row r="103" spans="21:22">
      <c r="U103">
        <v>17020</v>
      </c>
      <c r="V103" t="s">
        <v>644</v>
      </c>
    </row>
    <row r="104" spans="21:22">
      <c r="U104">
        <v>17030</v>
      </c>
      <c r="V104" t="s">
        <v>645</v>
      </c>
    </row>
    <row r="105" spans="21:22">
      <c r="U105">
        <v>17040</v>
      </c>
      <c r="V105" t="s">
        <v>646</v>
      </c>
    </row>
    <row r="106" spans="21:22">
      <c r="U106">
        <v>17050</v>
      </c>
      <c r="V106" t="s">
        <v>647</v>
      </c>
    </row>
    <row r="107" spans="21:22">
      <c r="U107">
        <v>17060</v>
      </c>
      <c r="V107" t="s">
        <v>648</v>
      </c>
    </row>
    <row r="108" spans="21:22">
      <c r="U108">
        <v>20030</v>
      </c>
      <c r="V108" t="s">
        <v>649</v>
      </c>
    </row>
    <row r="109" spans="21:22">
      <c r="U109">
        <v>20040</v>
      </c>
      <c r="V109" t="s">
        <v>650</v>
      </c>
    </row>
    <row r="110" spans="21:22">
      <c r="U110">
        <v>20050</v>
      </c>
      <c r="V110" t="s">
        <v>651</v>
      </c>
    </row>
    <row r="111" spans="21:22">
      <c r="U111">
        <v>20070</v>
      </c>
      <c r="V111" t="s">
        <v>652</v>
      </c>
    </row>
    <row r="112" spans="21:22">
      <c r="U112">
        <v>20071</v>
      </c>
      <c r="V112" t="s">
        <v>653</v>
      </c>
    </row>
    <row r="113" spans="21:22">
      <c r="U113">
        <v>20110</v>
      </c>
      <c r="V113" t="s">
        <v>654</v>
      </c>
    </row>
    <row r="114" spans="21:22">
      <c r="U114">
        <v>20120</v>
      </c>
      <c r="V114" t="s">
        <v>655</v>
      </c>
    </row>
    <row r="115" spans="21:22">
      <c r="U115">
        <v>20130</v>
      </c>
      <c r="V115" t="s">
        <v>656</v>
      </c>
    </row>
    <row r="116" spans="21:22">
      <c r="U116">
        <v>20140</v>
      </c>
      <c r="V116" t="s">
        <v>657</v>
      </c>
    </row>
    <row r="117" spans="21:22">
      <c r="U117">
        <v>20150</v>
      </c>
      <c r="V117" t="s">
        <v>658</v>
      </c>
    </row>
    <row r="118" spans="21:22">
      <c r="U118">
        <v>20160</v>
      </c>
      <c r="V118" t="s">
        <v>659</v>
      </c>
    </row>
    <row r="119" spans="21:22">
      <c r="U119">
        <v>23010</v>
      </c>
      <c r="V119" t="s">
        <v>660</v>
      </c>
    </row>
    <row r="120" spans="21:22">
      <c r="U120">
        <v>30010</v>
      </c>
      <c r="V120" t="s">
        <v>661</v>
      </c>
    </row>
    <row r="121" spans="21:22">
      <c r="U121">
        <v>30020</v>
      </c>
      <c r="V121" t="s">
        <v>662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2024-07-24T14:12:37Z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