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<sst xmlns="http://schemas.openxmlformats.org/spreadsheetml/2006/main" count="47" uniqueCount="44">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</sst>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4" borderId="1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"/>
  <sheetViews>
    <sheetView tabSelected="1" topLeftCell="A4" workbookViewId="0">
      <selection activeCell="C27" sqref="C27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601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605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1012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1</v>
      </c>
      <c r="F16">
        <v>1</v>
      </c>
      <c r="G16">
        <v>0</v>
      </c>
      <c r="H16">
        <v>0</v>
      </c>
      <c r="I16">
        <v>601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1</v>
      </c>
      <c r="F18">
        <v>1</v>
      </c>
      <c r="G18">
        <v>0</v>
      </c>
      <c r="H18">
        <v>0</v>
      </c>
      <c r="I18">
        <v>601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1</v>
      </c>
      <c r="F20">
        <v>1</v>
      </c>
      <c r="G20">
        <v>0</v>
      </c>
      <c r="H20">
        <v>0</v>
      </c>
      <c r="I20">
        <v>601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1</v>
      </c>
      <c r="F22">
        <v>1</v>
      </c>
      <c r="G22">
        <v>0</v>
      </c>
      <c r="H22">
        <v>0</v>
      </c>
      <c r="I22">
        <v>601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605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610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30</v>
      </c>
      <c r="F30">
        <v>1</v>
      </c>
      <c r="G30">
        <v>0</v>
      </c>
      <c r="H30">
        <v>0</v>
      </c>
      <c r="I30">
        <v>2021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101</v>
      </c>
      <c r="D33" t="str">
        <f>INDEX([1]TextData!B:B,MATCH(C33,[1]TextData!A:A))</f>
        <v>アモン</v>
      </c>
      <c r="E33">
        <v>15</v>
      </c>
      <c r="F33">
        <v>1</v>
      </c>
      <c r="G33">
        <v>0</v>
      </c>
      <c r="H33">
        <v>0</v>
      </c>
      <c r="I33">
        <v>650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2103</v>
      </c>
      <c r="B35">
        <v>2103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605</v>
      </c>
    </row>
    <row r="36" spans="1:9">
      <c r="A36">
        <v>2103</v>
      </c>
      <c r="B36">
        <v>2103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2103</v>
      </c>
      <c r="B38">
        <v>2103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2104</v>
      </c>
      <c r="B40">
        <v>2104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605</v>
      </c>
    </row>
    <row r="41" spans="1:9">
      <c r="A41">
        <v>2104</v>
      </c>
      <c r="B41">
        <v>2104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2104</v>
      </c>
      <c r="B42">
        <v>2104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2104</v>
      </c>
      <c r="B43">
        <v>2104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2105</v>
      </c>
      <c r="B45">
        <v>2105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605</v>
      </c>
    </row>
    <row r="46" spans="1:9">
      <c r="A46">
        <v>2105</v>
      </c>
      <c r="B46">
        <v>2105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2105</v>
      </c>
      <c r="B47">
        <v>2105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2105</v>
      </c>
      <c r="B48">
        <v>2105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2106</v>
      </c>
      <c r="B50">
        <v>2106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605</v>
      </c>
    </row>
    <row r="51" spans="1:9">
      <c r="A51">
        <v>2106</v>
      </c>
      <c r="B51">
        <v>2106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2106</v>
      </c>
      <c r="B52">
        <v>2106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2106</v>
      </c>
      <c r="B53">
        <v>2106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2107</v>
      </c>
      <c r="B55">
        <v>2107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605</v>
      </c>
    </row>
    <row r="56" spans="1:9">
      <c r="A56">
        <v>2107</v>
      </c>
      <c r="B56">
        <v>2107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2107</v>
      </c>
      <c r="B57">
        <v>2107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2107</v>
      </c>
      <c r="B58">
        <v>2107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620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3021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102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700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650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0</v>
      </c>
      <c r="H76">
        <v>0</v>
      </c>
      <c r="I76">
        <v>700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60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60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103</v>
      </c>
      <c r="D81" t="str">
        <f>INDEX([1]TextData!B:B,MATCH(C81,[1]TextData!A:A))</f>
        <v>アンドラス</v>
      </c>
      <c r="E81">
        <v>60</v>
      </c>
      <c r="F81">
        <v>1</v>
      </c>
      <c r="G81">
        <v>1</v>
      </c>
      <c r="H81">
        <v>0</v>
      </c>
      <c r="I81">
        <v>650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50</v>
      </c>
      <c r="F82">
        <v>1</v>
      </c>
      <c r="G82">
        <v>1</v>
      </c>
      <c r="H82">
        <v>0</v>
      </c>
      <c r="I82">
        <v>650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40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40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70</v>
      </c>
      <c r="F87">
        <v>1</v>
      </c>
      <c r="G87">
        <v>0</v>
      </c>
      <c r="H87">
        <v>0</v>
      </c>
      <c r="I87">
        <v>700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70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70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70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70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104</v>
      </c>
      <c r="D92" t="str">
        <f>INDEX([1]TextData!B:B,MATCH(C92,[1]TextData!A:A))</f>
        <v>ベリト</v>
      </c>
      <c r="E92">
        <v>60</v>
      </c>
      <c r="F92">
        <v>1</v>
      </c>
      <c r="G92">
        <v>0</v>
      </c>
      <c r="H92">
        <v>0</v>
      </c>
      <c r="I92">
        <v>650</v>
      </c>
    </row>
    <row r="93" spans="1:9">
      <c r="A93">
        <v>5101</v>
      </c>
      <c r="B93">
        <v>5101</v>
      </c>
      <c r="C93">
        <v>15</v>
      </c>
      <c r="D93" t="str">
        <f>INDEX([1]TextData!B:B,MATCH(C93,[1]TextData!A:A))</f>
        <v>ソード</v>
      </c>
      <c r="E93">
        <v>40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15</v>
      </c>
      <c r="D94" t="str">
        <f>INDEX([1]TextData!B:B,MATCH(C94,[1]TextData!A:A))</f>
        <v>ソード</v>
      </c>
      <c r="E94">
        <v>40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10</v>
      </c>
      <c r="D95" t="str">
        <f>INDEX([1]TextData!B:B,MATCH(C95,[1]TextData!A:A))</f>
        <v>スコーピオン</v>
      </c>
      <c r="E95">
        <v>40</v>
      </c>
      <c r="F95">
        <v>0</v>
      </c>
      <c r="G95">
        <v>1</v>
      </c>
      <c r="H95">
        <v>0</v>
      </c>
      <c r="I95">
        <v>0</v>
      </c>
    </row>
    <row r="96" spans="1:9">
      <c r="A96">
        <v>5101</v>
      </c>
      <c r="B96">
        <v>5101</v>
      </c>
      <c r="C96">
        <v>10</v>
      </c>
      <c r="D96" t="str">
        <f>INDEX([1]TextData!B:B,MATCH(C96,[1]TextData!A:A))</f>
        <v>スコーピオン</v>
      </c>
      <c r="E96">
        <v>40</v>
      </c>
      <c r="F96">
        <v>0</v>
      </c>
      <c r="G96">
        <v>1</v>
      </c>
      <c r="H96">
        <v>0</v>
      </c>
      <c r="I9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2024-07-16T15:49:19Z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