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<sst xmlns="http://schemas.openxmlformats.org/spreadsheetml/2006/main" count="532" uniqueCount="458">
  <si>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</si>
  <si>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</si>
  <si>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</si>
  <si>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</si>
  <si>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</si>
  <si>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</si>
  <si>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</si>
  <si>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</si>
  <si>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</si>
  <si>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</si>
  <si>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</si>
  <si>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</si>
  <si>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</si>
  <si>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</si>
  <si>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</si>
  <si>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</si>
  <si>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</si>
  <si>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</si>
  <si>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</si>
  <si>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</si>
  <si>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</si>
  <si>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</si>
  <si>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</si>
  <si>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</si>
  <si>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</si>
  <si>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</si>
  <si>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</si>
  <si>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</si>
  <si>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</si>
  <si>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</si>
  <si>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</si>
  <si>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</si>
  <si>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</si>
  <si>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</si>
  <si>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</si>
  <si>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</si>
  <si>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</si>
  <si>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</si>
  <si>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</si>
  <si>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</si>
  <si>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</si>
  <si>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</si>
  <si>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</si>
  <si>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</si>
  <si>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</si>
  <si>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</si>
  <si>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</si>
  <si>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</si>
  <si>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</si>
  <si>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</si>
  <si>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</si>
  <si>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</si>
  <si>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</si>
  <si>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</si>
  <si>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</si>
  <si>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</si>
  <si>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</si>
  <si>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</si>
  <si>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</si>
  <si>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</si>
  <si>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</si>
  <si>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</si>
  <si>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</si>
  <si>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</si>
  <si>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</si>
  <si>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</si>
  <si>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</si>
  <si>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</si>
  <si>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</si>
  <si>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</si>
  <si>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</si>
  <si>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</si>
  <si>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</si>
  <si>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</si>
  <si>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</si>
  <si>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</si>
  <si>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</si>
  <si>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</si>
  <si>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</si>
  <si>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</si>
  <si>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</si>
  <si>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</si>
  <si>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</si>
  <si>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</si>
  <si>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</si>
  <si>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</si>
  <si>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</si>
  <si>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</si>
  <si>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</si>
  <si>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</si>
  <si>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</si>
  <si>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</si>
  <si>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</si>
  <si>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</si>
  <si>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</si>
  <si>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</si>
  <si>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</si>
  <si>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</si>
  <si>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</si>
  <si>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</si>
  <si>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</si>
  <si>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</si>
  <si>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</si>
  <si>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</si>
  <si>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</si>
  <si>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</si>
  <si>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</si>
  <si>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</si>
  <si>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</si>
  <si>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</si>
  <si>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</si>
  <si>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</si>
  <si>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</si>
  <si>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</si>
  <si>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</si>
  <si>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</si>
  <si>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</si>
  <si>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</si>
  <si>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</si>
  <si>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</si>
  <si>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</si>
  <si>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</si>
  <si>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</si>
  <si>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</si>
  <si>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</si>
  <si>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</si>
  <si>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</si>
  <si>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</si>
  <si>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</si>
  <si>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</si>
  <si>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</si>
  <si>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</si>
  <si>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</si>
  <si>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</si>
  <si>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</si>
  <si>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</si>
  <si>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</si>
  <si>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</si>
  <si>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</si>
  <si>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</si>
  <si>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</si>
  <si>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</si>
  <si>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</si>
  <si>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</si>
  <si>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</si>
  <si>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</si>
  <si>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</si>
  <si>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</si>
  <si>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</si>
  <si>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</si>
  <si>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</si>
  <si>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</si>
  <si>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</si>
  <si>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</si>
  <si>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</si>
  <si>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</si>
  <si>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</si>
  <si>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</si>
  <si>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</si>
  <si>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</si>
  <si>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</si>
  <si>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</si>
  <si>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</si>
  <si>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</si>
  <si>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</si>
  <si>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</si>
  <si>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</si>
  <si>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</si>
  <si>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</si>
  <si>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</si>
  <si>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</si>
  <si>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</si>
  <si>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</si>
  <si>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</si>
  <si>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</si>
  <si>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</si>
  <si>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</si>
  <si>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</si>
  <si>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</si>
  <si>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</si>
  <si>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</si>
  <si>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</si>
  <si>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</si>
  <si>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</si>
  <si>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</si>
  <si>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</si>
  <si>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</si>
  <si>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</si>
  <si>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</si>
  <si>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</si>
  <si>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</si>
  <si>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</si>
  <si>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</si>
  <si>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</si>
  <si>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</si>
  <si>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</si>
  <si>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(条件)バトル中回避を3回行う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</si>
  <si>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</si>
  <si>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</si>
  <si>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</si>
  <si>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</si>
  <si>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</si>
  <si>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</si>
  <si>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</si>
  <si>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</si>
  <si>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</si>
  <si>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</si>
  <si>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</si>
  <si>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</si>
  <si>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</si>
  <si>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</si>
  <si>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</si>
  <si>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</si>
  <si>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</si>
  <si>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</si>
  <si>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</si>
  <si>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</si>
  <si>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</si>
  <si>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</si>
  <si>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</si>
  <si>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</si>
  <si>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</si>
  <si>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</si>
  <si>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</si>
  <si>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</si>
  <si>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</si>
  <si>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</si>
  <si>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</si>
  <si>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</si>
  <si>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</si>
  <si>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</si>
  <si>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</si>
  <si>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(条件)自身のHpが25以下になる
味方全体に蘇生しHpを100回復
神化状態に移行</t>
  </si>
  <si>
    <t>マグネティック</t>
  </si>
  <si>
    <t>(条件)神化状態
\sの隊列を入れ替える 神化解除</t>
  </si>
  <si>
    <t>(条件)Hpが50%未満
(制限)バトル中1回
自身にHp回復10のリジェネ付与(永続)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</si>
  <si>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</si>
  <si>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</si>
  <si>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</si>
  <si>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</si>
  <si>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</si>
  <si>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</si>
  <si>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</si>
  <si>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</si>
  <si>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</si>
  <si>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</si>
  <si>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</si>
  <si>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</si>
  <si>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</si>
  <si>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</si>
  <si>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</si>
  <si>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</si>
  <si>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</si>
  <si>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</si>
  <si>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</si>
  <si>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</si>
  <si>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</si>
  <si>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</si>
  <si>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</si>
  <si>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</si>
  <si>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</si>
  <si>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</si>
  <si>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</si>
  <si>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</si>
  <si>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</si>
  <si>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</si>
  <si>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</si>
  <si>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</si>
  <si>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</si>
  <si>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</si>
  <si>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</si>
  <si>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</si>
  <si>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</si>
  <si>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</si>
  <si>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</si>
  <si>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</si>
  <si>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</si>
  <si>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</si>
  <si>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</si>
  <si>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</si>
  <si>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</si>
  <si>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</si>
  <si>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</si>
  <si>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</si>
  <si>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</si>
  <si>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</si>
  <si>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</si>
  <si>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</si>
  <si>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</si>
  <si>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</si>
  <si>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</si>
  <si>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</si>
  <si>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</si>
  <si>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</si>
  <si>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</si>
  <si>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</si>
  <si>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</si>
  <si>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</si>
  <si>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</si>
  <si>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</si>
  <si>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</si>
  <si>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</si>
  <si>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</si>
  <si>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</si>
  <si>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</si>
  <si>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</si>
  <si>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</si>
  <si>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</si>
  <si>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</si>
  <si>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</si>
  <si>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</si>
  <si>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</si>
  <si>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</si>
  <si>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</si>
  <si>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</si>
  <si>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</si>
  <si>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</si>
  <si>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</si>
  <si>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</si>
  <si>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</si>
  <si>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</si>
  <si>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</si>
  <si>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</si>
  <si>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</si>
  <si>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</si>
  <si>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</si>
  <si>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</si>
  <si>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</si>
  <si>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</si>
  <si>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</si>
  <si>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</si>
  <si>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</si>
  <si>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</si>
  <si>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</si>
  <si>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</si>
  <si>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</si>
  <si>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</si>
  <si>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</si>
  <si>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</si>
  <si>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</si>
  <si>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</si>
  <si>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</si>
  <si>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</si>
  <si>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</si>
  <si>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</si>
  <si>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</si>
  <si>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Hpが〇以下</t>
  </si>
  <si>
    <t>精神</t>
  </si>
  <si>
    <t>バトル開始時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</si>
  <si>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</si>
  <si>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</si>
  <si>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</si>
  <si>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</si>
  <si>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</si>
  <si>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</si>
  <si>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</si>
  <si>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</si>
  <si>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</si>
  <si>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</si>
  <si>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</si>
  <si>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</si>
  <si>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</si>
  <si>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</si>
  <si>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</si>
  <si>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</si>
  <si>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</si>
  <si>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</si>
  <si>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</si>
  <si>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</si>
  <si>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</si>
  <si>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ランダム</t>
  </si>
  <si>
    <t>Hp犠牲ダメージ</t>
  </si>
  <si>
    <t>戦闘不能が〇以上存在する</t>
  </si>
  <si>
    <t>半神</t>
  </si>
  <si>
    <t>バトル開始時と使った後</t>
  </si>
  <si>
    <t>Hp回復</t>
  </si>
  <si>
    <t>生存者が〇以上存在する</t>
  </si>
  <si>
    <t>ターン開始前</t>
  </si>
  <si>
    <t>自身のHpを1にする</t>
  </si>
  <si>
    <t>自分が前列にいる</t>
  </si>
  <si>
    <t>その他</t>
  </si>
  <si>
    <t>ターン開始後</t>
  </si>
  <si>
    <t>対象のHpを1にする</t>
  </si>
  <si>
    <t>自分が後列にいる</t>
  </si>
  <si>
    <t xml:space="preserve"> </t>
  </si>
  <si>
    <t>ステート付与</t>
  </si>
  <si>
    <t>StateId状態になっている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</si>
  <si>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</si>
  <si>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</si>
  <si>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</si>
  <si>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</si>
  <si>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</si>
  <si>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</si>
  <si>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Mpダメージ</t>
  </si>
  <si>
    <t>味方より敵が少ない</t>
  </si>
  <si>
    <t>Mp回復</t>
  </si>
  <si>
    <t>ターン数が〇以内</t>
  </si>
  <si>
    <t>行動後Ap設定</t>
  </si>
  <si>
    <t>ターン数がparam1 x ターン数 + param2</t>
  </si>
  <si>
    <t>Ap回復</t>
  </si>
  <si>
    <t>全体の行動数がparam1 x 行動数 + param2</t>
  </si>
  <si>
    <t>ターンApリセットをしない</t>
  </si>
  <si>
    <t>攻撃成功時〇%で</t>
  </si>
  <si>
    <t>先制攻撃</t>
  </si>
  <si>
    <t>〇%で</t>
  </si>
  <si>
    <t>APダメージ</t>
  </si>
  <si>
    <t>バトル中使用回数が〇以下</t>
  </si>
  <si>
    <t>指定のFeatureのParam1を増やす</t>
  </si>
  <si>
    <t>Lvが〇以上</t>
  </si>
  <si>
    <t>指定のFeatureのParam2を増やす</t>
  </si>
  <si>
    <t>行動Magicの消費Mpが〇</t>
  </si>
  <si>
    <t>指定のFeatureのParam3を増やす</t>
  </si>
  <si>
    <t>攻撃を受けた対象のHpが〇%以下</t>
  </si>
  <si>
    <t>指定のFeatureのParam1をParam3xステージ勝利数増やす</t>
  </si>
  <si>
    <t>Mpを〇消費する</t>
  </si>
  <si>
    <t>指定のFeatureのParam2をParam3xステージ勝利数増やす</t>
  </si>
  <si>
    <t>拘束3回成功</t>
  </si>
  <si>
    <t>指定のFeatureのParam3をParam3xステージ勝利数増やす</t>
  </si>
  <si>
    <t>攻撃で戦闘不能になる</t>
  </si>
  <si>
    <t>行動後スキル</t>
  </si>
  <si>
    <t>自分以外が戦闘不能</t>
  </si>
  <si>
    <t>回復特性</t>
  </si>
  <si>
    <t>自身が戦闘不能になる</t>
  </si>
  <si>
    <t>アンデッド特攻</t>
  </si>
  <si>
    <t>攻撃を〇回受ける</t>
  </si>
  <si>
    <t>隊列を入れ替え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</si>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</sst>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6"/>
  <sheetViews>
    <sheetView topLeftCell="A105" workbookViewId="0">
      <pane xSplit="3" topLeftCell="D1" activePane="topRight" state="frozen"/>
      <selection/>
      <selection pane="topRight" activeCell="P123" sqref="P12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100210</v>
      </c>
      <c r="B94">
        <v>100210</v>
      </c>
      <c r="C94" t="str">
        <f>INDEX(TextData!B:B,MATCH(B94,TextData!A:A))</f>
        <v>シャドウメア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2</v>
      </c>
      <c r="L94" t="str">
        <f>INDEX(Define!E:E,MATCH(K94,Define!D:D))</f>
        <v>雷</v>
      </c>
      <c r="M94">
        <v>3</v>
      </c>
      <c r="N94" t="str">
        <f>INDEX(Define!H:H,MATCH(M94,Define!G:G))</f>
        <v>神化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100211</v>
      </c>
      <c r="B95">
        <v>100211</v>
      </c>
      <c r="C95" t="str">
        <f>INDEX(TextData!B:B,MATCH(B95,TextData!A:A))</f>
        <v>レヴェリー</v>
      </c>
      <c r="D95">
        <v>11</v>
      </c>
      <c r="E95" t="str">
        <f>INDEX(Define!X:X,MATCH(D95,Define!W:W))</f>
        <v>覚醒</v>
      </c>
      <c r="F95">
        <v>1002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100310</v>
      </c>
      <c r="B96">
        <v>100310</v>
      </c>
      <c r="C96" t="str">
        <f>INDEX(TextData!B:B,MATCH(B96,TextData!A:A))</f>
        <v>セイクリッドバリア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100311</v>
      </c>
      <c r="B97">
        <v>100311</v>
      </c>
      <c r="C97" t="str">
        <f>INDEX(TextData!B:B,MATCH(B97,TextData!A:A))</f>
        <v>フロストニードル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100320</v>
      </c>
      <c r="B98">
        <v>100320</v>
      </c>
      <c r="C98" t="str">
        <f>INDEX(TextData!B:B,MATCH(B98,TextData!A:A))</f>
        <v>アンチドード</v>
      </c>
      <c r="D98">
        <v>10</v>
      </c>
      <c r="E98" t="str">
        <f>INDEX(Define!X:X,MATCH(D98,Define!W:W))</f>
        <v>半神</v>
      </c>
      <c r="F98">
        <v>301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100321</v>
      </c>
      <c r="B99">
        <v>100321</v>
      </c>
      <c r="C99" t="str">
        <f>INDEX(TextData!B:B,MATCH(B99,TextData!A:A))</f>
        <v>コオリノセカイヘ</v>
      </c>
      <c r="D99">
        <v>11</v>
      </c>
      <c r="E99" t="str">
        <f>INDEX(Define!X:X,MATCH(D99,Define!W:W))</f>
        <v>覚醒</v>
      </c>
      <c r="F99">
        <v>1003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100410</v>
      </c>
      <c r="B100">
        <v>100410</v>
      </c>
      <c r="C100" t="str">
        <f>INDEX(TextData!B:B,MATCH(B100,TextData!A:A))</f>
        <v>アバンデンス</v>
      </c>
      <c r="D100">
        <v>10</v>
      </c>
      <c r="E100" t="str">
        <f>INDEX(Define!X:X,MATCH(D100,Define!W:W))</f>
        <v>半神</v>
      </c>
      <c r="F100">
        <v>401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100411</v>
      </c>
      <c r="B101">
        <v>100411</v>
      </c>
      <c r="C101" t="str">
        <f>INDEX(TextData!B:B,MATCH(B101,TextData!A:A))</f>
        <v>ハーヴェスト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100420</v>
      </c>
      <c r="B102">
        <v>100420</v>
      </c>
      <c r="C102" t="str">
        <f>INDEX(TextData!B:B,MATCH(B102,TextData!A:A))</f>
        <v>ブレークザウォール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100421</v>
      </c>
      <c r="B103">
        <v>100421</v>
      </c>
      <c r="C103" t="str">
        <f>INDEX(TextData!B:B,MATCH(B103,TextData!A:A))</f>
        <v>トリニティレイ</v>
      </c>
      <c r="D103">
        <v>11</v>
      </c>
      <c r="E103" t="str">
        <f>INDEX(Define!X:X,MATCH(D103,Define!W:W))</f>
        <v>覚醒</v>
      </c>
      <c r="F103">
        <v>1004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3</v>
      </c>
      <c r="U103">
        <v>1</v>
      </c>
    </row>
    <row r="104" ht="12" customHeight="1" spans="1:21">
      <c r="A104">
        <v>100510</v>
      </c>
      <c r="B104">
        <v>100510</v>
      </c>
      <c r="C104" t="str">
        <f>INDEX(TextData!B:B,MATCH(B104,TextData!A:A))</f>
        <v>サイレントボイス</v>
      </c>
      <c r="D104">
        <v>10</v>
      </c>
      <c r="E104" t="str">
        <f>INDEX(Define!X:X,MATCH(D104,Define!W:W))</f>
        <v>半神</v>
      </c>
      <c r="F104">
        <v>61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5</v>
      </c>
      <c r="L104" t="str">
        <f>INDEX(Define!E:E,MATCH(K104,Define!D:D))</f>
        <v>闇</v>
      </c>
      <c r="M104">
        <v>3</v>
      </c>
      <c r="N104" t="str">
        <f>INDEX(Define!H:H,MATCH(M104,Define!G:G))</f>
        <v>神化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2</v>
      </c>
      <c r="T104">
        <v>1</v>
      </c>
      <c r="U104">
        <v>1</v>
      </c>
    </row>
    <row r="105" ht="12" customHeight="1" spans="1:21">
      <c r="A105">
        <v>100511</v>
      </c>
      <c r="B105">
        <v>100511</v>
      </c>
      <c r="C105" t="str">
        <f>INDEX(TextData!B:B,MATCH(B105,TextData!A:A))</f>
        <v>ムーンライトレイ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</row>
    <row r="106" spans="1:21">
      <c r="A106">
        <v>100610</v>
      </c>
      <c r="B106">
        <v>100610</v>
      </c>
      <c r="C106" t="str">
        <f>INDEX(TextData!B:B,MATCH(B106,TextData!A:A))</f>
        <v>フルバースト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100611</v>
      </c>
      <c r="B107">
        <v>100611</v>
      </c>
      <c r="C107" t="str">
        <f>INDEX(TextData!B:B,MATCH(B107,TextData!A:A))</f>
        <v>コウソクテンショウ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ht="12" customHeight="1" spans="1:21">
      <c r="A108">
        <v>100710</v>
      </c>
      <c r="B108">
        <v>100710</v>
      </c>
      <c r="C108" t="str">
        <f>INDEX(TextData!B:B,MATCH(B108,TextData!A:A))</f>
        <v>セメタリーコール</v>
      </c>
      <c r="D108">
        <v>10</v>
      </c>
      <c r="E108" t="str">
        <f>INDEX(Define!X:X,MATCH(D108,Define!W:W))</f>
        <v>半神</v>
      </c>
      <c r="F108">
        <v>501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100711</v>
      </c>
      <c r="B109">
        <v>100711</v>
      </c>
      <c r="C109" t="str">
        <f>INDEX(TextData!B:B,MATCH(B109,TextData!A:A))</f>
        <v>セルフカット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200110</v>
      </c>
      <c r="B110">
        <v>200110</v>
      </c>
      <c r="C110" t="str">
        <f>INDEX(TextData!B:B,MATCH(B110,TextData!A:A))</f>
        <v>マイトレインフォース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200120</v>
      </c>
      <c r="B111">
        <v>200120</v>
      </c>
      <c r="C111" t="str">
        <f>INDEX(TextData!B:B,MATCH(B111,TextData!A:A))</f>
        <v>イラプション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spans="1:21">
      <c r="A112">
        <v>200130</v>
      </c>
      <c r="B112">
        <v>200130</v>
      </c>
      <c r="C112" t="str">
        <f>INDEX(TextData!B:B,MATCH(B112,TextData!A:A))</f>
        <v>ダエーワ(タルウィ)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0</v>
      </c>
      <c r="L112" t="str">
        <f>INDEX(Define!E:E,MATCH(K112,Define!D:D))</f>
        <v>なし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200210</v>
      </c>
      <c r="B113">
        <v>200210</v>
      </c>
      <c r="C113" t="str">
        <f>INDEX(TextData!B:B,MATCH(B113,TextData!A:A))</f>
        <v>プルガシオン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3</v>
      </c>
      <c r="L113" t="str">
        <f>INDEX(Define!E:E,MATCH(K113,Define!D:D))</f>
        <v>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200220</v>
      </c>
      <c r="B114">
        <v>200220</v>
      </c>
      <c r="C114" t="str">
        <f>INDEX(TextData!B:B,MATCH(B114,TextData!A:A))</f>
        <v>マグネティック</v>
      </c>
      <c r="D114">
        <v>11</v>
      </c>
      <c r="E114" t="str">
        <f>INDEX(Define!X:X,MATCH(D114,Define!W:W))</f>
        <v>覚醒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200230</v>
      </c>
      <c r="B115">
        <v>200230</v>
      </c>
      <c r="C115" t="str">
        <f>INDEX(TextData!B:B,MATCH(B115,TextData!A:A))</f>
        <v>ダエーワ(サルワ)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300010</v>
      </c>
      <c r="B116">
        <v>300010</v>
      </c>
      <c r="C116" t="str">
        <f>INDEX(TextData!B:B,MATCH(B116,TextData!A:A))</f>
        <v>ファイアエンチャント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300020</v>
      </c>
      <c r="B117">
        <v>300020</v>
      </c>
      <c r="C117" t="str">
        <f>INDEX(TextData!B:B,MATCH(B117,TextData!A:A))</f>
        <v>サンダーエンチャント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300030</v>
      </c>
      <c r="B118">
        <v>300030</v>
      </c>
      <c r="C118" t="str">
        <f>INDEX(TextData!B:B,MATCH(B118,TextData!A:A))</f>
        <v>アイスエンチャント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300040</v>
      </c>
      <c r="B119">
        <v>300040</v>
      </c>
      <c r="C119" t="str">
        <f>INDEX(TextData!B:B,MATCH(B119,TextData!A:A))</f>
        <v>ホーリーエンチャント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300050</v>
      </c>
      <c r="B120">
        <v>300050</v>
      </c>
      <c r="C120" t="str">
        <f>INDEX(TextData!B:B,MATCH(B120,TextData!A:A))</f>
        <v>ダークエンチャント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400001</v>
      </c>
      <c r="B121">
        <v>400001</v>
      </c>
      <c r="C121" t="str">
        <f>INDEX(TextData!B:B,MATCH(B121,TextData!A:A))</f>
        <v>人体錬成+\d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1</v>
      </c>
      <c r="L121" t="str">
        <f>INDEX(Define!E:E,MATCH(K121,Define!D:D))</f>
        <v>炎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400002</v>
      </c>
      <c r="B122">
        <v>400002</v>
      </c>
      <c r="C122" t="str">
        <f>INDEX(TextData!B:B,MATCH(B122,TextData!A:A))</f>
        <v>理性拡張+\d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2</v>
      </c>
      <c r="L122" t="str">
        <f>INDEX(Define!E:E,MATCH(K122,Define!D:D))</f>
        <v>雷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400003</v>
      </c>
      <c r="B123">
        <v>400003</v>
      </c>
      <c r="C123" t="str">
        <f>INDEX(TextData!B:B,MATCH(B123,TextData!A:A))</f>
        <v>存在修復+\d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3</v>
      </c>
      <c r="L123" t="str">
        <f>INDEX(Define!E:E,MATCH(K123,Define!D:D))</f>
        <v>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400004</v>
      </c>
      <c r="B124">
        <v>400004</v>
      </c>
      <c r="C124" t="str">
        <f>INDEX(TextData!B:B,MATCH(B124,TextData!A:A))</f>
        <v>救済執行+\d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400005</v>
      </c>
      <c r="B125">
        <v>400005</v>
      </c>
      <c r="C125" t="str">
        <f>INDEX(TextData!B:B,MATCH(B125,TextData!A:A))</f>
        <v>素子補充+\d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5</v>
      </c>
      <c r="L125" t="str">
        <f>INDEX(Define!E:E,MATCH(K125,Define!D:D))</f>
        <v>闇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400101</v>
      </c>
      <c r="B126">
        <v>400101</v>
      </c>
      <c r="C126" t="str">
        <f>INDEX(TextData!B:B,MATCH(B126,TextData!A:A))</f>
        <v>最大Hp+\d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4</v>
      </c>
      <c r="L126" t="str">
        <f>INDEX(Define!E:E,MATCH(K126,Define!D:D))</f>
        <v>光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400102</v>
      </c>
      <c r="B127">
        <v>400102</v>
      </c>
      <c r="C127" t="str">
        <f>INDEX(TextData!B:B,MATCH(B127,TextData!A:A))</f>
        <v>最大Mp+\d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400103</v>
      </c>
      <c r="B128">
        <v>400103</v>
      </c>
      <c r="C128" t="str">
        <f>INDEX(TextData!B:B,MATCH(B128,TextData!A:A))</f>
        <v>ATK+\d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400104</v>
      </c>
      <c r="B129">
        <v>400104</v>
      </c>
      <c r="C129" t="str">
        <f>INDEX(TextData!B:B,MATCH(B129,TextData!A:A))</f>
        <v>DEF+\d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3</v>
      </c>
      <c r="L129" t="str">
        <f>INDEX(Define!E:E,MATCH(K129,Define!D:D))</f>
        <v>氷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400105</v>
      </c>
      <c r="B130">
        <v>400105</v>
      </c>
      <c r="C130" t="str">
        <f>INDEX(TextData!B:B,MATCH(B130,TextData!A:A))</f>
        <v>SPD+\d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2</v>
      </c>
      <c r="L130" t="str">
        <f>INDEX(Define!E:E,MATCH(K130,Define!D:D))</f>
        <v>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400201</v>
      </c>
      <c r="B131">
        <v>400201</v>
      </c>
      <c r="C131" t="str">
        <f>INDEX(TextData!B:B,MATCH(B131,TextData!A:A))</f>
        <v>\d入手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400301</v>
      </c>
      <c r="B132">
        <v>400301</v>
      </c>
      <c r="C132" t="str">
        <f>INDEX(TextData!B:B,MATCH(B132,TextData!A:A))</f>
        <v>すべて死せる魂+\d</v>
      </c>
      <c r="D132">
        <v>5</v>
      </c>
      <c r="E132" t="str">
        <f>INDEX(Define!X:X,MATCH(D132,Define!W:W))</f>
        <v>超次元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500010</v>
      </c>
      <c r="B133">
        <v>500010</v>
      </c>
      <c r="C133" t="str">
        <f>INDEX(TextData!B:B,MATCH(B133,TextData!A:A))</f>
        <v>軍神の采配</v>
      </c>
      <c r="D133">
        <v>11</v>
      </c>
      <c r="E133" t="str">
        <f>INDEX(Define!X:X,MATCH(D133,Define!W:W))</f>
        <v>覚醒</v>
      </c>
      <c r="G133">
        <v>0</v>
      </c>
      <c r="H133" t="str">
        <f>INDEX(Define!B:B,MATCH(G133,Define!A:A))</f>
        <v>なし</v>
      </c>
      <c r="I133">
        <v>0</v>
      </c>
      <c r="J133">
        <v>10</v>
      </c>
      <c r="K133">
        <v>0</v>
      </c>
      <c r="L133" t="str">
        <f>INDEX(Define!E:E,MATCH(K133,Define!D:D))</f>
        <v>なし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500020</v>
      </c>
      <c r="B134">
        <v>500020</v>
      </c>
      <c r="C134" t="str">
        <f>INDEX(TextData!B:B,MATCH(B134,TextData!A:A))</f>
        <v>蛮勇の狼煙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500030</v>
      </c>
      <c r="B135">
        <v>500030</v>
      </c>
      <c r="C135" t="str">
        <f>INDEX(TextData!B:B,MATCH(B135,TextData!A:A))</f>
        <v>戦神の剣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500040</v>
      </c>
      <c r="B136">
        <v>500040</v>
      </c>
      <c r="C136" t="str">
        <f>INDEX(TextData!B:B,MATCH(B136,TextData!A:A))</f>
        <v>不死鳥の聖炎</v>
      </c>
      <c r="D136">
        <v>2</v>
      </c>
      <c r="E136" t="str">
        <f>INDEX(Define!X:X,MATCH(D136,Define!W:W))</f>
        <v>光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11</v>
      </c>
      <c r="N136" t="str">
        <f>INDEX(Define!H:H,MATCH(M136,Define!G:G))</f>
        <v>アルカナ使用</v>
      </c>
      <c r="O136">
        <v>11</v>
      </c>
      <c r="P136" t="str">
        <f>INDEX(Define!K:K,MATCH(O136,Define!J:J))</f>
        <v>Triggerの条件を満たす</v>
      </c>
      <c r="Q136">
        <v>1</v>
      </c>
      <c r="R136" t="str">
        <f>INDEX(Define!N:N,MATCH(Q136,Define!M:M))</f>
        <v>単体</v>
      </c>
      <c r="S136">
        <v>2</v>
      </c>
      <c r="T136">
        <v>1</v>
      </c>
      <c r="U136">
        <v>1</v>
      </c>
    </row>
    <row r="137" spans="1:21">
      <c r="A137">
        <v>500050</v>
      </c>
      <c r="B137">
        <v>500050</v>
      </c>
      <c r="C137" t="str">
        <f>INDEX(TextData!B:B,MATCH(B137,TextData!A:A))</f>
        <v>女神の抱擁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500060</v>
      </c>
      <c r="B138">
        <v>500060</v>
      </c>
      <c r="C138" t="str">
        <f>INDEX(TextData!B:B,MATCH(B138,TextData!A:A))</f>
        <v>戦士の奮起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500070</v>
      </c>
      <c r="B139">
        <v>500070</v>
      </c>
      <c r="C139" t="str">
        <f>INDEX(TextData!B:B,MATCH(B139,TextData!A:A))</f>
        <v>闘神の鼓舞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500080</v>
      </c>
      <c r="B140">
        <v>500080</v>
      </c>
      <c r="C140" t="str">
        <f>INDEX(TextData!B:B,MATCH(B140,TextData!A:A))</f>
        <v>回避の加護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4</v>
      </c>
      <c r="L140" t="str">
        <f>INDEX(Define!E:E,MATCH(K140,Define!D:D))</f>
        <v>光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500090</v>
      </c>
      <c r="B141">
        <v>500090</v>
      </c>
      <c r="C141" t="str">
        <f>INDEX(TextData!B:B,MATCH(B141,TextData!A:A))</f>
        <v>戦神の盾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5</v>
      </c>
      <c r="L141" t="str">
        <f>INDEX(Define!E:E,MATCH(K141,Define!D:D))</f>
        <v>闇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500100</v>
      </c>
      <c r="B142">
        <v>500100</v>
      </c>
      <c r="C142" t="str">
        <f>INDEX(TextData!B:B,MATCH(B142,TextData!A:A))</f>
        <v>戦神の加護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500110</v>
      </c>
      <c r="B143">
        <v>500110</v>
      </c>
      <c r="C143" t="str">
        <f>INDEX(TextData!B:B,MATCH(B143,TextData!A:A))</f>
        <v>闘神の守護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500120</v>
      </c>
      <c r="B144">
        <v>500120</v>
      </c>
      <c r="C144" t="str">
        <f>INDEX(TextData!B:B,MATCH(B144,TextData!A:A))</f>
        <v>天使の竪琴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500130</v>
      </c>
      <c r="B145">
        <v>500130</v>
      </c>
      <c r="C145" t="str">
        <f>INDEX(TextData!B:B,MATCH(B145,TextData!A:A))</f>
        <v>命中の加護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500140</v>
      </c>
      <c r="B146">
        <v>500140</v>
      </c>
      <c r="C146" t="str">
        <f>INDEX(TextData!B:B,MATCH(B146,TextData!A:A))</f>
        <v>神速の風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4</v>
      </c>
      <c r="L146" t="str">
        <f>INDEX(Define!E:E,MATCH(K146,Define!D:D))</f>
        <v>光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500150</v>
      </c>
      <c r="B147">
        <v>500150</v>
      </c>
      <c r="C147" t="str">
        <f>INDEX(TextData!B:B,MATCH(B147,TextData!A:A))</f>
        <v>龍神の松明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3</v>
      </c>
      <c r="L147" t="str">
        <f>INDEX(Define!E:E,MATCH(K147,Define!D:D))</f>
        <v>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500151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500160</v>
      </c>
      <c r="B149">
        <v>500160</v>
      </c>
      <c r="C149" t="str">
        <f>INDEX(TextData!B:B,MATCH(B149,TextData!A:A))</f>
        <v>聖龍の咆哮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5</v>
      </c>
      <c r="L149" t="str">
        <f>INDEX(Define!E:E,MATCH(K149,Define!D:D))</f>
        <v>闇</v>
      </c>
      <c r="M149">
        <v>11</v>
      </c>
      <c r="N149" t="str">
        <f>INDEX(Define!H:H,MATCH(M149,Define!G:G))</f>
        <v>アルカナ使用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500170</v>
      </c>
      <c r="B150">
        <v>500170</v>
      </c>
      <c r="C150" t="str">
        <f>INDEX(TextData!B:B,MATCH(B150,TextData!A:A))</f>
        <v>ジャッジレイン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500171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7</v>
      </c>
      <c r="P151" t="str">
        <f>INDEX(Define!K:K,MATCH(O151,Define!J:J))</f>
        <v>追撃</v>
      </c>
      <c r="Q151">
        <v>1</v>
      </c>
      <c r="R151" t="str">
        <f>INDEX(Define!N:N,MATCH(Q151,Define!M:M))</f>
        <v>単体</v>
      </c>
      <c r="S151">
        <v>2</v>
      </c>
      <c r="T151">
        <v>1</v>
      </c>
      <c r="U151">
        <v>1</v>
      </c>
    </row>
    <row r="152" spans="1:21">
      <c r="A152">
        <v>500180</v>
      </c>
      <c r="B152">
        <v>500180</v>
      </c>
      <c r="C152" t="str">
        <f>INDEX(TextData!B:B,MATCH(B152,TextData!A:A))</f>
        <v>霊王の聖棺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21</v>
      </c>
      <c r="R152" t="str">
        <f>INDEX(Define!N:N,MATCH(Q152,Define!M:M))</f>
        <v>ランダム</v>
      </c>
      <c r="S152">
        <v>2</v>
      </c>
      <c r="T152">
        <v>1</v>
      </c>
      <c r="U152">
        <v>1</v>
      </c>
    </row>
    <row r="153" spans="1:21">
      <c r="A153">
        <v>500190</v>
      </c>
      <c r="B153">
        <v>500190</v>
      </c>
      <c r="C153" t="str">
        <f>INDEX(TextData!B:B,MATCH(B153,TextData!A:A))</f>
        <v>黄泉の歌声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500200</v>
      </c>
      <c r="B154">
        <v>500200</v>
      </c>
      <c r="C154" t="str">
        <f>INDEX(TextData!B:B,MATCH(B154,TextData!A:A))</f>
        <v>戦女神の刃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500210</v>
      </c>
      <c r="B155">
        <v>500210</v>
      </c>
      <c r="C155" t="str">
        <f>INDEX(TextData!B:B,MATCH(B155,TextData!A:A))</f>
        <v>天怒の閃光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500220</v>
      </c>
      <c r="B156">
        <v>500220</v>
      </c>
      <c r="C156" t="str">
        <f>INDEX(TextData!B:B,MATCH(B156,TextData!A:A))</f>
        <v>シャイントルネード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I5" sqref="I5"/>
    </sheetView>
  </sheetViews>
  <sheetFormatPr defaultColWidth="8.72727272727273" defaultRowHeight="13"/>
  <cols>
    <col min="2" max="2" width="20" customWidth="1"/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9">
      <c r="A111">
        <v>100210</v>
      </c>
      <c r="B111" t="str">
        <f>INDEX(TextData!B:B,MATCH(A111,TextData!A:A))</f>
        <v>シャドウメア</v>
      </c>
      <c r="C111">
        <v>3010</v>
      </c>
      <c r="D111" t="str">
        <f>INDEX(Define!Q:Q,MATCH(C111,Define!P:P))</f>
        <v>ステート付与</v>
      </c>
      <c r="E111">
        <v>2380</v>
      </c>
      <c r="F111">
        <v>999</v>
      </c>
      <c r="G111">
        <v>0</v>
      </c>
      <c r="H111">
        <v>100</v>
      </c>
      <c r="I111" t="str">
        <f>INDEX([1]TextData!B:B,MATCH(E111,[1]TextData!A:A))</f>
        <v>透明</v>
      </c>
    </row>
    <row r="112" spans="1:8">
      <c r="A112">
        <v>100210</v>
      </c>
      <c r="B112" t="str">
        <f>INDEX(TextData!B:B,MATCH(A112,TextData!A:A))</f>
        <v>シャドウメア</v>
      </c>
      <c r="C112">
        <v>7010</v>
      </c>
      <c r="D112" t="str">
        <f>INDEX(Define!Q:Q,MATCH(C112,Define!P:P))</f>
        <v>行動後スキル</v>
      </c>
      <c r="E112">
        <v>11</v>
      </c>
      <c r="F112">
        <v>0</v>
      </c>
      <c r="G112">
        <v>0</v>
      </c>
      <c r="H112">
        <v>100</v>
      </c>
    </row>
    <row r="113" spans="1:8">
      <c r="A113">
        <v>100211</v>
      </c>
      <c r="B113" t="str">
        <f>INDEX(TextData!B:B,MATCH(A113,TextData!A:A))</f>
        <v>レヴェリー</v>
      </c>
      <c r="C113">
        <v>1010</v>
      </c>
      <c r="D113" t="str">
        <f>INDEX(Define!Q:Q,MATCH(C113,Define!P:P))</f>
        <v>Hpダメージ</v>
      </c>
      <c r="E113">
        <v>300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7010</v>
      </c>
      <c r="D114" t="str">
        <f>INDEX(Define!Q:Q,MATCH(C114,Define!P:P))</f>
        <v>行動後スキル</v>
      </c>
      <c r="E114">
        <v>21</v>
      </c>
      <c r="F114">
        <v>0</v>
      </c>
      <c r="G114">
        <v>0</v>
      </c>
      <c r="H114">
        <v>100</v>
      </c>
    </row>
    <row r="115" spans="1:9">
      <c r="A115">
        <v>100310</v>
      </c>
      <c r="B115" t="str">
        <f>INDEX(TextData!B:B,MATCH(A115,TextData!A:A))</f>
        <v>セイクリッドバリア</v>
      </c>
      <c r="C115">
        <v>3010</v>
      </c>
      <c r="D115" t="str">
        <f>INDEX(Define!Q:Q,MATCH(C115,Define!P:P))</f>
        <v>ステート付与</v>
      </c>
      <c r="E115">
        <v>2050</v>
      </c>
      <c r="F115">
        <v>2</v>
      </c>
      <c r="G115">
        <v>0</v>
      </c>
      <c r="H115">
        <v>100</v>
      </c>
      <c r="I115" t="str">
        <f>INDEX([1]TextData!B:B,MATCH(E115,[1]TextData!A:A))</f>
        <v>攻撃無効</v>
      </c>
    </row>
    <row r="116" spans="1:8">
      <c r="A116">
        <v>100310</v>
      </c>
      <c r="B116" t="str">
        <f>INDEX(TextData!B:B,MATCH(A116,TextData!A:A))</f>
        <v>セイクリッドバリア</v>
      </c>
      <c r="C116">
        <v>7010</v>
      </c>
      <c r="D116" t="str">
        <f>INDEX(Define!Q:Q,MATCH(C116,Define!P:P))</f>
        <v>行動後スキル</v>
      </c>
      <c r="E116">
        <v>11</v>
      </c>
      <c r="F116">
        <v>0</v>
      </c>
      <c r="G116">
        <v>0</v>
      </c>
      <c r="H116">
        <v>100</v>
      </c>
    </row>
    <row r="117" spans="1:8">
      <c r="A117">
        <v>100311</v>
      </c>
      <c r="B117" t="str">
        <f>INDEX(TextData!B:B,MATCH(A117,TextData!A:A))</f>
        <v>フロストニードル</v>
      </c>
      <c r="C117">
        <v>1010</v>
      </c>
      <c r="D117" t="str">
        <f>INDEX(Define!Q:Q,MATCH(C117,Define!P:P))</f>
        <v>Hpダメージ</v>
      </c>
      <c r="E117">
        <v>200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7010</v>
      </c>
      <c r="D118" t="str">
        <f>INDEX(Define!Q:Q,MATCH(C118,Define!P:P))</f>
        <v>行動後スキル</v>
      </c>
      <c r="E118">
        <v>21</v>
      </c>
      <c r="F118">
        <v>0</v>
      </c>
      <c r="G118">
        <v>0</v>
      </c>
      <c r="H118">
        <v>100</v>
      </c>
    </row>
    <row r="119" spans="1:8">
      <c r="A119">
        <v>100320</v>
      </c>
      <c r="B119" t="str">
        <f>INDEX(TextData!B:B,MATCH(A119,TextData!A:A))</f>
        <v>アンチドード</v>
      </c>
      <c r="C119">
        <v>1010</v>
      </c>
      <c r="D119" t="str">
        <f>INDEX(Define!Q:Q,MATCH(C119,Define!P:P))</f>
        <v>Hpダメージ</v>
      </c>
      <c r="E119">
        <v>400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9">
      <c r="A121">
        <v>100321</v>
      </c>
      <c r="B121" t="str">
        <f>INDEX(TextData!B:B,MATCH(A121,TextData!A:A))</f>
        <v>コオリノセカイヘ</v>
      </c>
      <c r="C121">
        <v>3010</v>
      </c>
      <c r="D121" t="str">
        <f>INDEX(Define!Q:Q,MATCH(C121,Define!P:P))</f>
        <v>ステート付与</v>
      </c>
      <c r="E121">
        <v>2140</v>
      </c>
      <c r="F121">
        <v>999</v>
      </c>
      <c r="G121">
        <v>100</v>
      </c>
      <c r="H121">
        <v>100</v>
      </c>
      <c r="I121" t="str">
        <f>INDEX([1]TextData!B:B,MATCH(E121,[1]TextData!A:A))</f>
        <v>凍結</v>
      </c>
    </row>
    <row r="122" spans="1:8">
      <c r="A122">
        <v>100321</v>
      </c>
      <c r="B122" t="str">
        <f>INDEX(TextData!B:B,MATCH(A122,TextData!A:A))</f>
        <v>コオリノセカイヘ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9">
      <c r="A123">
        <v>100410</v>
      </c>
      <c r="B123" t="str">
        <f>INDEX(TextData!B:B,MATCH(A123,TextData!A:A))</f>
        <v>アバンデンス</v>
      </c>
      <c r="C123">
        <v>3010</v>
      </c>
      <c r="D123" t="str">
        <f>INDEX(Define!Q:Q,MATCH(C123,Define!P:P))</f>
        <v>ステート付与</v>
      </c>
      <c r="E123">
        <v>2040</v>
      </c>
      <c r="F123">
        <v>999</v>
      </c>
      <c r="G123">
        <v>10</v>
      </c>
      <c r="H123">
        <v>100</v>
      </c>
      <c r="I123" t="str">
        <f>INDEX([1]TextData!B:B,MATCH(E123,[1]TextData!A:A))</f>
        <v>リジェネ</v>
      </c>
    </row>
    <row r="124" spans="1:8">
      <c r="A124">
        <v>100410</v>
      </c>
      <c r="B124" t="str">
        <f>INDEX(TextData!B:B,MATCH(A124,TextData!A:A))</f>
        <v>アバンデンス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100411</v>
      </c>
      <c r="B125" t="str">
        <f>INDEX(TextData!B:B,MATCH(A125,TextData!A:A))</f>
        <v>ハーヴェスト</v>
      </c>
      <c r="C125">
        <v>2010</v>
      </c>
      <c r="D125" t="str">
        <f>INDEX(Define!Q:Q,MATCH(C125,Define!P:P))</f>
        <v>Hp回復</v>
      </c>
      <c r="E125">
        <v>50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9">
      <c r="A127">
        <v>100420</v>
      </c>
      <c r="B127" t="str">
        <f>INDEX(TextData!B:B,MATCH(A127,TextData!A:A))</f>
        <v>ブレークザウォール</v>
      </c>
      <c r="C127">
        <v>3010</v>
      </c>
      <c r="D127" t="str">
        <f>INDEX(Define!Q:Q,MATCH(C127,Define!P:P))</f>
        <v>ステート付与</v>
      </c>
      <c r="E127">
        <v>2090</v>
      </c>
      <c r="F127">
        <v>999</v>
      </c>
      <c r="G127">
        <v>0</v>
      </c>
      <c r="H127">
        <v>100</v>
      </c>
      <c r="I127" t="str">
        <f>INDEX([1]TextData!B:B,MATCH(E127,[1]TextData!A:A))</f>
        <v>パッシブ無効</v>
      </c>
    </row>
    <row r="128" spans="1:8">
      <c r="A128">
        <v>100420</v>
      </c>
      <c r="B128" t="str">
        <f>INDEX(TextData!B:B,MATCH(A128,TextData!A:A))</f>
        <v>ブレークザウォール</v>
      </c>
      <c r="C128">
        <v>7010</v>
      </c>
      <c r="D128" t="str">
        <f>INDEX(Define!Q:Q,MATCH(C128,Define!P:P))</f>
        <v>行動後スキル</v>
      </c>
      <c r="E128">
        <v>11</v>
      </c>
      <c r="F128">
        <v>0</v>
      </c>
      <c r="G128">
        <v>0</v>
      </c>
      <c r="H128">
        <v>100</v>
      </c>
    </row>
    <row r="129" spans="1:8">
      <c r="A129">
        <v>100421</v>
      </c>
      <c r="B129" t="str">
        <f>INDEX(TextData!B:B,MATCH(A129,TextData!A:A))</f>
        <v>トリニティレイ</v>
      </c>
      <c r="C129">
        <v>1010</v>
      </c>
      <c r="D129" t="str">
        <f>INDEX(Define!Q:Q,MATCH(C129,Define!P:P))</f>
        <v>Hpダメージ</v>
      </c>
      <c r="E129">
        <v>150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7010</v>
      </c>
      <c r="D130" t="str">
        <f>INDEX(Define!Q:Q,MATCH(C130,Define!P:P))</f>
        <v>行動後スキル</v>
      </c>
      <c r="E130">
        <v>21</v>
      </c>
      <c r="F130">
        <v>0</v>
      </c>
      <c r="G130">
        <v>0</v>
      </c>
      <c r="H130">
        <v>100</v>
      </c>
    </row>
    <row r="131" spans="1:9">
      <c r="A131">
        <v>100510</v>
      </c>
      <c r="B131" t="str">
        <f>INDEX(TextData!B:B,MATCH(A131,TextData!A:A))</f>
        <v>サイレントボイス</v>
      </c>
      <c r="C131">
        <v>3010</v>
      </c>
      <c r="D131" t="str">
        <f>INDEX(Define!Q:Q,MATCH(C131,Define!P:P))</f>
        <v>ステート付与</v>
      </c>
      <c r="E131">
        <v>2390</v>
      </c>
      <c r="F131">
        <v>2</v>
      </c>
      <c r="G131">
        <v>0</v>
      </c>
      <c r="H131">
        <v>100</v>
      </c>
      <c r="I131" t="str">
        <f>INDEX([1]TextData!B:B,MATCH(E131,[1]TextData!A:A))</f>
        <v>沈黙</v>
      </c>
    </row>
    <row r="132" spans="1:8">
      <c r="A132">
        <v>100510</v>
      </c>
      <c r="B132" t="str">
        <f>INDEX(TextData!B:B,MATCH(A132,TextData!A:A))</f>
        <v>サイレントボイス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100511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9">
      <c r="A135">
        <v>100610</v>
      </c>
      <c r="B135" t="str">
        <f>INDEX(TextData!B:B,MATCH(A135,TextData!A:A))</f>
        <v>フルバースト</v>
      </c>
      <c r="C135">
        <v>3010</v>
      </c>
      <c r="D135" t="str">
        <f>INDEX(Define!Q:Q,MATCH(C135,Define!P:P))</f>
        <v>ステート付与</v>
      </c>
      <c r="E135">
        <v>2280</v>
      </c>
      <c r="F135">
        <v>0</v>
      </c>
      <c r="G135">
        <v>0</v>
      </c>
      <c r="H135">
        <v>100</v>
      </c>
      <c r="I135" t="str">
        <f>INDEX([1]TextData!B:B,MATCH(E135,[1]TextData!A:A))</f>
        <v>アクセル</v>
      </c>
    </row>
    <row r="136" spans="1:8">
      <c r="A136">
        <v>100610</v>
      </c>
      <c r="B136" t="str">
        <f>INDEX(TextData!B:B,MATCH(A136,TextData!A:A))</f>
        <v>フルバースト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9">
      <c r="A137">
        <v>100611</v>
      </c>
      <c r="B137" t="str">
        <f>INDEX(TextData!B:B,MATCH(A137,TextData!A:A))</f>
        <v>コウソクテンショウ</v>
      </c>
      <c r="C137">
        <v>3010</v>
      </c>
      <c r="D137" t="str">
        <f>INDEX(Define!Q:Q,MATCH(C137,Define!P:P))</f>
        <v>ステート付与</v>
      </c>
      <c r="E137">
        <v>2110</v>
      </c>
      <c r="F137">
        <v>3</v>
      </c>
      <c r="G137">
        <v>0</v>
      </c>
      <c r="H137">
        <v>100</v>
      </c>
      <c r="I137" t="str">
        <f>INDEX([1]TextData!B:B,MATCH(E137,[1]TextData!A:A))</f>
        <v>高速</v>
      </c>
    </row>
    <row r="138" spans="1:8">
      <c r="A138">
        <v>100611</v>
      </c>
      <c r="B138" t="str">
        <f>INDEX(TextData!B:B,MATCH(A138,TextData!A:A))</f>
        <v>コウソクテンショウ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100710</v>
      </c>
      <c r="B139" t="str">
        <f>INDEX(TextData!B:B,MATCH(A139,TextData!A:A))</f>
        <v>セメタリーコール</v>
      </c>
      <c r="C139">
        <v>1040</v>
      </c>
      <c r="D139" t="str">
        <f>INDEX(Define!Q:Q,MATCH(C139,Define!P:P))</f>
        <v>特定ステートダメージ</v>
      </c>
      <c r="E139">
        <v>600</v>
      </c>
      <c r="F139">
        <v>200</v>
      </c>
      <c r="G139">
        <v>110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100711</v>
      </c>
      <c r="B141" t="str">
        <f>INDEX(TextData!B:B,MATCH(A141,TextData!A:A))</f>
        <v>セルフカット</v>
      </c>
      <c r="C141">
        <v>1010</v>
      </c>
      <c r="D141" t="str">
        <f>INDEX(Define!Q:Q,MATCH(C141,Define!P:P))</f>
        <v>Hpダメージ</v>
      </c>
      <c r="E141">
        <v>1800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7010</v>
      </c>
      <c r="D142" t="str">
        <f>INDEX(Define!Q:Q,MATCH(C142,Define!P:P))</f>
        <v>行動後スキル</v>
      </c>
      <c r="E142">
        <v>21</v>
      </c>
      <c r="F142">
        <v>0</v>
      </c>
      <c r="G142">
        <v>0</v>
      </c>
      <c r="H142">
        <v>100</v>
      </c>
    </row>
    <row r="143" spans="1:9">
      <c r="A143">
        <v>200110</v>
      </c>
      <c r="B143" t="str">
        <f>INDEX(TextData!B:B,MATCH(A143,TextData!A:A))</f>
        <v>マイトレインフォース</v>
      </c>
      <c r="C143">
        <v>3010</v>
      </c>
      <c r="D143" t="str">
        <f>INDEX(Define!Q:Q,MATCH(C143,Define!P:P))</f>
        <v>ステート付与</v>
      </c>
      <c r="E143">
        <v>1040</v>
      </c>
      <c r="F143">
        <v>999</v>
      </c>
      <c r="G143">
        <v>20</v>
      </c>
      <c r="H143">
        <v>100</v>
      </c>
      <c r="I143" t="str">
        <f>INDEX([1]TextData!B:B,MATCH(E143,[1]TextData!A:A))</f>
        <v>攻撃アップ</v>
      </c>
    </row>
    <row r="144" spans="1:8">
      <c r="A144">
        <v>200110</v>
      </c>
      <c r="B144" t="str">
        <f>INDEX(TextData!B:B,MATCH(A144,TextData!A:A))</f>
        <v>マイトレインフォース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200120</v>
      </c>
      <c r="B145" t="str">
        <f>INDEX(TextData!B:B,MATCH(A145,TextData!A:A))</f>
        <v>イラプション</v>
      </c>
      <c r="C145">
        <v>1010</v>
      </c>
      <c r="D145" t="str">
        <f>INDEX(Define!Q:Q,MATCH(C145,Define!P:P))</f>
        <v>Hpダメージ</v>
      </c>
      <c r="E145">
        <v>500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200130</v>
      </c>
      <c r="B147" t="str">
        <f>INDEX(TextData!B:B,MATCH(A147,TextData!A:A))</f>
        <v>ダエーワ(タルウィ)</v>
      </c>
      <c r="C147">
        <v>3010</v>
      </c>
      <c r="D147" t="str">
        <f>INDEX(Define!Q:Q,MATCH(C147,Define!P:P))</f>
        <v>ステート付与</v>
      </c>
      <c r="E147">
        <v>1040</v>
      </c>
      <c r="F147">
        <v>999</v>
      </c>
      <c r="G147">
        <v>20</v>
      </c>
      <c r="H147">
        <v>100</v>
      </c>
      <c r="I147" t="str">
        <f>INDEX([1]TextData!B:B,MATCH(E147,[1]TextData!A:A))</f>
        <v>攻撃アップ</v>
      </c>
    </row>
    <row r="148" spans="1:9">
      <c r="A148">
        <v>200210</v>
      </c>
      <c r="B148" t="str">
        <f>INDEX(TextData!B:B,MATCH(A148,TextData!A:A))</f>
        <v>プルガシオン</v>
      </c>
      <c r="C148">
        <v>3020</v>
      </c>
      <c r="D148" t="str">
        <f>INDEX(Define!Q:Q,MATCH(C148,Define!P:P))</f>
        <v>ステート解除</v>
      </c>
      <c r="E148">
        <v>1</v>
      </c>
      <c r="F148">
        <v>0</v>
      </c>
      <c r="G148">
        <v>0</v>
      </c>
      <c r="H148">
        <v>100</v>
      </c>
      <c r="I148" t="str">
        <f>INDEX([1]TextData!B:B,MATCH(E148,[1]TextData!A:A))</f>
        <v>戦闘不能</v>
      </c>
    </row>
    <row r="149" spans="1:8">
      <c r="A149">
        <v>200210</v>
      </c>
      <c r="B149" t="str">
        <f>INDEX(TextData!B:B,MATCH(A149,TextData!A:A))</f>
        <v>プルガシオン</v>
      </c>
      <c r="C149">
        <v>2010</v>
      </c>
      <c r="D149" t="str">
        <f>INDEX(Define!Q:Q,MATCH(C149,Define!P:P))</f>
        <v>Hp回復</v>
      </c>
      <c r="E149">
        <v>100</v>
      </c>
      <c r="F149">
        <v>0</v>
      </c>
      <c r="G149">
        <v>0</v>
      </c>
      <c r="H149">
        <v>100</v>
      </c>
    </row>
    <row r="150" spans="1:8">
      <c r="A150">
        <v>200220</v>
      </c>
      <c r="B150" t="str">
        <f>INDEX(TextData!B:B,MATCH(A150,TextData!A:A))</f>
        <v>マグネティック</v>
      </c>
      <c r="C150">
        <v>9010</v>
      </c>
      <c r="D150" t="str">
        <f>INDEX(Define!Q:Q,MATCH(C150,Define!P:P))</f>
        <v>魔法入手</v>
      </c>
      <c r="E150">
        <v>0</v>
      </c>
      <c r="F150">
        <v>0</v>
      </c>
      <c r="G150">
        <v>0</v>
      </c>
      <c r="H150">
        <v>100</v>
      </c>
    </row>
    <row r="151" spans="1:9">
      <c r="A151">
        <v>200230</v>
      </c>
      <c r="B151" t="str">
        <f>INDEX(TextData!B:B,MATCH(A151,TextData!A:A))</f>
        <v>ダエーワ(サルワ)</v>
      </c>
      <c r="C151">
        <v>3010</v>
      </c>
      <c r="D151" t="str">
        <f>INDEX(Define!Q:Q,MATCH(C151,Define!P:P))</f>
        <v>ステート付与</v>
      </c>
      <c r="E151">
        <v>2040</v>
      </c>
      <c r="F151">
        <v>999</v>
      </c>
      <c r="G151">
        <v>10</v>
      </c>
      <c r="H151">
        <v>100</v>
      </c>
      <c r="I151" t="str">
        <f>INDEX([1]TextData!B:B,MATCH(E151,[1]TextData!A:A))</f>
        <v>リジェネ</v>
      </c>
    </row>
    <row r="152" spans="1:9">
      <c r="A152">
        <v>300010</v>
      </c>
      <c r="B152" t="str">
        <f>INDEX(TextData!B:B,MATCH(A152,TextData!A:A))</f>
        <v>ファイアエンチャント</v>
      </c>
      <c r="C152">
        <v>310</v>
      </c>
      <c r="D152" t="str">
        <f>INDEX(Define!Q:Q,MATCH(C152,Define!P:P))</f>
        <v>ない</v>
      </c>
      <c r="E152">
        <v>201</v>
      </c>
      <c r="F152">
        <v>1</v>
      </c>
      <c r="G152">
        <v>1</v>
      </c>
      <c r="H152">
        <v>100</v>
      </c>
      <c r="I152" t="str">
        <f>INDEX([1]TextData!B:B,MATCH(E152,[1]TextData!A:A))</f>
        <v>炎適正</v>
      </c>
    </row>
    <row r="153" spans="1:9">
      <c r="A153">
        <v>300020</v>
      </c>
      <c r="B153" t="str">
        <f>INDEX(TextData!B:B,MATCH(A153,TextData!A:A))</f>
        <v>サンダーエンチャント</v>
      </c>
      <c r="C153">
        <v>310</v>
      </c>
      <c r="D153" t="str">
        <f>INDEX(Define!Q:Q,MATCH(C153,Define!P:P))</f>
        <v>ない</v>
      </c>
      <c r="E153">
        <v>202</v>
      </c>
      <c r="F153">
        <v>2</v>
      </c>
      <c r="G153">
        <v>1</v>
      </c>
      <c r="H153">
        <v>100</v>
      </c>
      <c r="I153" t="str">
        <f>INDEX([1]TextData!B:B,MATCH(E153,[1]TextData!A:A))</f>
        <v>雷適性</v>
      </c>
    </row>
    <row r="154" spans="1:9">
      <c r="A154">
        <v>300030</v>
      </c>
      <c r="B154" t="str">
        <f>INDEX(TextData!B:B,MATCH(A154,TextData!A:A))</f>
        <v>アイスエンチャント</v>
      </c>
      <c r="C154">
        <v>310</v>
      </c>
      <c r="D154" t="str">
        <f>INDEX(Define!Q:Q,MATCH(C154,Define!P:P))</f>
        <v>ない</v>
      </c>
      <c r="E154">
        <v>203</v>
      </c>
      <c r="F154">
        <v>3</v>
      </c>
      <c r="G154">
        <v>1</v>
      </c>
      <c r="H154">
        <v>100</v>
      </c>
      <c r="I154" t="str">
        <f>INDEX([1]TextData!B:B,MATCH(E154,[1]TextData!A:A))</f>
        <v>氷適性</v>
      </c>
    </row>
    <row r="155" spans="1:9">
      <c r="A155">
        <v>300040</v>
      </c>
      <c r="B155" t="str">
        <f>INDEX(TextData!B:B,MATCH(A155,TextData!A:A))</f>
        <v>ホーリーエンチャント</v>
      </c>
      <c r="C155">
        <v>310</v>
      </c>
      <c r="D155" t="str">
        <f>INDEX(Define!Q:Q,MATCH(C155,Define!P:P))</f>
        <v>ない</v>
      </c>
      <c r="E155">
        <v>204</v>
      </c>
      <c r="F155">
        <v>4</v>
      </c>
      <c r="G155">
        <v>1</v>
      </c>
      <c r="H155">
        <v>100</v>
      </c>
      <c r="I155" t="str">
        <f>INDEX([1]TextData!B:B,MATCH(E155,[1]TextData!A:A))</f>
        <v>光適性</v>
      </c>
    </row>
    <row r="156" spans="1:9">
      <c r="A156">
        <v>300050</v>
      </c>
      <c r="B156" t="str">
        <f>INDEX(TextData!B:B,MATCH(A156,TextData!A:A))</f>
        <v>ダークエンチャント</v>
      </c>
      <c r="C156">
        <v>310</v>
      </c>
      <c r="D156" t="str">
        <f>INDEX(Define!Q:Q,MATCH(C156,Define!P:P))</f>
        <v>ない</v>
      </c>
      <c r="E156">
        <v>205</v>
      </c>
      <c r="F156">
        <v>5</v>
      </c>
      <c r="G156">
        <v>1</v>
      </c>
      <c r="H156">
        <v>100</v>
      </c>
      <c r="I156" t="str">
        <f>INDEX([1]TextData!B:B,MATCH(E156,[1]TextData!A:A))</f>
        <v>闇適性</v>
      </c>
    </row>
    <row r="157" spans="1:8">
      <c r="A157">
        <v>400001</v>
      </c>
      <c r="B157" t="str">
        <f>INDEX(TextData!B:B,MATCH(A157,TextData!A:A))</f>
        <v>人体錬成+\d</v>
      </c>
      <c r="C157">
        <v>401</v>
      </c>
      <c r="D157" t="str">
        <f>INDEX(Define!Q:Q,MATCH(C157,Define!P:P))</f>
        <v>ない</v>
      </c>
      <c r="E157">
        <v>1</v>
      </c>
      <c r="F157">
        <v>1</v>
      </c>
      <c r="G157">
        <v>0</v>
      </c>
      <c r="H157">
        <v>100</v>
      </c>
    </row>
    <row r="158" spans="1:8">
      <c r="A158">
        <v>400002</v>
      </c>
      <c r="B158" t="str">
        <f>INDEX(TextData!B:B,MATCH(A158,TextData!A:A))</f>
        <v>理性拡張+\d</v>
      </c>
      <c r="C158">
        <v>401</v>
      </c>
      <c r="D158" t="str">
        <f>INDEX(Define!Q:Q,MATCH(C158,Define!P:P))</f>
        <v>ない</v>
      </c>
      <c r="E158">
        <v>2</v>
      </c>
      <c r="F158">
        <v>1</v>
      </c>
      <c r="G158">
        <v>0</v>
      </c>
      <c r="H158">
        <v>100</v>
      </c>
    </row>
    <row r="159" spans="1:8">
      <c r="A159">
        <v>400003</v>
      </c>
      <c r="B159" t="str">
        <f>INDEX(TextData!B:B,MATCH(A159,TextData!A:A))</f>
        <v>存在修復+\d</v>
      </c>
      <c r="C159">
        <v>401</v>
      </c>
      <c r="D159" t="str">
        <f>INDEX(Define!Q:Q,MATCH(C159,Define!P:P))</f>
        <v>ない</v>
      </c>
      <c r="E159">
        <v>3</v>
      </c>
      <c r="F159">
        <v>1</v>
      </c>
      <c r="G159">
        <v>0</v>
      </c>
      <c r="H159">
        <v>100</v>
      </c>
    </row>
    <row r="160" spans="1:8">
      <c r="A160">
        <v>400004</v>
      </c>
      <c r="B160" t="str">
        <f>INDEX(TextData!B:B,MATCH(A160,TextData!A:A))</f>
        <v>救済執行+\d</v>
      </c>
      <c r="C160">
        <v>401</v>
      </c>
      <c r="D160" t="str">
        <f>INDEX(Define!Q:Q,MATCH(C160,Define!P:P))</f>
        <v>ない</v>
      </c>
      <c r="E160">
        <v>4</v>
      </c>
      <c r="F160">
        <v>1</v>
      </c>
      <c r="G160">
        <v>0</v>
      </c>
      <c r="H160">
        <v>100</v>
      </c>
    </row>
    <row r="161" spans="1:8">
      <c r="A161">
        <v>400005</v>
      </c>
      <c r="B161" t="str">
        <f>INDEX(TextData!B:B,MATCH(A161,TextData!A:A))</f>
        <v>素子補充+\d</v>
      </c>
      <c r="C161">
        <v>401</v>
      </c>
      <c r="D161" t="str">
        <f>INDEX(Define!Q:Q,MATCH(C161,Define!P:P))</f>
        <v>ない</v>
      </c>
      <c r="E161">
        <v>5</v>
      </c>
      <c r="F161">
        <v>1</v>
      </c>
      <c r="G161">
        <v>0</v>
      </c>
      <c r="H161">
        <v>100</v>
      </c>
    </row>
    <row r="162" spans="1:8">
      <c r="A162">
        <v>400101</v>
      </c>
      <c r="B162" t="str">
        <f>INDEX(TextData!B:B,MATCH(A162,TextData!A:A))</f>
        <v>最大Hp+\d</v>
      </c>
      <c r="C162">
        <v>402</v>
      </c>
      <c r="D162" t="str">
        <f>INDEX(Define!Q:Q,MATCH(C162,Define!P:P))</f>
        <v>ない</v>
      </c>
      <c r="E162">
        <v>1</v>
      </c>
      <c r="F162">
        <v>2</v>
      </c>
      <c r="G162">
        <v>0</v>
      </c>
      <c r="H162">
        <v>100</v>
      </c>
    </row>
    <row r="163" spans="1:8">
      <c r="A163">
        <v>400102</v>
      </c>
      <c r="B163" t="str">
        <f>INDEX(TextData!B:B,MATCH(A163,TextData!A:A))</f>
        <v>最大Mp+\d</v>
      </c>
      <c r="C163">
        <v>402</v>
      </c>
      <c r="D163" t="str">
        <f>INDEX(Define!Q:Q,MATCH(C163,Define!P:P))</f>
        <v>ない</v>
      </c>
      <c r="E163">
        <v>2</v>
      </c>
      <c r="F163">
        <v>2</v>
      </c>
      <c r="G163">
        <v>0</v>
      </c>
      <c r="H163">
        <v>100</v>
      </c>
    </row>
    <row r="164" spans="1:8">
      <c r="A164">
        <v>400103</v>
      </c>
      <c r="B164" t="str">
        <f>INDEX(TextData!B:B,MATCH(A164,TextData!A:A))</f>
        <v>ATK+\d</v>
      </c>
      <c r="C164">
        <v>402</v>
      </c>
      <c r="D164" t="str">
        <f>INDEX(Define!Q:Q,MATCH(C164,Define!P:P))</f>
        <v>ない</v>
      </c>
      <c r="E164">
        <v>3</v>
      </c>
      <c r="F164">
        <v>2</v>
      </c>
      <c r="G164">
        <v>0</v>
      </c>
      <c r="H164">
        <v>100</v>
      </c>
    </row>
    <row r="165" spans="1:8">
      <c r="A165">
        <v>400104</v>
      </c>
      <c r="B165" t="str">
        <f>INDEX(TextData!B:B,MATCH(A165,TextData!A:A))</f>
        <v>DEF+\d</v>
      </c>
      <c r="C165">
        <v>402</v>
      </c>
      <c r="D165" t="str">
        <f>INDEX(Define!Q:Q,MATCH(C165,Define!P:P))</f>
        <v>ない</v>
      </c>
      <c r="E165">
        <v>4</v>
      </c>
      <c r="F165">
        <v>2</v>
      </c>
      <c r="G165">
        <v>0</v>
      </c>
      <c r="H165">
        <v>100</v>
      </c>
    </row>
    <row r="166" spans="1:8">
      <c r="A166">
        <v>400105</v>
      </c>
      <c r="B166" t="str">
        <f>INDEX(TextData!B:B,MATCH(A166,TextData!A:A))</f>
        <v>SPD+\d</v>
      </c>
      <c r="C166">
        <v>402</v>
      </c>
      <c r="D166" t="str">
        <f>INDEX(Define!Q:Q,MATCH(C166,Define!P:P))</f>
        <v>ない</v>
      </c>
      <c r="E166">
        <v>5</v>
      </c>
      <c r="F166">
        <v>2</v>
      </c>
      <c r="G166">
        <v>0</v>
      </c>
      <c r="H166">
        <v>100</v>
      </c>
    </row>
    <row r="167" spans="1:8">
      <c r="A167">
        <v>400201</v>
      </c>
      <c r="B167" t="str">
        <f>INDEX(TextData!B:B,MATCH(A167,TextData!A:A))</f>
        <v>\d入手</v>
      </c>
      <c r="C167">
        <v>403</v>
      </c>
      <c r="D167" t="str">
        <f>INDEX(Define!Q:Q,MATCH(C167,Define!P:P))</f>
        <v>ない</v>
      </c>
      <c r="E167">
        <v>0</v>
      </c>
      <c r="F167">
        <v>0</v>
      </c>
      <c r="G167">
        <v>0</v>
      </c>
      <c r="H167">
        <v>100</v>
      </c>
    </row>
    <row r="168" spans="1:8">
      <c r="A168">
        <v>400301</v>
      </c>
      <c r="B168" t="str">
        <f>INDEX(TextData!B:B,MATCH(A168,TextData!A:A))</f>
        <v>すべて死せる魂+\d</v>
      </c>
      <c r="C168">
        <v>404</v>
      </c>
      <c r="D168" t="str">
        <f>INDEX(Define!Q:Q,MATCH(C168,Define!P:P))</f>
        <v>ない</v>
      </c>
      <c r="E168">
        <v>1</v>
      </c>
      <c r="F168">
        <v>2</v>
      </c>
      <c r="G168">
        <v>0</v>
      </c>
      <c r="H168">
        <v>100</v>
      </c>
    </row>
    <row r="169" spans="1:9">
      <c r="A169">
        <v>500010</v>
      </c>
      <c r="B169" t="str">
        <f>INDEX(TextData!B:B,MATCH(A169,TextData!A:A))</f>
        <v>軍神の采配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10</v>
      </c>
      <c r="H169">
        <v>100</v>
      </c>
      <c r="I169" t="str">
        <f>INDEX([1]TextData!B:B,MATCH(E169,[1]TextData!A:A))</f>
        <v>攻撃アップ</v>
      </c>
    </row>
    <row r="170" spans="1:9">
      <c r="A170">
        <v>500010</v>
      </c>
      <c r="B170" t="str">
        <f>INDEX(TextData!B:B,MATCH(A170,TextData!A:A))</f>
        <v>軍神の采配</v>
      </c>
      <c r="C170">
        <v>3010</v>
      </c>
      <c r="D170" t="str">
        <f>INDEX(Define!Q:Q,MATCH(C170,Define!P:P))</f>
        <v>ステート付与</v>
      </c>
      <c r="E170">
        <v>1050</v>
      </c>
      <c r="F170">
        <v>999</v>
      </c>
      <c r="G170">
        <v>10</v>
      </c>
      <c r="H170">
        <v>100</v>
      </c>
      <c r="I170" t="str">
        <f>INDEX([1]TextData!B:B,MATCH(E170,[1]TextData!A:A))</f>
        <v>防御アップ</v>
      </c>
    </row>
    <row r="171" spans="1:9">
      <c r="A171">
        <v>500020</v>
      </c>
      <c r="B171" t="str">
        <f>INDEX(TextData!B:B,MATCH(A171,TextData!A:A))</f>
        <v>蛮勇の狼煙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12</v>
      </c>
      <c r="H171">
        <v>100</v>
      </c>
      <c r="I171" t="str">
        <f>INDEX([1]TextData!B:B,MATCH(E171,[1]TextData!A:A))</f>
        <v>攻撃アップ</v>
      </c>
    </row>
    <row r="172" spans="1:9">
      <c r="A172">
        <v>500030</v>
      </c>
      <c r="B172" t="str">
        <f>INDEX(TextData!B:B,MATCH(A172,TextData!A:A))</f>
        <v>戦神の剣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10</v>
      </c>
      <c r="H172">
        <v>100</v>
      </c>
      <c r="I172" t="str">
        <f>INDEX([1]TextData!B:B,MATCH(E172,[1]TextData!A:A))</f>
        <v>致命攻撃発生率アップ</v>
      </c>
    </row>
    <row r="173" spans="1:9">
      <c r="A173">
        <v>500040</v>
      </c>
      <c r="B173" t="str">
        <f>INDEX(TextData!B:B,MATCH(A173,TextData!A:A))</f>
        <v>不死鳥の聖炎</v>
      </c>
      <c r="C173">
        <v>3010</v>
      </c>
      <c r="D173" t="str">
        <f>INDEX(Define!Q:Q,MATCH(C173,Define!P:P))</f>
        <v>ステート付与</v>
      </c>
      <c r="E173">
        <v>2050</v>
      </c>
      <c r="F173">
        <v>1</v>
      </c>
      <c r="G173">
        <v>0</v>
      </c>
      <c r="H173">
        <v>100</v>
      </c>
      <c r="I173" t="str">
        <f>INDEX([1]TextData!B:B,MATCH(E173,[1]TextData!A:A))</f>
        <v>攻撃無効</v>
      </c>
    </row>
    <row r="174" spans="1:8">
      <c r="A174">
        <v>500040</v>
      </c>
      <c r="B174" t="str">
        <f>INDEX(TextData!B:B,MATCH(A174,TextData!A:A))</f>
        <v>不死鳥の聖炎</v>
      </c>
      <c r="C174">
        <v>2030</v>
      </c>
      <c r="D174" t="str">
        <f>INDEX(Define!Q:Q,MATCH(C174,Define!P:P))</f>
        <v>対象のHpを1にする</v>
      </c>
      <c r="E174">
        <v>0</v>
      </c>
      <c r="F174">
        <v>0</v>
      </c>
      <c r="G174">
        <v>0</v>
      </c>
      <c r="H174">
        <v>100</v>
      </c>
    </row>
    <row r="175" spans="1:9">
      <c r="A175">
        <v>500050</v>
      </c>
      <c r="B175" t="str">
        <f>INDEX(TextData!B:B,MATCH(A175,TextData!A:A))</f>
        <v>女神の抱擁</v>
      </c>
      <c r="C175">
        <v>3010</v>
      </c>
      <c r="D175" t="str">
        <f>INDEX(Define!Q:Q,MATCH(C175,Define!P:P))</f>
        <v>ステート付与</v>
      </c>
      <c r="E175">
        <v>2040</v>
      </c>
      <c r="F175">
        <v>4</v>
      </c>
      <c r="G175">
        <v>10</v>
      </c>
      <c r="H175">
        <v>100</v>
      </c>
      <c r="I175" t="str">
        <f>INDEX([1]TextData!B:B,MATCH(E175,[1]TextData!A:A))</f>
        <v>リジェネ</v>
      </c>
    </row>
    <row r="176" spans="1:9">
      <c r="A176">
        <v>500060</v>
      </c>
      <c r="B176" t="str">
        <f>INDEX(TextData!B:B,MATCH(A176,TextData!A:A))</f>
        <v>戦士の奮起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6</v>
      </c>
      <c r="H176">
        <v>100</v>
      </c>
      <c r="I176" t="str">
        <f>INDEX([1]TextData!B:B,MATCH(E176,[1]TextData!A:A))</f>
        <v>攻撃アップ</v>
      </c>
    </row>
    <row r="177" spans="1:8">
      <c r="A177">
        <v>500070</v>
      </c>
      <c r="B177" t="str">
        <f>INDEX(TextData!B:B,MATCH(A177,TextData!A:A))</f>
        <v>闘神の鼓舞</v>
      </c>
      <c r="C177">
        <v>6060</v>
      </c>
      <c r="D177" t="str">
        <f>INDEX(Define!Q:Q,MATCH(C177,Define!P:P))</f>
        <v>指定のFeatureのParam3をParam3xステージ勝利数増やす</v>
      </c>
      <c r="E177">
        <v>500070</v>
      </c>
      <c r="F177">
        <v>1</v>
      </c>
      <c r="G177">
        <v>1</v>
      </c>
      <c r="H177">
        <v>100</v>
      </c>
    </row>
    <row r="178" spans="1:9">
      <c r="A178">
        <v>500070</v>
      </c>
      <c r="B178" t="str">
        <f>INDEX(TextData!B:B,MATCH(A178,TextData!A:A))</f>
        <v>闘神の鼓舞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3</v>
      </c>
      <c r="H178">
        <v>100</v>
      </c>
      <c r="I178" t="str">
        <f>INDEX([1]TextData!B:B,MATCH(E178,[1]TextData!A:A))</f>
        <v>攻撃アップ</v>
      </c>
    </row>
    <row r="179" spans="1:9">
      <c r="A179">
        <v>500080</v>
      </c>
      <c r="B179" t="str">
        <f>INDEX(TextData!B:B,MATCH(A179,TextData!A:A))</f>
        <v>回避の加護</v>
      </c>
      <c r="C179">
        <v>3010</v>
      </c>
      <c r="D179" t="str">
        <f>INDEX(Define!Q:Q,MATCH(C179,Define!P:P))</f>
        <v>ステート付与</v>
      </c>
      <c r="E179">
        <v>1090</v>
      </c>
      <c r="F179">
        <v>999</v>
      </c>
      <c r="G179">
        <v>20</v>
      </c>
      <c r="H179">
        <v>100</v>
      </c>
      <c r="I179" t="str">
        <f>INDEX([1]TextData!B:B,MATCH(E179,[1]TextData!A:A))</f>
        <v>回避アップ</v>
      </c>
    </row>
    <row r="180" spans="1:9">
      <c r="A180">
        <v>500090</v>
      </c>
      <c r="B180" t="str">
        <f>INDEX(TextData!B:B,MATCH(A180,TextData!A:A))</f>
        <v>戦神の盾</v>
      </c>
      <c r="C180">
        <v>3010</v>
      </c>
      <c r="D180" t="str">
        <f>INDEX(Define!Q:Q,MATCH(C180,Define!P:P))</f>
        <v>ステート付与</v>
      </c>
      <c r="E180">
        <v>1100</v>
      </c>
      <c r="F180">
        <v>999</v>
      </c>
      <c r="G180">
        <v>10</v>
      </c>
      <c r="H180">
        <v>100</v>
      </c>
      <c r="I180" t="str">
        <f>INDEX([1]TextData!B:B,MATCH(E180,[1]TextData!A:A))</f>
        <v>ダメージカット</v>
      </c>
    </row>
    <row r="181" spans="1:9">
      <c r="A181">
        <v>500100</v>
      </c>
      <c r="B181" t="str">
        <f>INDEX(TextData!B:B,MATCH(A181,TextData!A:A))</f>
        <v>戦神の加護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500100</v>
      </c>
      <c r="B182" t="str">
        <f>INDEX(TextData!B:B,MATCH(A182,TextData!A:A))</f>
        <v>戦神の加護</v>
      </c>
      <c r="C182">
        <v>3010</v>
      </c>
      <c r="D182" t="str">
        <f>INDEX(Define!Q:Q,MATCH(C182,Define!P:P))</f>
        <v>ステート付与</v>
      </c>
      <c r="E182">
        <v>1070</v>
      </c>
      <c r="F182">
        <v>999</v>
      </c>
      <c r="G182">
        <v>10</v>
      </c>
      <c r="H182">
        <v>100</v>
      </c>
      <c r="I182" t="str">
        <f>INDEX([1]TextData!B:B,MATCH(E182,[1]TextData!A:A))</f>
        <v>致命攻撃発生率アップ</v>
      </c>
    </row>
    <row r="183" spans="1:8">
      <c r="A183">
        <v>500110</v>
      </c>
      <c r="B183" t="str">
        <f>INDEX(TextData!B:B,MATCH(A183,TextData!A:A))</f>
        <v>闘神の守護</v>
      </c>
      <c r="C183">
        <v>6060</v>
      </c>
      <c r="D183" t="str">
        <f>INDEX(Define!Q:Q,MATCH(C183,Define!P:P))</f>
        <v>指定のFeatureのParam3をParam3xステージ勝利数増やす</v>
      </c>
      <c r="E183">
        <v>500110</v>
      </c>
      <c r="F183">
        <v>2</v>
      </c>
      <c r="G183">
        <v>1</v>
      </c>
      <c r="H183">
        <v>100</v>
      </c>
    </row>
    <row r="184" spans="1:8">
      <c r="A184">
        <v>500110</v>
      </c>
      <c r="B184" t="str">
        <f>INDEX(TextData!B:B,MATCH(A184,TextData!A:A))</f>
        <v>闘神の守護</v>
      </c>
      <c r="C184">
        <v>6060</v>
      </c>
      <c r="D184" t="str">
        <f>INDEX(Define!Q:Q,MATCH(C184,Define!P:P))</f>
        <v>指定のFeatureのParam3をParam3xステージ勝利数増やす</v>
      </c>
      <c r="E184">
        <v>500110</v>
      </c>
      <c r="F184">
        <v>3</v>
      </c>
      <c r="G184">
        <v>1</v>
      </c>
      <c r="H184">
        <v>100</v>
      </c>
    </row>
    <row r="185" spans="1:9">
      <c r="A185">
        <v>500110</v>
      </c>
      <c r="B185" t="str">
        <f>INDEX(TextData!B:B,MATCH(A185,TextData!A:A))</f>
        <v>闘神の守護</v>
      </c>
      <c r="C185">
        <v>3010</v>
      </c>
      <c r="D185" t="str">
        <f>INDEX(Define!Q:Q,MATCH(C185,Define!P:P))</f>
        <v>ステート付与</v>
      </c>
      <c r="E185">
        <v>1020</v>
      </c>
      <c r="F185">
        <v>999</v>
      </c>
      <c r="G185">
        <v>10</v>
      </c>
      <c r="H185">
        <v>100</v>
      </c>
      <c r="I185" t="str">
        <f>INDEX([1]TextData!B:B,MATCH(E185,[1]TextData!A:A))</f>
        <v>最大Hpアップ</v>
      </c>
    </row>
    <row r="186" spans="1:9">
      <c r="A186">
        <v>500110</v>
      </c>
      <c r="B186" t="str">
        <f>INDEX(TextData!B:B,MATCH(A186,TextData!A:A))</f>
        <v>闘神の守護</v>
      </c>
      <c r="C186">
        <v>3010</v>
      </c>
      <c r="D186" t="str">
        <f>INDEX(Define!Q:Q,MATCH(C186,Define!P:P))</f>
        <v>ステート付与</v>
      </c>
      <c r="E186">
        <v>1050</v>
      </c>
      <c r="F186">
        <v>999</v>
      </c>
      <c r="G186">
        <v>10</v>
      </c>
      <c r="H186">
        <v>100</v>
      </c>
      <c r="I186" t="str">
        <f>INDEX([1]TextData!B:B,MATCH(E186,[1]TextData!A:A))</f>
        <v>防御アップ</v>
      </c>
    </row>
    <row r="187" spans="1:8">
      <c r="A187">
        <v>500120</v>
      </c>
      <c r="B187" t="str">
        <f>INDEX(TextData!B:B,MATCH(A187,TextData!A:A))</f>
        <v>天使の竪琴</v>
      </c>
      <c r="C187">
        <v>2010</v>
      </c>
      <c r="D187" t="str">
        <f>INDEX(Define!Q:Q,MATCH(C187,Define!P:P))</f>
        <v>Hp回復</v>
      </c>
      <c r="E187">
        <v>12</v>
      </c>
      <c r="F187">
        <v>0</v>
      </c>
      <c r="G187">
        <v>1</v>
      </c>
      <c r="H187">
        <v>100</v>
      </c>
    </row>
    <row r="188" spans="1:9">
      <c r="A188">
        <v>500130</v>
      </c>
      <c r="B188" t="str">
        <f>INDEX(TextData!B:B,MATCH(A188,TextData!A:A))</f>
        <v>命中の加護</v>
      </c>
      <c r="C188">
        <v>3010</v>
      </c>
      <c r="D188" t="str">
        <f>INDEX(Define!Q:Q,MATCH(C188,Define!P:P))</f>
        <v>ステート付与</v>
      </c>
      <c r="E188">
        <v>1080</v>
      </c>
      <c r="F188">
        <v>999</v>
      </c>
      <c r="G188">
        <v>20</v>
      </c>
      <c r="H188">
        <v>100</v>
      </c>
      <c r="I188" t="str">
        <f>INDEX([1]TextData!B:B,MATCH(E188,[1]TextData!A:A))</f>
        <v>命中アップ</v>
      </c>
    </row>
    <row r="189" spans="1:9">
      <c r="A189">
        <v>500140</v>
      </c>
      <c r="B189" t="str">
        <f>INDEX(TextData!B:B,MATCH(A189,TextData!A:A))</f>
        <v>神速の風</v>
      </c>
      <c r="C189">
        <v>3010</v>
      </c>
      <c r="D189" t="str">
        <f>INDEX(Define!Q:Q,MATCH(C189,Define!P:P))</f>
        <v>ステート付与</v>
      </c>
      <c r="E189">
        <v>1060</v>
      </c>
      <c r="F189">
        <v>4</v>
      </c>
      <c r="G189">
        <v>12</v>
      </c>
      <c r="H189">
        <v>100</v>
      </c>
      <c r="I189" t="str">
        <f>INDEX([1]TextData!B:B,MATCH(E189,[1]TextData!A:A))</f>
        <v>速度アップ</v>
      </c>
    </row>
    <row r="190" spans="1:9">
      <c r="A190">
        <v>500150</v>
      </c>
      <c r="B190" t="str">
        <f>INDEX(TextData!B:B,MATCH(A190,TextData!A:A))</f>
        <v>龍神の松明</v>
      </c>
      <c r="C190">
        <v>3010</v>
      </c>
      <c r="D190" t="str">
        <f>INDEX(Define!Q:Q,MATCH(C190,Define!P:P))</f>
        <v>ステート付与</v>
      </c>
      <c r="E190">
        <v>2370</v>
      </c>
      <c r="F190">
        <v>999</v>
      </c>
      <c r="G190">
        <v>500151</v>
      </c>
      <c r="H190">
        <v>100</v>
      </c>
      <c r="I190" t="str">
        <f>INDEX([1]TextData!B:B,MATCH(E190,[1]TextData!A:A))</f>
        <v>追加効果</v>
      </c>
    </row>
    <row r="191" spans="1:9">
      <c r="A191">
        <v>500151</v>
      </c>
      <c r="B191" t="str">
        <f>INDEX(TextData!B:B,MATCH(A191,TextData!A:A))</f>
        <v>龍神の松明</v>
      </c>
      <c r="C191">
        <v>3010</v>
      </c>
      <c r="D191" t="str">
        <f>INDEX(Define!Q:Q,MATCH(C191,Define!P:P))</f>
        <v>ステート付与</v>
      </c>
      <c r="E191">
        <v>2010</v>
      </c>
      <c r="F191">
        <v>3</v>
      </c>
      <c r="G191">
        <v>10</v>
      </c>
      <c r="H191">
        <v>80</v>
      </c>
      <c r="I191" t="str">
        <f>INDEX([1]TextData!B:B,MATCH(E191,[1]TextData!A:A))</f>
        <v>火傷</v>
      </c>
    </row>
    <row r="192" spans="1:8">
      <c r="A192">
        <v>500160</v>
      </c>
      <c r="B192" t="str">
        <f>INDEX(TextData!B:B,MATCH(A192,TextData!A:A))</f>
        <v>聖龍の咆哮</v>
      </c>
      <c r="C192">
        <v>1060</v>
      </c>
      <c r="D192" t="str">
        <f>INDEX(Define!Q:Q,MATCH(C192,Define!P:P))</f>
        <v>Hp割合固定ダメージ</v>
      </c>
      <c r="E192">
        <v>30</v>
      </c>
      <c r="F192">
        <v>1</v>
      </c>
      <c r="G192">
        <v>0</v>
      </c>
      <c r="H192">
        <v>100</v>
      </c>
    </row>
    <row r="193" spans="1:9">
      <c r="A193">
        <v>500160</v>
      </c>
      <c r="B193" t="str">
        <f>INDEX(TextData!B:B,MATCH(A193,TextData!A:A))</f>
        <v>聖龍の咆哮</v>
      </c>
      <c r="C193">
        <v>3010</v>
      </c>
      <c r="D193" t="str">
        <f>INDEX(Define!Q:Q,MATCH(C193,Define!P:P))</f>
        <v>ステート付与</v>
      </c>
      <c r="E193">
        <v>2150</v>
      </c>
      <c r="F193">
        <v>100</v>
      </c>
      <c r="G193">
        <v>0</v>
      </c>
      <c r="H193">
        <v>100</v>
      </c>
      <c r="I193" t="str">
        <f>INDEX([1]TextData!B:B,MATCH(E193,[1]TextData!A:A))</f>
        <v>スタン</v>
      </c>
    </row>
    <row r="194" spans="1:8">
      <c r="A194">
        <v>500170</v>
      </c>
      <c r="B194" t="str">
        <f>INDEX(TextData!B:B,MATCH(A194,TextData!A:A))</f>
        <v>ジャッジレイン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1</v>
      </c>
      <c r="G194">
        <v>0</v>
      </c>
      <c r="H194">
        <v>100</v>
      </c>
    </row>
    <row r="195" spans="1:8">
      <c r="A195">
        <v>500170</v>
      </c>
      <c r="B195" t="str">
        <f>INDEX(TextData!B:B,MATCH(A195,TextData!A:A))</f>
        <v>ジャッジレイン</v>
      </c>
      <c r="C195">
        <v>7010</v>
      </c>
      <c r="D195" t="str">
        <f>INDEX(Define!Q:Q,MATCH(C195,Define!P:P))</f>
        <v>行動後スキル</v>
      </c>
      <c r="E195">
        <v>500171</v>
      </c>
      <c r="F195">
        <v>0</v>
      </c>
      <c r="G195">
        <v>0</v>
      </c>
      <c r="H195">
        <v>100</v>
      </c>
    </row>
    <row r="196" spans="1:9">
      <c r="A196">
        <v>500171</v>
      </c>
      <c r="B196" t="str">
        <f>INDEX(TextData!B:B,MATCH(A196,TextData!A:A))</f>
        <v>ジャッジレイン</v>
      </c>
      <c r="C196">
        <v>3010</v>
      </c>
      <c r="D196" t="str">
        <f>INDEX(Define!Q:Q,MATCH(C196,Define!P:P))</f>
        <v>ステート付与</v>
      </c>
      <c r="E196">
        <v>2150</v>
      </c>
      <c r="F196">
        <v>100</v>
      </c>
      <c r="G196">
        <v>0</v>
      </c>
      <c r="H196">
        <v>100</v>
      </c>
      <c r="I196" t="str">
        <f>INDEX([1]TextData!B:B,MATCH(E196,[1]TextData!A:A))</f>
        <v>スタン</v>
      </c>
    </row>
    <row r="197" spans="1:9">
      <c r="A197">
        <v>500180</v>
      </c>
      <c r="B197" t="str">
        <f>INDEX(TextData!B:B,MATCH(A197,TextData!A:A))</f>
        <v>霊王の聖棺</v>
      </c>
      <c r="C197">
        <v>3010</v>
      </c>
      <c r="D197" t="str">
        <f>INDEX(Define!Q:Q,MATCH(C197,Define!P:P))</f>
        <v>ステート付与</v>
      </c>
      <c r="E197">
        <v>2350</v>
      </c>
      <c r="F197">
        <v>10</v>
      </c>
      <c r="G197">
        <v>100</v>
      </c>
      <c r="H197">
        <v>100</v>
      </c>
      <c r="I197" t="str">
        <f>INDEX([1]TextData!B:B,MATCH(E197,[1]TextData!A:A))</f>
        <v>聖棺</v>
      </c>
    </row>
    <row r="198" spans="1:8">
      <c r="A198">
        <v>500190</v>
      </c>
      <c r="B198" t="str">
        <f>INDEX(TextData!B:B,MATCH(A198,TextData!A:A))</f>
        <v>黄泉の歌声</v>
      </c>
      <c r="C198">
        <v>5050</v>
      </c>
      <c r="D198" t="str">
        <f>INDEX(Define!Q:Q,MATCH(C198,Define!P:P))</f>
        <v>APダメージ</v>
      </c>
      <c r="E198">
        <v>1000</v>
      </c>
      <c r="F198">
        <v>0</v>
      </c>
      <c r="G198">
        <v>0</v>
      </c>
      <c r="H198">
        <v>100</v>
      </c>
    </row>
    <row r="199" spans="1:9">
      <c r="A199">
        <v>500200</v>
      </c>
      <c r="B199" t="str">
        <f>INDEX(TextData!B:B,MATCH(A199,TextData!A:A))</f>
        <v>戦女神の刃</v>
      </c>
      <c r="C199">
        <v>3010</v>
      </c>
      <c r="D199" t="str">
        <f>INDEX(Define!Q:Q,MATCH(C199,Define!P:P))</f>
        <v>ステート付与</v>
      </c>
      <c r="E199">
        <v>2360</v>
      </c>
      <c r="F199">
        <v>999</v>
      </c>
      <c r="G199">
        <v>10</v>
      </c>
      <c r="H199">
        <v>100</v>
      </c>
      <c r="I199" t="str">
        <f>INDEX([1]TextData!B:B,MATCH(E199,[1]TextData!A:A))</f>
        <v>追加ダメージ</v>
      </c>
    </row>
    <row r="200" spans="1:8">
      <c r="A200">
        <v>500210</v>
      </c>
      <c r="B200" t="str">
        <f>INDEX(TextData!B:B,MATCH(A200,TextData!A:A))</f>
        <v>天怒の閃光</v>
      </c>
      <c r="C200">
        <v>1060</v>
      </c>
      <c r="D200" t="str">
        <f>INDEX(Define!Q:Q,MATCH(C200,Define!P:P))</f>
        <v>Hp割合固定ダメージ</v>
      </c>
      <c r="E200">
        <v>20</v>
      </c>
      <c r="F200">
        <v>0</v>
      </c>
      <c r="G200">
        <v>0</v>
      </c>
      <c r="H200">
        <v>100</v>
      </c>
    </row>
    <row r="201" spans="1:8">
      <c r="A201">
        <v>500220</v>
      </c>
      <c r="B201" t="str">
        <f>INDEX(TextData!B:B,MATCH(A201,TextData!A:A))</f>
        <v>シャイントルネード</v>
      </c>
      <c r="C201">
        <v>1060</v>
      </c>
      <c r="D201" t="str">
        <f>INDEX(Define!Q:Q,MATCH(C201,Define!P:P))</f>
        <v>Hp割合固定ダメージ</v>
      </c>
      <c r="E201">
        <v>10</v>
      </c>
      <c r="F201">
        <v>0</v>
      </c>
      <c r="G201">
        <v>0</v>
      </c>
      <c r="H20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abSelected="1" topLeftCell="A46" workbookViewId="0">
      <selection activeCell="E56" sqref="E5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3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プルガシオン</v>
      </c>
      <c r="C69">
        <v>4</v>
      </c>
      <c r="D69" t="str">
        <f>INDEX(Define!V:V,MATCH(C69,Define!U:U))</f>
        <v>Hpが〇以下</v>
      </c>
      <c r="E69">
        <v>2</v>
      </c>
      <c r="F69">
        <v>25</v>
      </c>
      <c r="G69">
        <v>0</v>
      </c>
      <c r="H69">
        <v>0</v>
      </c>
    </row>
    <row r="70" spans="1:8">
      <c r="A70">
        <v>200230</v>
      </c>
      <c r="B70" t="str">
        <f>INDEX(Skills!C:C,MATCH(A70,Skills!A:A))</f>
        <v>ダエーワ(サルワ)</v>
      </c>
      <c r="C70">
        <v>1</v>
      </c>
      <c r="D70" t="str">
        <f>INDEX(Define!V:V,MATCH(C70,Define!U:U))</f>
        <v>Hpが〇%以下</v>
      </c>
      <c r="E70">
        <v>2</v>
      </c>
      <c r="F70">
        <v>50</v>
      </c>
      <c r="G70">
        <v>0</v>
      </c>
      <c r="H70">
        <v>0</v>
      </c>
    </row>
    <row r="71" spans="1:8">
      <c r="A71">
        <v>500010</v>
      </c>
      <c r="B71" t="str">
        <f>INDEX(Skills!C:C,MATCH(A71,Skills!A:A))</f>
        <v>軍神の采配</v>
      </c>
      <c r="C71">
        <v>502</v>
      </c>
      <c r="D71" t="str">
        <f>INDEX(Define!V:V,MATCH(C71,Define!U:U))</f>
        <v>存在猶予を延長している</v>
      </c>
      <c r="E71">
        <v>4</v>
      </c>
      <c r="F71">
        <v>0</v>
      </c>
      <c r="G71">
        <v>0</v>
      </c>
      <c r="H71">
        <v>1</v>
      </c>
    </row>
    <row r="72" spans="1:8">
      <c r="A72">
        <v>500010</v>
      </c>
      <c r="B72" t="str">
        <f>INDEX(Skills!C:C,MATCH(A72,Skills!A:A))</f>
        <v>軍神の采配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500020</v>
      </c>
      <c r="B73" t="str">
        <f>INDEX(Skills!C:C,MATCH(A73,Skills!A:A))</f>
        <v>蛮勇の狼煙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500030</v>
      </c>
      <c r="B74" t="str">
        <f>INDEX(Skills!C:C,MATCH(A74,Skills!A:A))</f>
        <v>戦神の剣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500040</v>
      </c>
      <c r="B75" t="str">
        <f>INDEX(Skills!C:C,MATCH(A75,Skills!A:A))</f>
        <v>不死鳥の聖炎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0</v>
      </c>
      <c r="G75">
        <v>1</v>
      </c>
      <c r="H75">
        <v>0</v>
      </c>
    </row>
    <row r="76" spans="1:8">
      <c r="A76">
        <v>500050</v>
      </c>
      <c r="B76" t="str">
        <f>INDEX(Skills!C:C,MATCH(A76,Skills!A:A))</f>
        <v>女神の抱擁</v>
      </c>
      <c r="C76">
        <v>94</v>
      </c>
      <c r="D76" t="str">
        <f>INDEX(Define!V:V,MATCH(C76,Define!U:U))</f>
        <v>攻撃を受けた対象のHpが〇%以下</v>
      </c>
      <c r="E76">
        <v>11</v>
      </c>
      <c r="F76">
        <v>30</v>
      </c>
      <c r="G76">
        <v>1</v>
      </c>
      <c r="H76">
        <v>0</v>
      </c>
    </row>
    <row r="77" spans="1:8">
      <c r="A77">
        <v>500060</v>
      </c>
      <c r="B77" t="str">
        <f>INDEX(Skills!C:C,MATCH(A77,Skills!A:A))</f>
        <v>戦士の奮起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500070</v>
      </c>
      <c r="B78" t="str">
        <f>INDEX(Skills!C:C,MATCH(A78,Skills!A:A))</f>
        <v>闘神の鼓舞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500080</v>
      </c>
      <c r="B79" t="str">
        <f>INDEX(Skills!C:C,MATCH(A79,Skills!A:A))</f>
        <v>回避の加護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500090</v>
      </c>
      <c r="B80" t="str">
        <f>INDEX(Skills!C:C,MATCH(A80,Skills!A:A))</f>
        <v>戦神の盾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500100</v>
      </c>
      <c r="B81" t="str">
        <f>INDEX(Skills!C:C,MATCH(A81,Skills!A:A))</f>
        <v>戦神の加護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500110</v>
      </c>
      <c r="B82" t="str">
        <f>INDEX(Skills!C:C,MATCH(A82,Skills!A:A))</f>
        <v>闘神の守護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500120</v>
      </c>
      <c r="B83" t="str">
        <f>INDEX(Skills!C:C,MATCH(A83,Skills!A:A))</f>
        <v>天使の竪琴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500130</v>
      </c>
      <c r="B84" t="str">
        <f>INDEX(Skills!C:C,MATCH(A84,Skills!A:A))</f>
        <v>命中の加護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500140</v>
      </c>
      <c r="B85" t="str">
        <f>INDEX(Skills!C:C,MATCH(A85,Skills!A:A))</f>
        <v>神速の風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500150</v>
      </c>
      <c r="B86" t="str">
        <f>INDEX(Skills!C:C,MATCH(A86,Skills!A:A))</f>
        <v>龍神の松明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500160</v>
      </c>
      <c r="B87" t="str">
        <f>INDEX(Skills!C:C,MATCH(A87,Skills!A:A))</f>
        <v>聖龍の咆哮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0</v>
      </c>
      <c r="G87">
        <v>1</v>
      </c>
      <c r="H87">
        <v>1</v>
      </c>
    </row>
    <row r="88" spans="1:8">
      <c r="A88">
        <v>500160</v>
      </c>
      <c r="B88" t="str">
        <f>INDEX(Skills!C:C,MATCH(A88,Skills!A:A))</f>
        <v>聖龍の咆哮</v>
      </c>
      <c r="C88">
        <v>81</v>
      </c>
      <c r="D88" t="str">
        <f>INDEX(Define!V:V,MATCH(C88,Define!U:U))</f>
        <v>バトル中使用回数が〇以下</v>
      </c>
      <c r="E88">
        <v>5</v>
      </c>
      <c r="F88">
        <v>1</v>
      </c>
      <c r="G88">
        <v>0</v>
      </c>
      <c r="H88">
        <v>0</v>
      </c>
    </row>
    <row r="89" spans="1:8">
      <c r="A89">
        <v>500170</v>
      </c>
      <c r="B89" t="str">
        <f>INDEX(Skills!C:C,MATCH(A89,Skills!A:A))</f>
        <v>ジャッジレイン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10</v>
      </c>
      <c r="G89">
        <v>0</v>
      </c>
      <c r="H89">
        <v>0</v>
      </c>
    </row>
    <row r="90" spans="1:8">
      <c r="A90">
        <v>500171</v>
      </c>
      <c r="B90" t="str">
        <f>INDEX(Skills!C:C,MATCH(A90,Skills!A:A))</f>
        <v>ジャッジレイン</v>
      </c>
      <c r="C90">
        <v>72</v>
      </c>
      <c r="D90" t="str">
        <f>INDEX(Define!V:V,MATCH(C90,Define!U:U))</f>
        <v>〇%で</v>
      </c>
      <c r="E90">
        <v>2</v>
      </c>
      <c r="F90">
        <v>30</v>
      </c>
      <c r="G90">
        <v>0</v>
      </c>
      <c r="H90">
        <v>0</v>
      </c>
    </row>
    <row r="91" spans="1:8">
      <c r="A91">
        <v>500180</v>
      </c>
      <c r="B91" t="str">
        <f>INDEX(Skills!C:C,MATCH(A91,Skills!A:A))</f>
        <v>霊王の聖棺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500190</v>
      </c>
      <c r="B92" t="str">
        <f>INDEX(Skills!C:C,MATCH(A92,Skills!A:A))</f>
        <v>黄泉の歌声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500200</v>
      </c>
      <c r="B93" t="str">
        <f>INDEX(Skills!C:C,MATCH(A93,Skills!A:A))</f>
        <v>戦女神の刃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500210</v>
      </c>
      <c r="B94" t="str">
        <f>INDEX(Skills!C:C,MATCH(A94,Skills!A:A))</f>
        <v>天怒の閃光</v>
      </c>
      <c r="C94">
        <v>64</v>
      </c>
      <c r="D94" t="str">
        <f>INDEX(Define!V:V,MATCH(C94,Define!U:U))</f>
        <v>全体の行動数がparam1 x 行動数 + param2</v>
      </c>
      <c r="E94">
        <v>5</v>
      </c>
      <c r="F94">
        <v>20</v>
      </c>
      <c r="G94">
        <v>0</v>
      </c>
      <c r="H94">
        <v>0</v>
      </c>
    </row>
    <row r="95" spans="1:8">
      <c r="A95">
        <v>500220</v>
      </c>
      <c r="B95" t="str">
        <f>INDEX(Skills!C:C,MATCH(A95,Skills!A:A))</f>
        <v>シャイントルネード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1</v>
      </c>
    </row>
    <row r="96" spans="1:8">
      <c r="A96">
        <v>500220</v>
      </c>
      <c r="B96" t="str">
        <f>INDEX(Skills!C:C,MATCH(A96,Skills!A:A))</f>
        <v>シャイントルネード</v>
      </c>
      <c r="C96">
        <v>81</v>
      </c>
      <c r="D96" t="str">
        <f>INDEX(Define!V:V,MATCH(C96,Define!U:U))</f>
        <v>バトル中使用回数が〇以下</v>
      </c>
      <c r="E96">
        <v>4</v>
      </c>
      <c r="F96">
        <v>1</v>
      </c>
      <c r="G96">
        <v>0</v>
      </c>
      <c r="H9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opLeftCell="A93" workbookViewId="0">
      <selection activeCell="C94" sqref="C94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ht="26" spans="1:3">
      <c r="A18">
        <v>2040</v>
      </c>
      <c r="B18" t="s">
        <v>49</v>
      </c>
      <c r="C18" s="3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39" spans="1:3">
      <c r="A25">
        <v>3020</v>
      </c>
      <c r="B25" t="s">
        <v>62</v>
      </c>
      <c r="C25" s="3" t="s">
        <v>63</v>
      </c>
    </row>
    <row r="26" ht="39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39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184</v>
      </c>
    </row>
    <row r="89" ht="26" spans="1:3">
      <c r="A89">
        <v>15070</v>
      </c>
      <c r="B89" t="s">
        <v>185</v>
      </c>
      <c r="C89" s="3" t="s">
        <v>186</v>
      </c>
    </row>
    <row r="90" customFormat="1" spans="1:3">
      <c r="A90">
        <v>15080</v>
      </c>
      <c r="B90" t="s">
        <v>187</v>
      </c>
      <c r="C90" s="3" t="s">
        <v>188</v>
      </c>
    </row>
    <row r="91" ht="39" spans="1:3">
      <c r="A91">
        <v>100110</v>
      </c>
      <c r="B91" t="s">
        <v>189</v>
      </c>
      <c r="C91" s="3" t="s">
        <v>190</v>
      </c>
    </row>
    <row r="92" spans="1:3">
      <c r="A92">
        <v>100111</v>
      </c>
      <c r="B92" t="s">
        <v>191</v>
      </c>
      <c r="C92" s="3" t="s">
        <v>192</v>
      </c>
    </row>
    <row r="93" ht="26" spans="1:3">
      <c r="A93">
        <v>100120</v>
      </c>
      <c r="B93" t="s">
        <v>193</v>
      </c>
      <c r="C93" s="3" t="s">
        <v>194</v>
      </c>
    </row>
    <row r="94" ht="26" spans="1:3">
      <c r="A94">
        <v>100210</v>
      </c>
      <c r="B94" t="s">
        <v>195</v>
      </c>
      <c r="C94" s="3" t="s">
        <v>196</v>
      </c>
    </row>
    <row r="95" ht="28" customHeight="1" spans="1:3">
      <c r="A95">
        <v>100211</v>
      </c>
      <c r="B95" t="s">
        <v>197</v>
      </c>
      <c r="C95" s="3" t="s">
        <v>194</v>
      </c>
    </row>
    <row r="96" ht="39" spans="1:3">
      <c r="A96">
        <v>100310</v>
      </c>
      <c r="B96" t="s">
        <v>198</v>
      </c>
      <c r="C96" s="3" t="s">
        <v>199</v>
      </c>
    </row>
    <row r="97" ht="26" spans="1:3">
      <c r="A97">
        <v>100311</v>
      </c>
      <c r="B97" t="s">
        <v>200</v>
      </c>
      <c r="C97" s="3" t="s">
        <v>201</v>
      </c>
    </row>
    <row r="98" ht="26" spans="1:3">
      <c r="A98">
        <v>100320</v>
      </c>
      <c r="B98" t="s">
        <v>202</v>
      </c>
      <c r="C98" s="3" t="s">
        <v>203</v>
      </c>
    </row>
    <row r="99" ht="26" spans="1:3">
      <c r="A99">
        <v>100321</v>
      </c>
      <c r="B99" t="s">
        <v>204</v>
      </c>
      <c r="C99" s="3" t="s">
        <v>205</v>
      </c>
    </row>
    <row r="100" ht="26" spans="1:3">
      <c r="A100">
        <v>100410</v>
      </c>
      <c r="B100" t="s">
        <v>206</v>
      </c>
      <c r="C100" s="3" t="s">
        <v>207</v>
      </c>
    </row>
    <row r="101" ht="26" spans="1:3">
      <c r="A101">
        <v>100411</v>
      </c>
      <c r="B101" t="s">
        <v>208</v>
      </c>
      <c r="C101" s="3" t="s">
        <v>209</v>
      </c>
    </row>
    <row r="102" ht="26" spans="1:3">
      <c r="A102">
        <v>100420</v>
      </c>
      <c r="B102" t="s">
        <v>210</v>
      </c>
      <c r="C102" s="3" t="s">
        <v>211</v>
      </c>
    </row>
    <row r="103" ht="39" spans="1:3">
      <c r="A103">
        <v>100421</v>
      </c>
      <c r="B103" t="s">
        <v>212</v>
      </c>
      <c r="C103" s="3" t="s">
        <v>213</v>
      </c>
    </row>
    <row r="104" ht="26" spans="1:3">
      <c r="A104">
        <v>100510</v>
      </c>
      <c r="B104" t="s">
        <v>214</v>
      </c>
      <c r="C104" s="3" t="s">
        <v>215</v>
      </c>
    </row>
    <row r="105" ht="26" spans="1:3">
      <c r="A105">
        <v>100511</v>
      </c>
      <c r="B105" t="s">
        <v>216</v>
      </c>
      <c r="C105" s="3" t="s">
        <v>217</v>
      </c>
    </row>
    <row r="106" ht="26" spans="1:3">
      <c r="A106">
        <v>100610</v>
      </c>
      <c r="B106" t="s">
        <v>218</v>
      </c>
      <c r="C106" s="3" t="s">
        <v>219</v>
      </c>
    </row>
    <row r="107" ht="28" customHeight="1" spans="1:3">
      <c r="A107">
        <v>100611</v>
      </c>
      <c r="B107" t="s">
        <v>220</v>
      </c>
      <c r="C107" s="3" t="s">
        <v>221</v>
      </c>
    </row>
    <row r="108" ht="26" spans="1:3">
      <c r="A108">
        <v>100710</v>
      </c>
      <c r="B108" t="s">
        <v>222</v>
      </c>
      <c r="C108" s="3" t="s">
        <v>223</v>
      </c>
    </row>
    <row r="109" ht="26" spans="1:3">
      <c r="A109">
        <v>100711</v>
      </c>
      <c r="B109" t="s">
        <v>224</v>
      </c>
      <c r="C109" s="3" t="s">
        <v>225</v>
      </c>
    </row>
    <row r="110" ht="26" spans="1:3">
      <c r="A110">
        <v>200110</v>
      </c>
      <c r="B110" t="s">
        <v>226</v>
      </c>
      <c r="C110" s="3" t="s">
        <v>227</v>
      </c>
    </row>
    <row r="111" ht="26" spans="1:3">
      <c r="A111">
        <v>200120</v>
      </c>
      <c r="B111" t="s">
        <v>228</v>
      </c>
      <c r="C111" s="3" t="s">
        <v>225</v>
      </c>
    </row>
    <row r="112" ht="26" spans="1:3">
      <c r="A112">
        <v>200130</v>
      </c>
      <c r="B112" t="s">
        <v>229</v>
      </c>
      <c r="C112" s="4" t="s">
        <v>230</v>
      </c>
    </row>
    <row r="113" ht="39" spans="1:3">
      <c r="A113">
        <v>200210</v>
      </c>
      <c r="B113" t="s">
        <v>231</v>
      </c>
      <c r="C113" s="3" t="s">
        <v>232</v>
      </c>
    </row>
    <row r="114" ht="26" spans="1:3">
      <c r="A114">
        <v>200220</v>
      </c>
      <c r="B114" t="s">
        <v>233</v>
      </c>
      <c r="C114" s="3" t="s">
        <v>234</v>
      </c>
    </row>
    <row r="115" ht="39" spans="1:3">
      <c r="A115">
        <v>200230</v>
      </c>
      <c r="B115" t="s">
        <v>110</v>
      </c>
      <c r="C115" s="4" t="s">
        <v>235</v>
      </c>
    </row>
    <row r="116" spans="1:3">
      <c r="A116">
        <v>300010</v>
      </c>
      <c r="B116" t="s">
        <v>236</v>
      </c>
      <c r="C116" s="3" t="s">
        <v>237</v>
      </c>
    </row>
    <row r="117" spans="1:3">
      <c r="A117">
        <v>300020</v>
      </c>
      <c r="B117" t="s">
        <v>238</v>
      </c>
      <c r="C117" s="3" t="s">
        <v>239</v>
      </c>
    </row>
    <row r="118" spans="1:3">
      <c r="A118">
        <v>300030</v>
      </c>
      <c r="B118" t="s">
        <v>240</v>
      </c>
      <c r="C118" s="3" t="s">
        <v>241</v>
      </c>
    </row>
    <row r="119" spans="1:3">
      <c r="A119">
        <v>300040</v>
      </c>
      <c r="B119" t="s">
        <v>242</v>
      </c>
      <c r="C119" s="3" t="s">
        <v>243</v>
      </c>
    </row>
    <row r="120" spans="1:3">
      <c r="A120">
        <v>300050</v>
      </c>
      <c r="B120" t="s">
        <v>244</v>
      </c>
      <c r="C120" s="3" t="s">
        <v>245</v>
      </c>
    </row>
    <row r="121" spans="1:3">
      <c r="A121">
        <v>400001</v>
      </c>
      <c r="B121" t="s">
        <v>246</v>
      </c>
      <c r="C121" t="s">
        <v>247</v>
      </c>
    </row>
    <row r="122" spans="1:3">
      <c r="A122">
        <v>400002</v>
      </c>
      <c r="B122" t="s">
        <v>248</v>
      </c>
      <c r="C122" t="s">
        <v>249</v>
      </c>
    </row>
    <row r="123" spans="1:3">
      <c r="A123">
        <v>400003</v>
      </c>
      <c r="B123" t="s">
        <v>250</v>
      </c>
      <c r="C123" t="s">
        <v>251</v>
      </c>
    </row>
    <row r="124" spans="1:3">
      <c r="A124">
        <v>400004</v>
      </c>
      <c r="B124" t="s">
        <v>252</v>
      </c>
      <c r="C124" t="s">
        <v>253</v>
      </c>
    </row>
    <row r="125" spans="1:3">
      <c r="A125">
        <v>400005</v>
      </c>
      <c r="B125" t="s">
        <v>254</v>
      </c>
      <c r="C125" t="s">
        <v>255</v>
      </c>
    </row>
    <row r="126" spans="1:3">
      <c r="A126">
        <v>400101</v>
      </c>
      <c r="B126" t="s">
        <v>256</v>
      </c>
      <c r="C126" t="s">
        <v>257</v>
      </c>
    </row>
    <row r="127" spans="1:3">
      <c r="A127">
        <v>400102</v>
      </c>
      <c r="B127" t="s">
        <v>258</v>
      </c>
      <c r="C127" t="s">
        <v>259</v>
      </c>
    </row>
    <row r="128" spans="1:3">
      <c r="A128">
        <v>400103</v>
      </c>
      <c r="B128" t="s">
        <v>260</v>
      </c>
      <c r="C128" t="s">
        <v>261</v>
      </c>
    </row>
    <row r="129" spans="1:3">
      <c r="A129">
        <v>400104</v>
      </c>
      <c r="B129" t="s">
        <v>262</v>
      </c>
      <c r="C129" t="s">
        <v>263</v>
      </c>
    </row>
    <row r="130" spans="1:3">
      <c r="A130">
        <v>400105</v>
      </c>
      <c r="B130" t="s">
        <v>264</v>
      </c>
      <c r="C130" t="s">
        <v>265</v>
      </c>
    </row>
    <row r="131" spans="1:3">
      <c r="A131">
        <v>400201</v>
      </c>
      <c r="B131" t="s">
        <v>266</v>
      </c>
      <c r="C131" t="s">
        <v>267</v>
      </c>
    </row>
    <row r="132" spans="1:3">
      <c r="A132">
        <v>400301</v>
      </c>
      <c r="B132" t="s">
        <v>268</v>
      </c>
      <c r="C132" t="s">
        <v>269</v>
      </c>
    </row>
    <row r="133" ht="26" spans="1:4">
      <c r="A133">
        <v>500010</v>
      </c>
      <c r="B133" t="s">
        <v>270</v>
      </c>
      <c r="C133" s="3" t="s">
        <v>271</v>
      </c>
      <c r="D133" t="s">
        <v>270</v>
      </c>
    </row>
    <row r="134" ht="26" spans="1:4">
      <c r="A134">
        <v>500020</v>
      </c>
      <c r="B134" t="s">
        <v>272</v>
      </c>
      <c r="C134" s="3" t="s">
        <v>273</v>
      </c>
      <c r="D134" t="s">
        <v>272</v>
      </c>
    </row>
    <row r="135" ht="26" spans="1:4">
      <c r="A135">
        <v>500030</v>
      </c>
      <c r="B135" t="s">
        <v>274</v>
      </c>
      <c r="C135" s="3" t="s">
        <v>275</v>
      </c>
      <c r="D135" t="s">
        <v>274</v>
      </c>
    </row>
    <row r="136" ht="39" spans="1:4">
      <c r="A136">
        <v>500040</v>
      </c>
      <c r="B136" t="s">
        <v>276</v>
      </c>
      <c r="C136" s="3" t="s">
        <v>277</v>
      </c>
      <c r="D136" s="3" t="s">
        <v>276</v>
      </c>
    </row>
    <row r="137" ht="39" spans="1:4">
      <c r="A137">
        <v>500050</v>
      </c>
      <c r="B137" s="3" t="s">
        <v>278</v>
      </c>
      <c r="C137" s="3" t="s">
        <v>279</v>
      </c>
      <c r="D137" s="3" t="s">
        <v>278</v>
      </c>
    </row>
    <row r="138" ht="26" spans="1:4">
      <c r="A138">
        <v>500060</v>
      </c>
      <c r="B138" s="3" t="s">
        <v>280</v>
      </c>
      <c r="C138" s="3" t="s">
        <v>281</v>
      </c>
      <c r="D138" s="3" t="s">
        <v>280</v>
      </c>
    </row>
    <row r="139" ht="52" spans="1:4">
      <c r="A139">
        <v>500070</v>
      </c>
      <c r="B139" t="s">
        <v>282</v>
      </c>
      <c r="C139" s="3" t="s">
        <v>283</v>
      </c>
      <c r="D139" t="s">
        <v>282</v>
      </c>
    </row>
    <row r="140" ht="26" spans="1:4">
      <c r="A140">
        <v>500080</v>
      </c>
      <c r="B140" t="s">
        <v>284</v>
      </c>
      <c r="C140" s="3" t="s">
        <v>285</v>
      </c>
      <c r="D140" t="s">
        <v>284</v>
      </c>
    </row>
    <row r="141" ht="26" spans="1:4">
      <c r="A141">
        <v>500090</v>
      </c>
      <c r="B141" t="s">
        <v>286</v>
      </c>
      <c r="C141" s="3" t="s">
        <v>287</v>
      </c>
      <c r="D141" t="s">
        <v>286</v>
      </c>
    </row>
    <row r="142" ht="26" spans="1:4">
      <c r="A142">
        <v>500100</v>
      </c>
      <c r="B142" t="s">
        <v>288</v>
      </c>
      <c r="C142" s="3" t="s">
        <v>289</v>
      </c>
      <c r="D142" t="s">
        <v>288</v>
      </c>
    </row>
    <row r="143" ht="52" spans="1:4">
      <c r="A143">
        <v>500110</v>
      </c>
      <c r="B143" t="s">
        <v>290</v>
      </c>
      <c r="C143" s="3" t="s">
        <v>291</v>
      </c>
      <c r="D143" t="s">
        <v>290</v>
      </c>
    </row>
    <row r="144" ht="26" spans="1:4">
      <c r="A144">
        <v>500120</v>
      </c>
      <c r="B144" t="s">
        <v>292</v>
      </c>
      <c r="C144" s="3" t="s">
        <v>293</v>
      </c>
      <c r="D144" t="s">
        <v>292</v>
      </c>
    </row>
    <row r="145" ht="26" spans="1:4">
      <c r="A145">
        <v>500130</v>
      </c>
      <c r="B145" t="s">
        <v>294</v>
      </c>
      <c r="C145" s="3" t="s">
        <v>295</v>
      </c>
      <c r="D145" t="s">
        <v>294</v>
      </c>
    </row>
    <row r="146" ht="26" spans="1:4">
      <c r="A146">
        <v>500140</v>
      </c>
      <c r="B146" s="3" t="s">
        <v>296</v>
      </c>
      <c r="C146" s="3" t="s">
        <v>297</v>
      </c>
      <c r="D146" s="3" t="s">
        <v>296</v>
      </c>
    </row>
    <row r="147" ht="26" spans="1:4">
      <c r="A147">
        <v>500150</v>
      </c>
      <c r="B147" t="s">
        <v>298</v>
      </c>
      <c r="C147" s="3" t="s">
        <v>299</v>
      </c>
      <c r="D147" s="3" t="s">
        <v>298</v>
      </c>
    </row>
    <row r="148" ht="39" spans="1:4">
      <c r="A148">
        <v>500160</v>
      </c>
      <c r="B148" t="s">
        <v>300</v>
      </c>
      <c r="C148" s="3" t="s">
        <v>301</v>
      </c>
      <c r="D148" t="s">
        <v>300</v>
      </c>
    </row>
    <row r="149" ht="39" spans="1:4">
      <c r="A149">
        <v>500170</v>
      </c>
      <c r="B149" t="s">
        <v>302</v>
      </c>
      <c r="C149" s="3" t="s">
        <v>303</v>
      </c>
      <c r="D149" s="3" t="s">
        <v>302</v>
      </c>
    </row>
    <row r="150" ht="65" spans="1:4">
      <c r="A150">
        <v>500180</v>
      </c>
      <c r="B150" t="s">
        <v>304</v>
      </c>
      <c r="C150" s="3" t="s">
        <v>305</v>
      </c>
      <c r="D150" t="s">
        <v>304</v>
      </c>
    </row>
    <row r="151" ht="26" spans="1:4">
      <c r="A151">
        <v>500190</v>
      </c>
      <c r="B151" t="s">
        <v>306</v>
      </c>
      <c r="C151" s="3" t="s">
        <v>307</v>
      </c>
      <c r="D151" t="s">
        <v>306</v>
      </c>
    </row>
    <row r="152" ht="39" spans="1:4">
      <c r="A152">
        <v>500200</v>
      </c>
      <c r="B152" t="s">
        <v>308</v>
      </c>
      <c r="C152" s="3" t="s">
        <v>309</v>
      </c>
      <c r="D152" s="3" t="s">
        <v>308</v>
      </c>
    </row>
    <row r="153" ht="26" spans="1:4">
      <c r="A153">
        <v>500210</v>
      </c>
      <c r="B153" t="s">
        <v>310</v>
      </c>
      <c r="C153" s="3" t="s">
        <v>311</v>
      </c>
      <c r="D153" t="s">
        <v>310</v>
      </c>
    </row>
    <row r="154" ht="39" spans="1:4">
      <c r="A154">
        <v>500220</v>
      </c>
      <c r="B154" t="s">
        <v>312</v>
      </c>
      <c r="C154" s="3" t="s">
        <v>313</v>
      </c>
      <c r="D154" t="s">
        <v>312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topLeftCell="E19" workbookViewId="0">
      <selection activeCell="P34" sqref="P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314</v>
      </c>
      <c r="S1" t="s">
        <v>315</v>
      </c>
      <c r="U1" t="s">
        <v>316</v>
      </c>
      <c r="W1" t="s">
        <v>317</v>
      </c>
      <c r="Y1" t="s">
        <v>23</v>
      </c>
    </row>
    <row r="2" spans="1:26">
      <c r="A2">
        <v>0</v>
      </c>
      <c r="B2" t="s">
        <v>318</v>
      </c>
      <c r="D2">
        <v>0</v>
      </c>
      <c r="E2" t="s">
        <v>318</v>
      </c>
      <c r="G2">
        <v>0</v>
      </c>
      <c r="H2" t="s">
        <v>318</v>
      </c>
      <c r="J2">
        <v>0</v>
      </c>
      <c r="K2" t="s">
        <v>318</v>
      </c>
      <c r="M2">
        <v>0</v>
      </c>
      <c r="N2" t="s">
        <v>318</v>
      </c>
      <c r="P2">
        <v>0</v>
      </c>
      <c r="Q2" t="s">
        <v>319</v>
      </c>
      <c r="U2">
        <v>0</v>
      </c>
      <c r="V2" t="s">
        <v>318</v>
      </c>
      <c r="W2">
        <v>0</v>
      </c>
      <c r="X2" t="s">
        <v>318</v>
      </c>
      <c r="Y2">
        <v>0</v>
      </c>
      <c r="Z2" t="s">
        <v>318</v>
      </c>
    </row>
    <row r="3" spans="1:26">
      <c r="A3">
        <v>1</v>
      </c>
      <c r="B3" t="s">
        <v>320</v>
      </c>
      <c r="D3">
        <v>1</v>
      </c>
      <c r="E3" t="s">
        <v>321</v>
      </c>
      <c r="G3">
        <v>1</v>
      </c>
      <c r="H3" t="s">
        <v>322</v>
      </c>
      <c r="J3">
        <v>1</v>
      </c>
      <c r="K3" t="s">
        <v>323</v>
      </c>
      <c r="M3">
        <v>1</v>
      </c>
      <c r="N3" t="s">
        <v>320</v>
      </c>
      <c r="P3">
        <v>1010</v>
      </c>
      <c r="Q3" t="s">
        <v>324</v>
      </c>
      <c r="U3">
        <v>1</v>
      </c>
      <c r="V3" t="s">
        <v>325</v>
      </c>
      <c r="W3">
        <v>1</v>
      </c>
      <c r="X3" t="s">
        <v>326</v>
      </c>
      <c r="Y3">
        <v>1</v>
      </c>
      <c r="Z3" t="s">
        <v>327</v>
      </c>
    </row>
    <row r="4" spans="1:26">
      <c r="A4">
        <v>2</v>
      </c>
      <c r="B4" t="s">
        <v>328</v>
      </c>
      <c r="D4">
        <v>2</v>
      </c>
      <c r="E4" t="s">
        <v>329</v>
      </c>
      <c r="G4">
        <v>2</v>
      </c>
      <c r="H4" t="s">
        <v>330</v>
      </c>
      <c r="J4">
        <v>2</v>
      </c>
      <c r="K4" t="s">
        <v>331</v>
      </c>
      <c r="M4">
        <v>2</v>
      </c>
      <c r="N4" t="s">
        <v>328</v>
      </c>
      <c r="P4">
        <v>1020</v>
      </c>
      <c r="Q4" t="s">
        <v>332</v>
      </c>
      <c r="U4">
        <v>2</v>
      </c>
      <c r="V4" t="s">
        <v>333</v>
      </c>
      <c r="W4">
        <v>2</v>
      </c>
      <c r="X4" t="s">
        <v>334</v>
      </c>
      <c r="Y4">
        <v>2</v>
      </c>
      <c r="Z4" t="s">
        <v>335</v>
      </c>
    </row>
    <row r="5" spans="1:26">
      <c r="A5">
        <v>3</v>
      </c>
      <c r="B5" t="s">
        <v>336</v>
      </c>
      <c r="D5">
        <v>3</v>
      </c>
      <c r="E5" t="s">
        <v>337</v>
      </c>
      <c r="G5">
        <v>3</v>
      </c>
      <c r="H5" t="s">
        <v>29</v>
      </c>
      <c r="J5">
        <v>3</v>
      </c>
      <c r="K5" t="s">
        <v>338</v>
      </c>
      <c r="M5">
        <v>3</v>
      </c>
      <c r="N5" t="s">
        <v>336</v>
      </c>
      <c r="P5">
        <v>1030</v>
      </c>
      <c r="Q5" t="s">
        <v>339</v>
      </c>
      <c r="U5">
        <v>3</v>
      </c>
      <c r="V5" t="s">
        <v>340</v>
      </c>
      <c r="W5">
        <v>3</v>
      </c>
      <c r="X5" t="s">
        <v>341</v>
      </c>
      <c r="Y5">
        <v>3</v>
      </c>
      <c r="Z5" t="s">
        <v>342</v>
      </c>
    </row>
    <row r="6" spans="4:26">
      <c r="D6">
        <v>4</v>
      </c>
      <c r="E6" t="s">
        <v>334</v>
      </c>
      <c r="G6">
        <v>4</v>
      </c>
      <c r="H6" t="s">
        <v>343</v>
      </c>
      <c r="J6">
        <v>4</v>
      </c>
      <c r="K6" t="s">
        <v>344</v>
      </c>
      <c r="M6">
        <v>4</v>
      </c>
      <c r="N6" t="s">
        <v>344</v>
      </c>
      <c r="P6">
        <v>1040</v>
      </c>
      <c r="Q6" t="s">
        <v>345</v>
      </c>
      <c r="U6">
        <v>4</v>
      </c>
      <c r="V6" t="s">
        <v>346</v>
      </c>
      <c r="W6">
        <v>4</v>
      </c>
      <c r="X6" t="s">
        <v>347</v>
      </c>
      <c r="Y6">
        <v>4</v>
      </c>
      <c r="Z6" t="s">
        <v>348</v>
      </c>
    </row>
    <row r="7" spans="4:26">
      <c r="D7">
        <v>5</v>
      </c>
      <c r="E7" t="s">
        <v>349</v>
      </c>
      <c r="J7">
        <v>7</v>
      </c>
      <c r="K7" t="s">
        <v>350</v>
      </c>
      <c r="M7">
        <v>5</v>
      </c>
      <c r="N7" t="s">
        <v>351</v>
      </c>
      <c r="P7">
        <v>1050</v>
      </c>
      <c r="Q7" t="s">
        <v>352</v>
      </c>
      <c r="U7">
        <v>6</v>
      </c>
      <c r="V7" t="s">
        <v>353</v>
      </c>
      <c r="W7">
        <v>5</v>
      </c>
      <c r="X7" t="s">
        <v>354</v>
      </c>
      <c r="Y7">
        <v>5</v>
      </c>
      <c r="Z7" t="s">
        <v>355</v>
      </c>
    </row>
    <row r="8" spans="7:26">
      <c r="G8">
        <v>11</v>
      </c>
      <c r="H8" t="s">
        <v>356</v>
      </c>
      <c r="J8">
        <v>11</v>
      </c>
      <c r="K8" t="s">
        <v>357</v>
      </c>
      <c r="M8">
        <v>11</v>
      </c>
      <c r="N8" t="s">
        <v>358</v>
      </c>
      <c r="P8">
        <v>1060</v>
      </c>
      <c r="Q8" t="s">
        <v>359</v>
      </c>
      <c r="U8">
        <v>11</v>
      </c>
      <c r="V8" t="s">
        <v>360</v>
      </c>
      <c r="W8">
        <v>6</v>
      </c>
      <c r="X8" t="s">
        <v>361</v>
      </c>
      <c r="Y8">
        <v>11</v>
      </c>
      <c r="Z8" t="s">
        <v>362</v>
      </c>
    </row>
    <row r="9" spans="7:26">
      <c r="G9">
        <v>12</v>
      </c>
      <c r="H9" t="s">
        <v>363</v>
      </c>
      <c r="J9">
        <v>101</v>
      </c>
      <c r="K9" t="s">
        <v>364</v>
      </c>
      <c r="M9">
        <v>13</v>
      </c>
      <c r="N9" s="1" t="s">
        <v>365</v>
      </c>
      <c r="P9">
        <v>1070</v>
      </c>
      <c r="Q9" t="s">
        <v>366</v>
      </c>
      <c r="U9">
        <v>12</v>
      </c>
      <c r="V9" t="s">
        <v>367</v>
      </c>
      <c r="W9">
        <v>7</v>
      </c>
      <c r="X9" t="s">
        <v>368</v>
      </c>
      <c r="Y9">
        <v>20</v>
      </c>
      <c r="Z9" t="s">
        <v>369</v>
      </c>
    </row>
    <row r="10" spans="13:26">
      <c r="M10">
        <v>21</v>
      </c>
      <c r="N10" t="s">
        <v>370</v>
      </c>
      <c r="P10">
        <v>1080</v>
      </c>
      <c r="Q10" t="s">
        <v>371</v>
      </c>
      <c r="U10">
        <v>21</v>
      </c>
      <c r="V10" t="s">
        <v>372</v>
      </c>
      <c r="W10">
        <v>10</v>
      </c>
      <c r="X10" t="s">
        <v>373</v>
      </c>
      <c r="Y10">
        <v>24</v>
      </c>
      <c r="Z10" t="s">
        <v>374</v>
      </c>
    </row>
    <row r="11" spans="16:26">
      <c r="P11">
        <v>2010</v>
      </c>
      <c r="Q11" t="s">
        <v>375</v>
      </c>
      <c r="U11">
        <v>22</v>
      </c>
      <c r="V11" t="s">
        <v>376</v>
      </c>
      <c r="W11">
        <v>11</v>
      </c>
      <c r="X11" t="s">
        <v>343</v>
      </c>
      <c r="Y11">
        <v>51</v>
      </c>
      <c r="Z11" t="s">
        <v>377</v>
      </c>
    </row>
    <row r="12" spans="16:26">
      <c r="P12">
        <v>2020</v>
      </c>
      <c r="Q12" t="s">
        <v>378</v>
      </c>
      <c r="U12">
        <v>31</v>
      </c>
      <c r="V12" t="s">
        <v>379</v>
      </c>
      <c r="W12">
        <v>99</v>
      </c>
      <c r="X12" t="s">
        <v>380</v>
      </c>
      <c r="Y12">
        <v>52</v>
      </c>
      <c r="Z12" t="s">
        <v>381</v>
      </c>
    </row>
    <row r="13" spans="16:23">
      <c r="P13">
        <v>2030</v>
      </c>
      <c r="Q13" t="s">
        <v>382</v>
      </c>
      <c r="U13">
        <v>32</v>
      </c>
      <c r="V13" t="s">
        <v>383</v>
      </c>
      <c r="W13" t="s">
        <v>384</v>
      </c>
    </row>
    <row r="14" spans="16:22">
      <c r="P14">
        <v>3010</v>
      </c>
      <c r="Q14" t="s">
        <v>385</v>
      </c>
      <c r="U14">
        <v>41</v>
      </c>
      <c r="V14" t="s">
        <v>386</v>
      </c>
    </row>
    <row r="15" spans="16:22">
      <c r="P15">
        <v>3020</v>
      </c>
      <c r="Q15" t="s">
        <v>387</v>
      </c>
      <c r="U15">
        <v>42</v>
      </c>
      <c r="V15" t="s">
        <v>388</v>
      </c>
    </row>
    <row r="16" spans="16:22">
      <c r="P16">
        <v>3030</v>
      </c>
      <c r="Q16" t="s">
        <v>389</v>
      </c>
      <c r="U16">
        <v>43</v>
      </c>
      <c r="V16" t="s">
        <v>390</v>
      </c>
    </row>
    <row r="17" spans="16:22">
      <c r="P17">
        <v>3040</v>
      </c>
      <c r="Q17" t="s">
        <v>391</v>
      </c>
      <c r="U17">
        <v>51</v>
      </c>
      <c r="V17" t="s">
        <v>392</v>
      </c>
    </row>
    <row r="18" spans="16:22">
      <c r="P18">
        <v>4010</v>
      </c>
      <c r="Q18" t="s">
        <v>393</v>
      </c>
      <c r="U18">
        <v>52</v>
      </c>
      <c r="V18" t="s">
        <v>394</v>
      </c>
    </row>
    <row r="19" spans="16:22">
      <c r="P19">
        <v>4020</v>
      </c>
      <c r="Q19" t="s">
        <v>395</v>
      </c>
      <c r="U19">
        <v>61</v>
      </c>
      <c r="V19" t="s">
        <v>396</v>
      </c>
    </row>
    <row r="20" spans="16:22">
      <c r="P20">
        <v>5010</v>
      </c>
      <c r="Q20" t="s">
        <v>397</v>
      </c>
      <c r="U20">
        <v>63</v>
      </c>
      <c r="V20" t="s">
        <v>398</v>
      </c>
    </row>
    <row r="21" spans="16:22">
      <c r="P21">
        <v>5020</v>
      </c>
      <c r="Q21" t="s">
        <v>399</v>
      </c>
      <c r="U21">
        <v>64</v>
      </c>
      <c r="V21" t="s">
        <v>400</v>
      </c>
    </row>
    <row r="22" spans="16:22">
      <c r="P22">
        <v>5030</v>
      </c>
      <c r="Q22" t="s">
        <v>401</v>
      </c>
      <c r="U22">
        <v>71</v>
      </c>
      <c r="V22" t="s">
        <v>402</v>
      </c>
    </row>
    <row r="23" spans="16:22">
      <c r="P23">
        <v>5040</v>
      </c>
      <c r="Q23" t="s">
        <v>403</v>
      </c>
      <c r="U23">
        <v>72</v>
      </c>
      <c r="V23" t="s">
        <v>404</v>
      </c>
    </row>
    <row r="24" spans="16:22">
      <c r="P24">
        <v>5050</v>
      </c>
      <c r="Q24" t="s">
        <v>405</v>
      </c>
      <c r="U24">
        <v>81</v>
      </c>
      <c r="V24" t="s">
        <v>406</v>
      </c>
    </row>
    <row r="25" spans="16:22">
      <c r="P25">
        <v>6010</v>
      </c>
      <c r="Q25" t="s">
        <v>407</v>
      </c>
      <c r="U25">
        <v>92</v>
      </c>
      <c r="V25" t="s">
        <v>408</v>
      </c>
    </row>
    <row r="26" spans="16:22">
      <c r="P26">
        <v>6020</v>
      </c>
      <c r="Q26" t="s">
        <v>409</v>
      </c>
      <c r="U26">
        <v>93</v>
      </c>
      <c r="V26" t="s">
        <v>410</v>
      </c>
    </row>
    <row r="27" spans="16:22">
      <c r="P27">
        <v>6030</v>
      </c>
      <c r="Q27" t="s">
        <v>411</v>
      </c>
      <c r="U27">
        <v>94</v>
      </c>
      <c r="V27" t="s">
        <v>412</v>
      </c>
    </row>
    <row r="28" spans="16:22">
      <c r="P28">
        <v>6040</v>
      </c>
      <c r="Q28" t="s">
        <v>413</v>
      </c>
      <c r="U28">
        <v>101</v>
      </c>
      <c r="V28" t="s">
        <v>414</v>
      </c>
    </row>
    <row r="29" spans="16:22">
      <c r="P29">
        <v>6050</v>
      </c>
      <c r="Q29" t="s">
        <v>415</v>
      </c>
      <c r="U29">
        <v>102</v>
      </c>
      <c r="V29" t="s">
        <v>416</v>
      </c>
    </row>
    <row r="30" spans="16:22">
      <c r="P30">
        <v>6060</v>
      </c>
      <c r="Q30" t="s">
        <v>417</v>
      </c>
      <c r="U30">
        <v>103</v>
      </c>
      <c r="V30" t="s">
        <v>418</v>
      </c>
    </row>
    <row r="31" spans="16:22">
      <c r="P31">
        <v>7010</v>
      </c>
      <c r="Q31" t="s">
        <v>419</v>
      </c>
      <c r="U31">
        <v>104</v>
      </c>
      <c r="V31" t="s">
        <v>420</v>
      </c>
    </row>
    <row r="32" spans="16:22">
      <c r="P32">
        <v>8010</v>
      </c>
      <c r="Q32" t="s">
        <v>421</v>
      </c>
      <c r="U32">
        <v>105</v>
      </c>
      <c r="V32" t="s">
        <v>422</v>
      </c>
    </row>
    <row r="33" spans="16:22">
      <c r="P33">
        <v>8020</v>
      </c>
      <c r="Q33" t="s">
        <v>423</v>
      </c>
      <c r="U33">
        <v>106</v>
      </c>
      <c r="V33" t="s">
        <v>424</v>
      </c>
    </row>
    <row r="34" spans="16:22">
      <c r="P34">
        <v>9010</v>
      </c>
      <c r="Q34" t="s">
        <v>425</v>
      </c>
      <c r="U34">
        <v>107</v>
      </c>
      <c r="V34" t="s">
        <v>426</v>
      </c>
    </row>
    <row r="35" spans="16:22">
      <c r="P35">
        <v>301</v>
      </c>
      <c r="Q35" t="s">
        <v>427</v>
      </c>
      <c r="U35">
        <v>113</v>
      </c>
      <c r="V35" t="s">
        <v>428</v>
      </c>
    </row>
    <row r="36" spans="16:22">
      <c r="P36">
        <v>302</v>
      </c>
      <c r="Q36" t="s">
        <v>429</v>
      </c>
      <c r="U36">
        <v>114</v>
      </c>
      <c r="V36" t="s">
        <v>430</v>
      </c>
    </row>
    <row r="37" spans="16:22">
      <c r="P37" s="2">
        <v>303</v>
      </c>
      <c r="Q37" s="2" t="s">
        <v>431</v>
      </c>
      <c r="U37">
        <v>201</v>
      </c>
      <c r="V37" t="s">
        <v>432</v>
      </c>
    </row>
    <row r="38" spans="16:22">
      <c r="P38">
        <v>304</v>
      </c>
      <c r="Q38" t="s">
        <v>433</v>
      </c>
      <c r="U38">
        <v>501</v>
      </c>
      <c r="V38" t="s">
        <v>434</v>
      </c>
    </row>
    <row r="39" spans="16:22">
      <c r="P39">
        <v>305</v>
      </c>
      <c r="Q39" t="s">
        <v>435</v>
      </c>
      <c r="U39">
        <v>502</v>
      </c>
      <c r="V39" t="s">
        <v>436</v>
      </c>
    </row>
    <row r="40" spans="16:22">
      <c r="P40">
        <v>306</v>
      </c>
      <c r="Q40" t="s">
        <v>437</v>
      </c>
      <c r="U40">
        <v>1001</v>
      </c>
      <c r="V40" t="s">
        <v>438</v>
      </c>
    </row>
    <row r="41" spans="16:22">
      <c r="P41">
        <v>307</v>
      </c>
      <c r="Q41" t="s">
        <v>439</v>
      </c>
      <c r="U41">
        <v>1004</v>
      </c>
      <c r="V41" t="s">
        <v>440</v>
      </c>
    </row>
    <row r="42" spans="16:22">
      <c r="P42">
        <v>308</v>
      </c>
      <c r="Q42" t="s">
        <v>441</v>
      </c>
      <c r="U42">
        <v>1005</v>
      </c>
      <c r="V42" t="s">
        <v>442</v>
      </c>
    </row>
    <row r="43" spans="16:22">
      <c r="P43">
        <v>309</v>
      </c>
      <c r="Q43" t="s">
        <v>443</v>
      </c>
      <c r="U43">
        <v>1006</v>
      </c>
      <c r="V43" t="s">
        <v>444</v>
      </c>
    </row>
    <row r="44" spans="16:17">
      <c r="P44">
        <v>310</v>
      </c>
      <c r="Q44" t="s">
        <v>445</v>
      </c>
    </row>
    <row r="45" spans="16:17">
      <c r="P45">
        <v>311</v>
      </c>
      <c r="Q45" t="s">
        <v>446</v>
      </c>
    </row>
    <row r="46" spans="16:17">
      <c r="P46">
        <v>401</v>
      </c>
      <c r="Q46" t="s">
        <v>447</v>
      </c>
    </row>
    <row r="47" spans="16:17">
      <c r="P47">
        <v>402</v>
      </c>
      <c r="Q47" t="s">
        <v>448</v>
      </c>
    </row>
    <row r="48" spans="16:17">
      <c r="P48">
        <v>403</v>
      </c>
      <c r="Q48" t="s">
        <v>449</v>
      </c>
    </row>
    <row r="49" spans="16:17">
      <c r="P49">
        <v>404</v>
      </c>
      <c r="Q49" t="s">
        <v>450</v>
      </c>
    </row>
    <row r="50" spans="16:17">
      <c r="P50">
        <v>501</v>
      </c>
      <c r="Q50" t="s">
        <v>451</v>
      </c>
    </row>
    <row r="51" spans="16:17">
      <c r="P51">
        <v>502</v>
      </c>
      <c r="Q51" t="s">
        <v>452</v>
      </c>
    </row>
    <row r="52" spans="16:17">
      <c r="P52">
        <v>503</v>
      </c>
      <c r="Q52" t="s">
        <v>453</v>
      </c>
    </row>
    <row r="53" spans="16:17">
      <c r="P53">
        <v>504</v>
      </c>
      <c r="Q53" t="s">
        <v>454</v>
      </c>
    </row>
    <row r="54" spans="16:17">
      <c r="P54">
        <v>505</v>
      </c>
      <c r="Q54" t="s">
        <v>455</v>
      </c>
    </row>
    <row r="55" spans="16:17">
      <c r="P55">
        <v>506</v>
      </c>
      <c r="Q55" t="s">
        <v>456</v>
      </c>
    </row>
    <row r="56" spans="16:17">
      <c r="P56">
        <v>507</v>
      </c>
      <c r="Q56" t="s">
        <v>457</v>
      </c>
    </row>
    <row r="57" spans="16:17">
      <c r="P57">
        <v>508</v>
      </c>
      <c r="Q57" t="s">
        <v>447</v>
      </c>
    </row>
    <row r="58" spans="16:17">
      <c r="P58">
        <v>509</v>
      </c>
      <c r="Q58" t="s">
        <v>449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2024-03-14T14:21:15Z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