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<sst xmlns="http://schemas.openxmlformats.org/spreadsheetml/2006/main" count="387" uniqueCount="324">
  <si>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</si>
  <si>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</si>
  <si>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</si>
  <si>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</si>
  <si>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</si>
  <si>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</si>
  <si>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</si>
  <si>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</si>
  <si>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</si>
  <si>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</si>
  <si>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</si>
  <si>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</si>
  <si>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</si>
  <si>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</si>
  <si>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</si>
  <si>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</si>
  <si>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</si>
  <si>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</si>
  <si>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</si>
  <si>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</si>
  <si>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</si>
  <si>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</si>
  <si>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</si>
  <si>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</si>
  <si>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</si>
  <si>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</si>
  <si>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</si>
  <si>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</si>
  <si>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</si>
  <si>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</si>
  <si>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</si>
  <si>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</si>
  <si>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</si>
  <si>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</si>
  <si>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</si>
  <si>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</si>
  <si>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</si>
  <si>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</si>
  <si>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</si>
  <si>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</si>
  <si>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</si>
  <si>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</si>
  <si>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</si>
  <si>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</si>
  <si>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</si>
  <si>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</si>
  <si>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</si>
  <si>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</si>
  <si>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</si>
  <si>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</si>
  <si>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</si>
  <si>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</si>
  <si>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</si>
  <si>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</si>
  <si>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</si>
  <si>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</si>
  <si>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</si>
  <si>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</si>
  <si>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</si>
  <si>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</si>
  <si>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</si>
  <si>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</si>
  <si>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</si>
  <si>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</si>
  <si>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</si>
  <si>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</si>
  <si>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</si>
  <si>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</si>
  <si>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</si>
  <si>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</si>
  <si>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</si>
  <si>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</si>
  <si>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</si>
  <si>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</si>
  <si>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</si>
  <si>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</si>
  <si>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</si>
  <si>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</si>
  <si>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</si>
  <si>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</si>
  <si>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</si>
  <si>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</si>
  <si>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</si>
  <si>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</si>
  <si>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</si>
  <si>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</si>
  <si>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</si>
  <si>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</si>
  <si>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</si>
  <si>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</si>
  <si>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</si>
  <si>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</si>
  <si>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</si>
  <si>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</si>
  <si>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</si>
  <si>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</si>
  <si>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MPが4回復</t>
  </si>
  <si>
    <t>イグナイテッド</t>
  </si>
  <si>
    <t>(条件)神化状態になった時
MPが4回復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</si>
  <si>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</si>
  <si>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</si>
  <si>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</si>
  <si>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</si>
  <si>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</si>
  <si>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</si>
  <si>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</si>
  <si>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</si>
  <si>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味方一人に回避率40%アップを付与(永続)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</si>
  <si>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</si>
  <si>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</si>
  <si>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</si>
  <si>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</si>
  <si>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</si>
  <si>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拘束ダメージ効果アップ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</si>
  <si>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</si>
  <si>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</si>
  <si>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</si>
  <si>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</si>
  <si>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</si>
  <si>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</si>
  <si>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</si>
  <si>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</si>
  <si>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</si>
  <si>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</si>
  <si>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</si>
  <si>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</si>
  <si>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</si>
  <si>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常時自身の回避率を20アップ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</si>
  <si>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</si>
  <si>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</si>
  <si>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</si>
  <si>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</si>
  <si>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</si>
  <si>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</si>
  <si>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</si>
  <si>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</si>
  <si>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</si>
  <si>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</si>
  <si>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</si>
  <si>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</si>
  <si>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</si>
  <si>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</si>
  <si>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</si>
  <si>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</si>
  <si>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</si>
  <si>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</si>
  <si>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</si>
  <si>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</si>
  <si>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</si>
  <si>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</si>
  <si>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</si>
  <si>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</si>
  <si>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</si>
  <si>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</si>
  <si>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</si>
  <si>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</si>
  <si>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</si>
  <si>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</si>
  <si>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</si>
  <si>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</si>
  <si>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</si>
  <si>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</si>
  <si>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ペネトレイト</t>
  </si>
  <si>
    <t>相手の効果を無視して攻撃</t>
  </si>
  <si>
    <t>ヒーリング</t>
  </si>
  <si>
    <t>敵味方一人のHpを回復
アンデッドにはダメージ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</si>
  <si>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</si>
  <si>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</si>
  <si>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</si>
  <si>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</si>
  <si>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</si>
  <si>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</si>
  <si>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</si>
  <si>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</si>
  <si>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</si>
  <si>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</si>
  <si>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</si>
  <si>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</si>
  <si>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</si>
  <si>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</si>
  <si>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</si>
  <si>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</si>
  <si>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</si>
  <si>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</si>
  <si>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</si>
  <si>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</si>
  <si>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</si>
  <si>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</si>
  <si>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</si>
  <si>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</si>
  <si>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</si>
  <si>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</si>
  <si>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</si>
  <si>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</si>
  <si>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</si>
  <si>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</si>
  <si>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</si>
  <si>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</si>
  <si>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</si>
  <si>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</si>
  <si>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</si>
  <si>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</si>
  <si>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</si>
  <si>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</si>
  <si>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敵単体に暗闇を付与(永続)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</si>
  <si>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</si>
  <si>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</si>
  <si>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</si>
  <si>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</si>
  <si>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</si>
  <si>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</si>
  <si>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</si>
  <si>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</si>
  <si>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</si>
  <si>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</si>
  <si>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カタストロフ</t>
  </si>
  <si>
    <t>(条件)Hpが42の時
25%の確率で即死付与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</si>
  <si>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</si>
  <si>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</si>
  <si>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</si>
  <si>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</si>
  <si>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</si>
  <si>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</si>
  <si>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</si>
  <si>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</si>
  <si>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</si>
  <si>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</si>
  <si>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</si>
  <si>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</si>
  <si>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</si>
  <si>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</si>
  <si>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</si>
  <si>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</si>
  <si>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</si>
  <si>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</si>
  <si>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</si>
  <si>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</si>
  <si>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</si>
  <si>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</si>
  <si>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</si>
  <si>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</si>
  <si>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</si>
  <si>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</si>
  <si>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</si>
  <si>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</si>
  <si>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</si>
  <si>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</si>
  <si>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</si>
  <si>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</si>
  <si>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</si>
  <si>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</si>
  <si>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</si>
  <si>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</si>
  <si>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</si>
  <si>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</si>
  <si>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</si>
  <si>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</si>
  <si>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</si>
  <si>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</si>
  <si>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</si>
  <si>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</si>
  <si>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</si>
  <si>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</si>
  <si>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</si>
  <si>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</si>
  <si>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</si>
  <si>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</si>
  <si>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</si>
  <si>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</si>
  <si>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</si>
  <si>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</si>
  <si>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</si>
  <si>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</si>
  <si>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</si>
  <si>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</si>
  <si>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</si>
  <si>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</si>
  <si>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</si>
  <si>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</si>
  <si>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</si>
  <si>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</si>
  <si>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</si>
  <si>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</si>
  <si>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</si>
  <si>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</si>
  <si>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</si>
  <si>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</si>
  <si>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</si>
  <si>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</si>
  <si>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</si>
  <si>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</si>
  <si>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</si>
  <si>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</si>
  <si>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</si>
  <si>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</si>
  <si>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</si>
  <si>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</si>
  <si>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</si>
  <si>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</si>
  <si>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</si>
  <si>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</si>
  <si>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</si>
  <si>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</si>
  <si>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</si>
  <si>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</si>
  <si>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</si>
  <si>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</si>
  <si>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</si>
  <si>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Numinous加算</t>
  </si>
  <si>
    <t>StateId状態になっていない</t>
  </si>
  <si>
    <t>Numinouse消費率</t>
  </si>
  <si>
    <t>味方より敵が多い</t>
  </si>
  <si>
    <t>敵Lv</t>
  </si>
  <si>
    <t>味方より敵が少ない</t>
  </si>
  <si>
    <t>SP加算</t>
  </si>
  <si>
    <t>ターン数が〇以内</t>
  </si>
  <si>
    <t>隷従属度</t>
  </si>
  <si>
    <t>ターン数がparam1 x ターン数 + param2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</si>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</sst>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攻撃範囲延長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攻撃で即死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201</v>
          </cell>
          <cell r="B39" t="str">
            <v>炎適正</v>
          </cell>
        </row>
        <row r="40">
          <cell r="A40">
            <v>202</v>
          </cell>
          <cell r="B40" t="str">
            <v>雷適性</v>
          </cell>
        </row>
        <row r="41">
          <cell r="A41">
            <v>203</v>
          </cell>
          <cell r="B41" t="str">
            <v>氷適性</v>
          </cell>
        </row>
        <row r="42">
          <cell r="A42">
            <v>204</v>
          </cell>
          <cell r="B42" t="str">
            <v>光適性</v>
          </cell>
        </row>
        <row r="43">
          <cell r="A43">
            <v>205</v>
          </cell>
          <cell r="B43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4"/>
  <sheetViews>
    <sheetView topLeftCell="A68" workbookViewId="0">
      <selection activeCell="L77" sqref="L77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48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48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spans="1:22">
      <c r="A9">
        <v>101</v>
      </c>
      <c r="B9">
        <v>101</v>
      </c>
      <c r="C9" t="str">
        <f>INDEX(TextData!B:B,MATCH(B9,TextData!A:A))</f>
        <v>ファイアボール</v>
      </c>
      <c r="D9">
        <v>1</v>
      </c>
      <c r="E9" t="str">
        <f>INDEX(Define!X:X,MATCH(D9,Define!W:W))</f>
        <v>元素</v>
      </c>
      <c r="F9" t="s">
        <v>21</v>
      </c>
      <c r="G9">
        <v>0</v>
      </c>
      <c r="H9">
        <v>1</v>
      </c>
      <c r="I9" t="str">
        <f>INDEX(Define!B:B,MATCH(H9,Define!A:A))</f>
        <v>単体</v>
      </c>
      <c r="J9">
        <v>40</v>
      </c>
      <c r="K9">
        <v>0</v>
      </c>
      <c r="L9">
        <v>2</v>
      </c>
      <c r="M9">
        <v>1</v>
      </c>
      <c r="N9" t="str">
        <f>INDEX(Define!E:E,MATCH(M9,Define!D:D))</f>
        <v>炎</v>
      </c>
      <c r="O9">
        <v>1</v>
      </c>
      <c r="P9" t="str">
        <f>INDEX(Define!H:H,MATCH(O9,Define!G:G))</f>
        <v>魔法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1</v>
      </c>
      <c r="V9">
        <v>1</v>
      </c>
    </row>
    <row r="10" spans="1:22">
      <c r="A10">
        <v>102</v>
      </c>
      <c r="B10">
        <v>102</v>
      </c>
      <c r="C10" t="str">
        <f>INDEX(TextData!B:B,MATCH(B10,TextData!A:A))</f>
        <v>バーンストーム</v>
      </c>
      <c r="D10">
        <v>1</v>
      </c>
      <c r="E10" t="str">
        <f>INDEX(Define!X:X,MATCH(D10,Define!W:W))</f>
        <v>元素</v>
      </c>
      <c r="F10" t="s">
        <v>22</v>
      </c>
      <c r="G10">
        <v>1</v>
      </c>
      <c r="H10">
        <v>2</v>
      </c>
      <c r="I10" t="str">
        <f>INDEX(Define!B:B,MATCH(H10,Define!A:A))</f>
        <v>列</v>
      </c>
      <c r="J10">
        <v>40</v>
      </c>
      <c r="K10">
        <v>4</v>
      </c>
      <c r="L10">
        <v>0</v>
      </c>
      <c r="M10">
        <v>1</v>
      </c>
      <c r="N10" t="str">
        <f>INDEX(Define!E:E,MATCH(M10,Define!D:D))</f>
        <v>炎</v>
      </c>
      <c r="O10">
        <v>1</v>
      </c>
      <c r="P10" t="str">
        <f>INDEX(Define!H:H,MATCH(O10,Define!G:G))</f>
        <v>魔法</v>
      </c>
      <c r="Q10">
        <v>1</v>
      </c>
      <c r="R10" t="str">
        <f>INDEX(Define!K:K,MATCH(Q10,Define!J:J))</f>
        <v>相手</v>
      </c>
      <c r="S10">
        <v>2</v>
      </c>
      <c r="T10" t="str">
        <f>INDEX(Define!N:N,MATCH(S10,Define!M:M))</f>
        <v>列</v>
      </c>
      <c r="U10">
        <v>1</v>
      </c>
      <c r="V10">
        <v>1</v>
      </c>
    </row>
    <row r="11" spans="1:22">
      <c r="A11">
        <v>103</v>
      </c>
      <c r="B11">
        <v>103</v>
      </c>
      <c r="C11" t="str">
        <f>INDEX(TextData!B:B,MATCH(B11,TextData!A:A))</f>
        <v>ヒートスタンプ</v>
      </c>
      <c r="D11">
        <v>2</v>
      </c>
      <c r="E11" t="str">
        <f>INDEX(Define!X:X,MATCH(D11,Define!W:W))</f>
        <v>光</v>
      </c>
      <c r="F11" t="s">
        <v>23</v>
      </c>
      <c r="G11">
        <v>0</v>
      </c>
      <c r="H11">
        <v>1</v>
      </c>
      <c r="I11" t="str">
        <f>INDEX(Define!B:B,MATCH(H11,Define!A:A))</f>
        <v>単体</v>
      </c>
      <c r="J11">
        <v>32</v>
      </c>
      <c r="K11">
        <v>4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2</v>
      </c>
      <c r="R11" t="str">
        <f>INDEX(Define!K:K,MATCH(Q11,Define!J:J))</f>
        <v>味方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104</v>
      </c>
      <c r="B12">
        <v>104</v>
      </c>
      <c r="C12" t="str">
        <f>INDEX(TextData!B:B,MATCH(B12,TextData!A:A))</f>
        <v>ソードアダプト</v>
      </c>
      <c r="D12">
        <v>4</v>
      </c>
      <c r="E12" t="str">
        <f>INDEX(Define!X:X,MATCH(D12,Define!W:W))</f>
        <v>精神</v>
      </c>
      <c r="F12" t="s">
        <v>24</v>
      </c>
      <c r="G12">
        <v>0</v>
      </c>
      <c r="H12">
        <v>1</v>
      </c>
      <c r="I12" t="str">
        <f>INDEX(Define!B:B,MATCH(H12,Define!A:A))</f>
        <v>単体</v>
      </c>
      <c r="J12">
        <v>32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4</v>
      </c>
      <c r="R12" t="str">
        <f>INDEX(Define!K:K,MATCH(Q12,Define!J:J))</f>
        <v>自身</v>
      </c>
      <c r="S12">
        <v>4</v>
      </c>
      <c r="T12" t="str">
        <f>INDEX(Define!N:N,MATCH(S12,Define!M:M))</f>
        <v>自身</v>
      </c>
      <c r="U12">
        <v>1</v>
      </c>
      <c r="V12">
        <v>1</v>
      </c>
    </row>
    <row r="13" spans="1:22">
      <c r="A13">
        <v>111</v>
      </c>
      <c r="B13">
        <v>111</v>
      </c>
      <c r="C13" t="str">
        <f>INDEX(TextData!B:B,MATCH(B13,TextData!A:A))</f>
        <v>インフェルノ</v>
      </c>
      <c r="D13">
        <v>10</v>
      </c>
      <c r="E13" t="str">
        <f>INDEX(Define!X:X,MATCH(D13,Define!W:W))</f>
        <v>半神</v>
      </c>
      <c r="F13" t="s">
        <v>25</v>
      </c>
      <c r="G13">
        <v>0</v>
      </c>
      <c r="H13">
        <v>1</v>
      </c>
      <c r="I13" t="str">
        <f>INDEX(Define!B:B,MATCH(H13,Define!A:A))</f>
        <v>単体</v>
      </c>
      <c r="J13">
        <v>60</v>
      </c>
      <c r="K13">
        <v>0</v>
      </c>
      <c r="L13">
        <v>2</v>
      </c>
      <c r="M13">
        <v>1</v>
      </c>
      <c r="N13" t="str">
        <f>INDEX(Define!E:E,MATCH(M13,Define!D:D))</f>
        <v>炎</v>
      </c>
      <c r="O13">
        <v>3</v>
      </c>
      <c r="P13" t="str">
        <f>INDEX(Define!H:H,MATCH(O13,Define!G:G))</f>
        <v>神化</v>
      </c>
      <c r="Q13">
        <v>1</v>
      </c>
      <c r="R13" t="str">
        <f>INDEX(Define!K:K,MATCH(Q13,Define!J:J))</f>
        <v>相手</v>
      </c>
      <c r="S13">
        <v>1</v>
      </c>
      <c r="T13" t="str">
        <f>INDEX(Define!N:N,MATCH(S13,Define!M:M))</f>
        <v>単体</v>
      </c>
      <c r="U13">
        <v>2</v>
      </c>
      <c r="V13">
        <v>1</v>
      </c>
    </row>
    <row r="14" spans="1:22">
      <c r="A14">
        <v>112</v>
      </c>
      <c r="B14">
        <v>112</v>
      </c>
      <c r="C14" t="str">
        <f>INDEX(TextData!B:B,MATCH(B14,TextData!A:A))</f>
        <v>スベテモヤシツクス</v>
      </c>
      <c r="D14">
        <v>11</v>
      </c>
      <c r="E14" t="str">
        <f>INDEX(Define!X:X,MATCH(D14,Define!W:W))</f>
        <v>覚醒</v>
      </c>
      <c r="F14" t="s">
        <v>26</v>
      </c>
      <c r="G14">
        <v>0</v>
      </c>
      <c r="H14">
        <v>3</v>
      </c>
      <c r="I14" t="str">
        <f>INDEX(Define!B:B,MATCH(H14,Define!A:A))</f>
        <v>全体</v>
      </c>
      <c r="J14">
        <v>88</v>
      </c>
      <c r="K14">
        <v>0</v>
      </c>
      <c r="L14">
        <v>2</v>
      </c>
      <c r="M14">
        <v>1</v>
      </c>
      <c r="N14" t="str">
        <f>INDEX(Define!E:E,MATCH(M14,Define!D:D))</f>
        <v>炎</v>
      </c>
      <c r="O14">
        <v>4</v>
      </c>
      <c r="P14" t="str">
        <f>INDEX(Define!H:H,MATCH(O14,Define!G:G))</f>
        <v>覚醒</v>
      </c>
      <c r="Q14">
        <v>1</v>
      </c>
      <c r="R14" t="str">
        <f>INDEX(Define!K:K,MATCH(Q14,Define!J:J))</f>
        <v>相手</v>
      </c>
      <c r="S14">
        <v>3</v>
      </c>
      <c r="T14" t="str">
        <f>INDEX(Define!N:N,MATCH(S14,Define!M:M))</f>
        <v>全体</v>
      </c>
      <c r="U14">
        <v>2</v>
      </c>
      <c r="V14">
        <v>1</v>
      </c>
    </row>
    <row r="15" spans="1:22">
      <c r="A15">
        <v>121</v>
      </c>
      <c r="B15">
        <v>121</v>
      </c>
      <c r="C15" t="str">
        <f>INDEX(TextData!B:B,MATCH(B15,TextData!A:A))</f>
        <v>メルトバースト</v>
      </c>
      <c r="D15">
        <v>1</v>
      </c>
      <c r="E15" t="str">
        <f>INDEX(Define!X:X,MATCH(D15,Define!W:W))</f>
        <v>元素</v>
      </c>
      <c r="F15" t="s">
        <v>27</v>
      </c>
      <c r="G15">
        <v>0</v>
      </c>
      <c r="H15">
        <v>2</v>
      </c>
      <c r="I15" t="str">
        <f>INDEX(Define!B:B,MATCH(H15,Define!A:A))</f>
        <v>列</v>
      </c>
      <c r="J15">
        <v>48</v>
      </c>
      <c r="K15">
        <v>4</v>
      </c>
      <c r="L15">
        <v>3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1</v>
      </c>
      <c r="R15" t="str">
        <f>INDEX(Define!K:K,MATCH(Q15,Define!J:J))</f>
        <v>相手</v>
      </c>
      <c r="S15">
        <v>2</v>
      </c>
      <c r="T15" t="str">
        <f>INDEX(Define!N:N,MATCH(S15,Define!M:M))</f>
        <v>列</v>
      </c>
      <c r="U15">
        <v>1</v>
      </c>
      <c r="V15">
        <v>1</v>
      </c>
    </row>
    <row r="16" spans="1:22">
      <c r="A16">
        <v>131</v>
      </c>
      <c r="B16">
        <v>131</v>
      </c>
      <c r="C16" t="str">
        <f>INDEX(TextData!B:B,MATCH(B16,TextData!A:A))</f>
        <v>ウルフソウル</v>
      </c>
      <c r="D16">
        <v>6</v>
      </c>
      <c r="E16" t="str">
        <f>INDEX(Define!X:X,MATCH(D16,Define!W:W))</f>
        <v>自己強化</v>
      </c>
      <c r="G16">
        <v>0</v>
      </c>
      <c r="H16">
        <v>1</v>
      </c>
      <c r="I16" t="str">
        <f>INDEX(Define!B:B,MATCH(H16,Define!A:A))</f>
        <v>単体</v>
      </c>
      <c r="J16">
        <v>0</v>
      </c>
      <c r="K16">
        <v>0</v>
      </c>
      <c r="L16">
        <v>1</v>
      </c>
      <c r="M16">
        <v>1</v>
      </c>
      <c r="N16" t="str">
        <f>INDEX(Define!E:E,MATCH(M16,Define!D:D))</f>
        <v>炎</v>
      </c>
      <c r="O16">
        <v>2</v>
      </c>
      <c r="P16" t="str">
        <f>INDEX(Define!H:H,MATCH(O16,Define!G:G))</f>
        <v>パッシブ</v>
      </c>
      <c r="Q16">
        <v>4</v>
      </c>
      <c r="R16" t="str">
        <f>INDEX(Define!K:K,MATCH(Q16,Define!J:J))</f>
        <v>自身</v>
      </c>
      <c r="S16">
        <v>4</v>
      </c>
      <c r="T16" t="str">
        <f>INDEX(Define!N:N,MATCH(S16,Define!M:M))</f>
        <v>自身</v>
      </c>
      <c r="U16">
        <v>1</v>
      </c>
      <c r="V16">
        <v>1</v>
      </c>
    </row>
    <row r="17" spans="1:22">
      <c r="A17">
        <v>132</v>
      </c>
      <c r="B17">
        <v>132</v>
      </c>
      <c r="C17" t="str">
        <f>INDEX(TextData!B:B,MATCH(B17,TextData!A:A))</f>
        <v>プリディカメント</v>
      </c>
      <c r="D17">
        <v>6</v>
      </c>
      <c r="E17" t="str">
        <f>INDEX(Define!X:X,MATCH(D17,Define!W:W))</f>
        <v>自己強化</v>
      </c>
      <c r="G17">
        <v>0</v>
      </c>
      <c r="H17">
        <v>1</v>
      </c>
      <c r="I17" t="str">
        <f>INDEX(Define!B:B,MATCH(H17,Define!A:A))</f>
        <v>単体</v>
      </c>
      <c r="J17">
        <v>0</v>
      </c>
      <c r="K17">
        <v>0</v>
      </c>
      <c r="L17">
        <v>1</v>
      </c>
      <c r="M17">
        <v>1</v>
      </c>
      <c r="N17" t="str">
        <f>INDEX(Define!E:E,MATCH(M17,Define!D:D))</f>
        <v>炎</v>
      </c>
      <c r="O17">
        <v>2</v>
      </c>
      <c r="P17" t="str">
        <f>INDEX(Define!H:H,MATCH(O17,Define!G:G))</f>
        <v>パッシブ</v>
      </c>
      <c r="Q17">
        <v>4</v>
      </c>
      <c r="R17" t="str">
        <f>INDEX(Define!K:K,MATCH(Q17,Define!J:J))</f>
        <v>自身</v>
      </c>
      <c r="S17">
        <v>4</v>
      </c>
      <c r="T17" t="str">
        <f>INDEX(Define!N:N,MATCH(S17,Define!M:M))</f>
        <v>自身</v>
      </c>
      <c r="U17">
        <v>1</v>
      </c>
      <c r="V17">
        <v>1</v>
      </c>
    </row>
    <row r="18" spans="1:22">
      <c r="A18">
        <v>133</v>
      </c>
      <c r="B18">
        <v>133</v>
      </c>
      <c r="C18" t="str">
        <f>INDEX(TextData!B:B,MATCH(B18,TextData!A:A))</f>
        <v>アサルトシフト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134</v>
      </c>
      <c r="B19">
        <v>134</v>
      </c>
      <c r="C19" t="str">
        <f>INDEX(TextData!B:B,MATCH(B19,TextData!A:A))</f>
        <v>スタートダッシュ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135</v>
      </c>
      <c r="B20">
        <v>135</v>
      </c>
      <c r="C20" t="str">
        <f>INDEX(TextData!B:B,MATCH(B20,TextData!A:A))</f>
        <v>ライズアップマインド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136</v>
      </c>
      <c r="B21">
        <v>136</v>
      </c>
      <c r="C21" t="str">
        <f>INDEX(TextData!B:B,MATCH(B21,TextData!A:A))</f>
        <v>イグナイテッド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5</v>
      </c>
      <c r="P21" t="str">
        <f>INDEX(Define!H:H,MATCH(O21,Define!G:G))</f>
        <v>使い切りパッシブ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137</v>
      </c>
      <c r="B22">
        <v>137</v>
      </c>
      <c r="C22" t="str">
        <f>INDEX(TextData!B:B,MATCH(B22,TextData!A:A))</f>
        <v>アフターバーナー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141</v>
      </c>
      <c r="B23">
        <v>141</v>
      </c>
      <c r="C23" t="str">
        <f>INDEX(TextData!B:B,MATCH(B23,TextData!A:A))</f>
        <v>ファイアエンチャント</v>
      </c>
      <c r="D23">
        <v>7</v>
      </c>
      <c r="E23" t="str">
        <f>INDEX(Define!X:X,MATCH(D23,Define!W:W))</f>
        <v>工作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201</v>
      </c>
      <c r="B24">
        <v>201</v>
      </c>
      <c r="C24" t="str">
        <f>INDEX(TextData!B:B,MATCH(B24,TextData!A:A))</f>
        <v>ディスチャージ</v>
      </c>
      <c r="D24">
        <v>1</v>
      </c>
      <c r="E24" t="str">
        <f>INDEX(Define!X:X,MATCH(D24,Define!W:W))</f>
        <v>元素</v>
      </c>
      <c r="F24" t="s">
        <v>19</v>
      </c>
      <c r="G24">
        <v>0</v>
      </c>
      <c r="H24">
        <v>1</v>
      </c>
      <c r="I24" t="str">
        <f>INDEX(Define!B:B,MATCH(H24,Define!A:A))</f>
        <v>単体</v>
      </c>
      <c r="J24">
        <v>46</v>
      </c>
      <c r="K24">
        <v>0</v>
      </c>
      <c r="L24">
        <v>0</v>
      </c>
      <c r="M24">
        <v>2</v>
      </c>
      <c r="N24" t="str">
        <f>INDEX(Define!E:E,MATCH(M24,Define!D:D))</f>
        <v>雷</v>
      </c>
      <c r="O24">
        <v>1</v>
      </c>
      <c r="P24" t="str">
        <f>INDEX(Define!H:H,MATCH(O24,Define!G:G))</f>
        <v>魔法</v>
      </c>
      <c r="Q24">
        <v>1</v>
      </c>
      <c r="R24" t="str">
        <f>INDEX(Define!K:K,MATCH(Q24,Define!J:J))</f>
        <v>相手</v>
      </c>
      <c r="S24">
        <v>1</v>
      </c>
      <c r="T24" t="str">
        <f>INDEX(Define!N:N,MATCH(S24,Define!M:M))</f>
        <v>単体</v>
      </c>
      <c r="U24">
        <v>2</v>
      </c>
      <c r="V24">
        <v>1</v>
      </c>
    </row>
    <row r="25" spans="1:22">
      <c r="A25">
        <v>202</v>
      </c>
      <c r="B25">
        <v>202</v>
      </c>
      <c r="C25" t="str">
        <f>INDEX(TextData!B:B,MATCH(B25,TextData!A:A))</f>
        <v>ライトニングウェブ</v>
      </c>
      <c r="D25">
        <v>3</v>
      </c>
      <c r="E25" t="str">
        <f>INDEX(Define!X:X,MATCH(D25,Define!W:W))</f>
        <v>理術</v>
      </c>
      <c r="F25" t="s">
        <v>28</v>
      </c>
      <c r="G25">
        <v>0</v>
      </c>
      <c r="H25">
        <v>1</v>
      </c>
      <c r="I25" t="str">
        <f>INDEX(Define!B:B,MATCH(H25,Define!A:A))</f>
        <v>単体</v>
      </c>
      <c r="J25">
        <v>26</v>
      </c>
      <c r="K25">
        <v>2</v>
      </c>
      <c r="L25">
        <v>2</v>
      </c>
      <c r="M25">
        <v>2</v>
      </c>
      <c r="N25" t="str">
        <f>INDEX(Define!E:E,MATCH(M25,Define!D:D))</f>
        <v>雷</v>
      </c>
      <c r="O25">
        <v>1</v>
      </c>
      <c r="P25" t="str">
        <f>INDEX(Define!H:H,MATCH(O25,Define!G:G))</f>
        <v>魔法</v>
      </c>
      <c r="Q25">
        <v>1</v>
      </c>
      <c r="R25" t="str">
        <f>INDEX(Define!K:K,MATCH(Q25,Define!J:J))</f>
        <v>相手</v>
      </c>
      <c r="S25">
        <v>1</v>
      </c>
      <c r="T25" t="str">
        <f>INDEX(Define!N:N,MATCH(S25,Define!M:M))</f>
        <v>単体</v>
      </c>
      <c r="U25">
        <v>2</v>
      </c>
      <c r="V25">
        <v>1</v>
      </c>
    </row>
    <row r="26" spans="1:22">
      <c r="A26">
        <v>203</v>
      </c>
      <c r="B26">
        <v>203</v>
      </c>
      <c r="C26" t="str">
        <f>INDEX(TextData!B:B,MATCH(B26,TextData!A:A))</f>
        <v>シャープコード</v>
      </c>
      <c r="D26">
        <v>4</v>
      </c>
      <c r="E26" t="str">
        <f>INDEX(Define!X:X,MATCH(D26,Define!W:W))</f>
        <v>精神</v>
      </c>
      <c r="F26" t="s">
        <v>29</v>
      </c>
      <c r="G26">
        <v>0</v>
      </c>
      <c r="H26">
        <v>1</v>
      </c>
      <c r="I26" t="str">
        <f>INDEX(Define!B:B,MATCH(H26,Define!A:A))</f>
        <v>単体</v>
      </c>
      <c r="J26">
        <v>26</v>
      </c>
      <c r="K26">
        <v>4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2</v>
      </c>
      <c r="R26" t="str">
        <f>INDEX(Define!K:K,MATCH(Q26,Define!J:J))</f>
        <v>味方</v>
      </c>
      <c r="S26">
        <v>1</v>
      </c>
      <c r="T26" t="str">
        <f>INDEX(Define!N:N,MATCH(S26,Define!M:M))</f>
        <v>単体</v>
      </c>
      <c r="U26">
        <v>1</v>
      </c>
      <c r="V26">
        <v>1</v>
      </c>
    </row>
    <row r="27" spans="1:22">
      <c r="A27">
        <v>204</v>
      </c>
      <c r="B27">
        <v>204</v>
      </c>
      <c r="C27" t="str">
        <f>INDEX(TextData!B:B,MATCH(B27,TextData!A:A))</f>
        <v>ショックインパルス</v>
      </c>
      <c r="D27">
        <v>3</v>
      </c>
      <c r="E27" t="str">
        <f>INDEX(Define!X:X,MATCH(D27,Define!W:W))</f>
        <v>理術</v>
      </c>
      <c r="F27" t="s">
        <v>30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4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205</v>
      </c>
      <c r="B28">
        <v>205</v>
      </c>
      <c r="C28" t="str">
        <f>INDEX(TextData!B:B,MATCH(B28,TextData!A:A))</f>
        <v>トラストチェイン</v>
      </c>
      <c r="D28">
        <v>1</v>
      </c>
      <c r="E28" t="str">
        <f>INDEX(Define!X:X,MATCH(D28,Define!W:W))</f>
        <v>元素</v>
      </c>
      <c r="F28" t="s">
        <v>31</v>
      </c>
      <c r="G28">
        <v>0</v>
      </c>
      <c r="H28">
        <v>1</v>
      </c>
      <c r="I28" t="str">
        <f>INDEX(Define!B:B,MATCH(H28,Define!A:A))</f>
        <v>単体</v>
      </c>
      <c r="J28">
        <v>26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211</v>
      </c>
      <c r="B29">
        <v>211</v>
      </c>
      <c r="C29" t="str">
        <f>INDEX(TextData!B:B,MATCH(B29,TextData!A:A))</f>
        <v>ステップリーダー</v>
      </c>
      <c r="D29">
        <v>10</v>
      </c>
      <c r="E29" t="str">
        <f>INDEX(Define!X:X,MATCH(D29,Define!W:W))</f>
        <v>半神</v>
      </c>
      <c r="F29" t="s">
        <v>32</v>
      </c>
      <c r="G29">
        <v>0</v>
      </c>
      <c r="H29">
        <v>1</v>
      </c>
      <c r="I29" t="str">
        <f>INDEX(Define!B:B,MATCH(H29,Define!A:A))</f>
        <v>単体</v>
      </c>
      <c r="J29">
        <v>26</v>
      </c>
      <c r="K29">
        <v>0</v>
      </c>
      <c r="L29">
        <v>2</v>
      </c>
      <c r="M29">
        <v>2</v>
      </c>
      <c r="N29" t="str">
        <f>INDEX(Define!E:E,MATCH(M29,Define!D:D))</f>
        <v>雷</v>
      </c>
      <c r="O29">
        <v>3</v>
      </c>
      <c r="P29" t="str">
        <f>INDEX(Define!H:H,MATCH(O29,Define!G:G))</f>
        <v>神化</v>
      </c>
      <c r="Q29">
        <v>4</v>
      </c>
      <c r="R29" t="str">
        <f>INDEX(Define!K:K,MATCH(Q29,Define!J:J))</f>
        <v>自身</v>
      </c>
      <c r="S29">
        <v>4</v>
      </c>
      <c r="T29" t="str">
        <f>INDEX(Define!N:N,MATCH(S29,Define!M:M))</f>
        <v>自身</v>
      </c>
      <c r="U29">
        <v>1</v>
      </c>
      <c r="V29">
        <v>1</v>
      </c>
    </row>
    <row r="30" spans="1:22">
      <c r="A30">
        <v>212</v>
      </c>
      <c r="B30">
        <v>212</v>
      </c>
      <c r="C30" t="str">
        <f>INDEX(TextData!B:B,MATCH(B30,TextData!A:A))</f>
        <v>ユビサキデカラメトル</v>
      </c>
      <c r="D30">
        <v>11</v>
      </c>
      <c r="E30" t="str">
        <f>INDEX(Define!X:X,MATCH(D30,Define!W:W))</f>
        <v>覚醒</v>
      </c>
      <c r="F30" t="s">
        <v>33</v>
      </c>
      <c r="G30">
        <v>0</v>
      </c>
      <c r="H30">
        <v>1</v>
      </c>
      <c r="I30" t="str">
        <f>INDEX(Define!B:B,MATCH(H30,Define!A:A))</f>
        <v>単体</v>
      </c>
      <c r="J30">
        <v>26</v>
      </c>
      <c r="K30">
        <v>0</v>
      </c>
      <c r="L30">
        <v>2</v>
      </c>
      <c r="M30">
        <v>2</v>
      </c>
      <c r="N30" t="str">
        <f>INDEX(Define!E:E,MATCH(M30,Define!D:D))</f>
        <v>雷</v>
      </c>
      <c r="O30">
        <v>4</v>
      </c>
      <c r="P30" t="str">
        <f>INDEX(Define!H:H,MATCH(O30,Define!G:G))</f>
        <v>覚醒</v>
      </c>
      <c r="Q30">
        <v>1</v>
      </c>
      <c r="R30" t="str">
        <f>INDEX(Define!K:K,MATCH(Q30,Define!J:J))</f>
        <v>相手</v>
      </c>
      <c r="S30">
        <v>3</v>
      </c>
      <c r="T30" t="str">
        <f>INDEX(Define!N:N,MATCH(S30,Define!M:M))</f>
        <v>全体</v>
      </c>
      <c r="U30">
        <v>2</v>
      </c>
      <c r="V30">
        <v>1</v>
      </c>
    </row>
    <row r="31" spans="1:22">
      <c r="A31">
        <v>221</v>
      </c>
      <c r="B31">
        <v>221</v>
      </c>
      <c r="C31" t="str">
        <f>INDEX(TextData!B:B,MATCH(B31,TextData!A:A))</f>
        <v>アクセラレイト</v>
      </c>
      <c r="D31">
        <v>4</v>
      </c>
      <c r="E31" t="str">
        <f>INDEX(Define!X:X,MATCH(D31,Define!W:W))</f>
        <v>精神</v>
      </c>
      <c r="F31" t="s">
        <v>34</v>
      </c>
      <c r="G31">
        <v>0</v>
      </c>
      <c r="H31">
        <v>3</v>
      </c>
      <c r="I31" t="str">
        <f>INDEX(Define!B:B,MATCH(H31,Define!A:A))</f>
        <v>全体</v>
      </c>
      <c r="J31">
        <v>26</v>
      </c>
      <c r="K31">
        <v>4</v>
      </c>
      <c r="L31">
        <v>3</v>
      </c>
      <c r="M31">
        <v>2</v>
      </c>
      <c r="N31" t="str">
        <f>INDEX(Define!E:E,MATCH(M31,Define!D:D))</f>
        <v>雷</v>
      </c>
      <c r="O31">
        <v>1</v>
      </c>
      <c r="P31" t="str">
        <f>INDEX(Define!H:H,MATCH(O31,Define!G:G))</f>
        <v>魔法</v>
      </c>
      <c r="Q31">
        <v>2</v>
      </c>
      <c r="R31" t="str">
        <f>INDEX(Define!K:K,MATCH(Q31,Define!J:J))</f>
        <v>味方</v>
      </c>
      <c r="S31">
        <v>1</v>
      </c>
      <c r="T31" t="str">
        <f>INDEX(Define!N:N,MATCH(S31,Define!M:M))</f>
        <v>単体</v>
      </c>
      <c r="U31">
        <v>1</v>
      </c>
      <c r="V31">
        <v>1</v>
      </c>
    </row>
    <row r="32" spans="1:22">
      <c r="A32">
        <v>231</v>
      </c>
      <c r="B32">
        <v>231</v>
      </c>
      <c r="C32" t="str">
        <f>INDEX(TextData!B:B,MATCH(B32,TextData!A:A))</f>
        <v>エクステンション</v>
      </c>
      <c r="D32">
        <v>6</v>
      </c>
      <c r="E32" t="str">
        <f>INDEX(Define!X:X,MATCH(D32,Define!W:W))</f>
        <v>自己強化</v>
      </c>
      <c r="G32">
        <v>0</v>
      </c>
      <c r="H32">
        <v>1</v>
      </c>
      <c r="I32" t="str">
        <f>INDEX(Define!B:B,MATCH(H32,Define!A:A))</f>
        <v>単体</v>
      </c>
      <c r="J32">
        <v>0</v>
      </c>
      <c r="K32">
        <v>0</v>
      </c>
      <c r="L32">
        <v>1</v>
      </c>
      <c r="M32">
        <v>2</v>
      </c>
      <c r="N32" t="str">
        <f>INDEX(Define!E:E,MATCH(M32,Define!D:D))</f>
        <v>雷</v>
      </c>
      <c r="O32">
        <v>2</v>
      </c>
      <c r="P32" t="str">
        <f>INDEX(Define!H:H,MATCH(O32,Define!G:G))</f>
        <v>パッシブ</v>
      </c>
      <c r="Q32">
        <v>4</v>
      </c>
      <c r="R32" t="str">
        <f>INDEX(Define!K:K,MATCH(Q32,Define!J:J))</f>
        <v>自身</v>
      </c>
      <c r="S32">
        <v>4</v>
      </c>
      <c r="T32" t="str">
        <f>INDEX(Define!N:N,MATCH(S32,Define!M:M))</f>
        <v>自身</v>
      </c>
      <c r="U32">
        <v>1</v>
      </c>
      <c r="V32">
        <v>1</v>
      </c>
    </row>
    <row r="33" spans="1:22">
      <c r="A33">
        <v>232</v>
      </c>
      <c r="B33">
        <v>232</v>
      </c>
      <c r="C33" t="str">
        <f>INDEX(TextData!B:B,MATCH(B33,TextData!A:A))</f>
        <v>スパークフォグ</v>
      </c>
      <c r="D33">
        <v>6</v>
      </c>
      <c r="E33" t="str">
        <f>INDEX(Define!X:X,MATCH(D33,Define!W:W))</f>
        <v>自己強化</v>
      </c>
      <c r="G33">
        <v>0</v>
      </c>
      <c r="H33">
        <v>1</v>
      </c>
      <c r="I33" t="str">
        <f>INDEX(Define!B:B,MATCH(H33,Define!A:A))</f>
        <v>単体</v>
      </c>
      <c r="J33">
        <v>0</v>
      </c>
      <c r="K33">
        <v>0</v>
      </c>
      <c r="L33">
        <v>1</v>
      </c>
      <c r="M33">
        <v>2</v>
      </c>
      <c r="N33" t="str">
        <f>INDEX(Define!E:E,MATCH(M33,Define!D:D))</f>
        <v>雷</v>
      </c>
      <c r="O33">
        <v>2</v>
      </c>
      <c r="P33" t="str">
        <f>INDEX(Define!H:H,MATCH(O33,Define!G:G))</f>
        <v>パッシブ</v>
      </c>
      <c r="Q33">
        <v>4</v>
      </c>
      <c r="R33" t="str">
        <f>INDEX(Define!K:K,MATCH(Q33,Define!J:J))</f>
        <v>自身</v>
      </c>
      <c r="S33">
        <v>4</v>
      </c>
      <c r="T33" t="str">
        <f>INDEX(Define!N:N,MATCH(S33,Define!M:M))</f>
        <v>自身</v>
      </c>
      <c r="U33">
        <v>1</v>
      </c>
      <c r="V33">
        <v>1</v>
      </c>
    </row>
    <row r="34" spans="1:22">
      <c r="A34">
        <v>233</v>
      </c>
      <c r="B34">
        <v>233</v>
      </c>
      <c r="C34" t="str">
        <f>INDEX(TextData!B:B,MATCH(B34,TextData!A:A))</f>
        <v>スウィートボイス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234</v>
      </c>
      <c r="B35">
        <v>234</v>
      </c>
      <c r="C35" t="str">
        <f>INDEX(TextData!B:B,MATCH(B35,TextData!A:A))</f>
        <v>ファストキャスター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235</v>
      </c>
      <c r="B36">
        <v>235</v>
      </c>
      <c r="C36" t="str">
        <f>INDEX(TextData!B:B,MATCH(B36,TextData!A:A))</f>
        <v>ヘブンリーラック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236</v>
      </c>
      <c r="B37">
        <v>236</v>
      </c>
      <c r="C37" t="str">
        <f>INDEX(TextData!B:B,MATCH(B37,TextData!A:A))</f>
        <v>クイックアクト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5</v>
      </c>
      <c r="P37" t="str">
        <f>INDEX(Define!H:H,MATCH(O37,Define!G:G))</f>
        <v>使い切りパッシブ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241</v>
      </c>
      <c r="B38">
        <v>241</v>
      </c>
      <c r="C38" t="str">
        <f>INDEX(TextData!B:B,MATCH(B38,TextData!A:A))</f>
        <v>サンダーエンチャント</v>
      </c>
      <c r="D38">
        <v>7</v>
      </c>
      <c r="E38" t="str">
        <f>INDEX(Define!X:X,MATCH(D38,Define!W:W))</f>
        <v>工作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301</v>
      </c>
      <c r="B39">
        <v>301</v>
      </c>
      <c r="C39" t="str">
        <f>INDEX(TextData!B:B,MATCH(B39,TextData!A:A))</f>
        <v>アイスブレイド</v>
      </c>
      <c r="D39">
        <v>1</v>
      </c>
      <c r="E39" t="str">
        <f>INDEX(Define!X:X,MATCH(D39,Define!W:W))</f>
        <v>元素</v>
      </c>
      <c r="F39" t="s">
        <v>35</v>
      </c>
      <c r="G39">
        <v>0</v>
      </c>
      <c r="H39">
        <v>1</v>
      </c>
      <c r="I39" t="str">
        <f>INDEX(Define!B:B,MATCH(H39,Define!A:A))</f>
        <v>単体</v>
      </c>
      <c r="J39">
        <v>26</v>
      </c>
      <c r="K39">
        <v>0</v>
      </c>
      <c r="L39">
        <v>0</v>
      </c>
      <c r="M39">
        <v>3</v>
      </c>
      <c r="N39" t="str">
        <f>INDEX(Define!E:E,MATCH(M39,Define!D:D))</f>
        <v>氷</v>
      </c>
      <c r="O39">
        <v>1</v>
      </c>
      <c r="P39" t="str">
        <f>INDEX(Define!H:H,MATCH(O39,Define!G:G))</f>
        <v>魔法</v>
      </c>
      <c r="Q39">
        <v>1</v>
      </c>
      <c r="R39" t="str">
        <f>INDEX(Define!K:K,MATCH(Q39,Define!J:J))</f>
        <v>相手</v>
      </c>
      <c r="S39">
        <v>1</v>
      </c>
      <c r="T39" t="str">
        <f>INDEX(Define!N:N,MATCH(S39,Define!M:M))</f>
        <v>単体</v>
      </c>
      <c r="U39">
        <v>1</v>
      </c>
      <c r="V39">
        <v>1</v>
      </c>
    </row>
    <row r="40" spans="1:22">
      <c r="A40">
        <v>302</v>
      </c>
      <c r="B40">
        <v>302</v>
      </c>
      <c r="C40" t="str">
        <f>INDEX(TextData!B:B,MATCH(B40,TextData!A:A))</f>
        <v>カウンターオーラ</v>
      </c>
      <c r="D40">
        <v>2</v>
      </c>
      <c r="E40" t="str">
        <f>INDEX(Define!X:X,MATCH(D40,Define!W:W))</f>
        <v>光</v>
      </c>
      <c r="F40" t="s">
        <v>36</v>
      </c>
      <c r="G40">
        <v>0</v>
      </c>
      <c r="H40">
        <v>1</v>
      </c>
      <c r="I40" t="str">
        <f>INDEX(Define!B:B,MATCH(H40,Define!A:A))</f>
        <v>単体</v>
      </c>
      <c r="J40">
        <v>26</v>
      </c>
      <c r="K40">
        <v>2</v>
      </c>
      <c r="L40">
        <v>2</v>
      </c>
      <c r="M40">
        <v>3</v>
      </c>
      <c r="N40" t="str">
        <f>INDEX(Define!E:E,MATCH(M40,Define!D:D))</f>
        <v>氷</v>
      </c>
      <c r="O40">
        <v>1</v>
      </c>
      <c r="P40" t="str">
        <f>INDEX(Define!H:H,MATCH(O40,Define!G:G))</f>
        <v>魔法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303</v>
      </c>
      <c r="B41">
        <v>303</v>
      </c>
      <c r="C41" t="str">
        <f>INDEX(TextData!B:B,MATCH(B41,TextData!A:A))</f>
        <v>シールドスペル</v>
      </c>
      <c r="D41">
        <v>4</v>
      </c>
      <c r="E41" t="str">
        <f>INDEX(Define!X:X,MATCH(D41,Define!W:W))</f>
        <v>精神</v>
      </c>
      <c r="F41" t="s">
        <v>37</v>
      </c>
      <c r="G41">
        <v>0</v>
      </c>
      <c r="H41">
        <v>1</v>
      </c>
      <c r="I41" t="str">
        <f>INDEX(Define!B:B,MATCH(H41,Define!A:A))</f>
        <v>単体</v>
      </c>
      <c r="J41">
        <v>26</v>
      </c>
      <c r="K41">
        <v>4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2</v>
      </c>
      <c r="R41" t="str">
        <f>INDEX(Define!K:K,MATCH(Q41,Define!J:J))</f>
        <v>味方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304</v>
      </c>
      <c r="B42">
        <v>304</v>
      </c>
      <c r="C42" t="str">
        <f>INDEX(TextData!B:B,MATCH(B42,TextData!A:A))</f>
        <v>エスコートソール</v>
      </c>
      <c r="D42">
        <v>3</v>
      </c>
      <c r="E42" t="str">
        <f>INDEX(Define!X:X,MATCH(D42,Define!W:W))</f>
        <v>理術</v>
      </c>
      <c r="F42" t="s">
        <v>38</v>
      </c>
      <c r="G42">
        <v>0</v>
      </c>
      <c r="H42">
        <v>1</v>
      </c>
      <c r="I42" t="str">
        <f>INDEX(Define!B:B,MATCH(H42,Define!A:A))</f>
        <v>単体</v>
      </c>
      <c r="J42">
        <v>26</v>
      </c>
      <c r="K42">
        <v>4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1</v>
      </c>
      <c r="R42" t="str">
        <f>INDEX(Define!K:K,MATCH(Q42,Define!J:J))</f>
        <v>相手</v>
      </c>
      <c r="S42">
        <v>1</v>
      </c>
      <c r="T42" t="str">
        <f>INDEX(Define!N:N,MATCH(S42,Define!M:M))</f>
        <v>単体</v>
      </c>
      <c r="U42">
        <v>1</v>
      </c>
      <c r="V42">
        <v>1</v>
      </c>
    </row>
    <row r="43" spans="1:22">
      <c r="A43">
        <v>305</v>
      </c>
      <c r="B43">
        <v>305</v>
      </c>
      <c r="C43" t="str">
        <f>INDEX(TextData!B:B,MATCH(B43,TextData!A:A))</f>
        <v>ディープフリーズ</v>
      </c>
      <c r="D43">
        <v>3</v>
      </c>
      <c r="E43" t="str">
        <f>INDEX(Define!X:X,MATCH(D43,Define!W:W))</f>
        <v>理術</v>
      </c>
      <c r="F43" t="s">
        <v>39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1</v>
      </c>
      <c r="R43" t="str">
        <f>INDEX(Define!K:K,MATCH(Q43,Define!J:J))</f>
        <v>相手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311</v>
      </c>
      <c r="B44">
        <v>311</v>
      </c>
      <c r="C44" t="str">
        <f>INDEX(TextData!B:B,MATCH(B44,TextData!A:A))</f>
        <v>フリジットシェル</v>
      </c>
      <c r="D44">
        <v>10</v>
      </c>
      <c r="E44" t="str">
        <f>INDEX(Define!X:X,MATCH(D44,Define!W:W))</f>
        <v>半神</v>
      </c>
      <c r="F44" t="s">
        <v>40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0</v>
      </c>
      <c r="L44">
        <v>2</v>
      </c>
      <c r="M44">
        <v>3</v>
      </c>
      <c r="N44" t="str">
        <f>INDEX(Define!E:E,MATCH(M44,Define!D:D))</f>
        <v>氷</v>
      </c>
      <c r="O44">
        <v>3</v>
      </c>
      <c r="P44" t="str">
        <f>INDEX(Define!H:H,MATCH(O44,Define!G:G))</f>
        <v>神化</v>
      </c>
      <c r="Q44">
        <v>2</v>
      </c>
      <c r="R44" t="str">
        <f>INDEX(Define!K:K,MATCH(Q44,Define!J:J))</f>
        <v>味方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312</v>
      </c>
      <c r="B45">
        <v>312</v>
      </c>
      <c r="C45" t="str">
        <f>INDEX(TextData!B:B,MATCH(B45,TextData!A:A))</f>
        <v>ノロマナカメニナレ</v>
      </c>
      <c r="D45">
        <v>11</v>
      </c>
      <c r="E45" t="str">
        <f>INDEX(Define!X:X,MATCH(D45,Define!W:W))</f>
        <v>覚醒</v>
      </c>
      <c r="F45" t="s">
        <v>41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0</v>
      </c>
      <c r="L45">
        <v>2</v>
      </c>
      <c r="M45">
        <v>3</v>
      </c>
      <c r="N45" t="str">
        <f>INDEX(Define!E:E,MATCH(M45,Define!D:D))</f>
        <v>氷</v>
      </c>
      <c r="O45">
        <v>4</v>
      </c>
      <c r="P45" t="str">
        <f>INDEX(Define!H:H,MATCH(O45,Define!G:G))</f>
        <v>覚醒</v>
      </c>
      <c r="Q45">
        <v>1</v>
      </c>
      <c r="R45" t="str">
        <f>INDEX(Define!K:K,MATCH(Q45,Define!J:J))</f>
        <v>相手</v>
      </c>
      <c r="S45">
        <v>3</v>
      </c>
      <c r="T45" t="str">
        <f>INDEX(Define!N:N,MATCH(S45,Define!M:M))</f>
        <v>全体</v>
      </c>
      <c r="U45">
        <v>2</v>
      </c>
      <c r="V45">
        <v>1</v>
      </c>
    </row>
    <row r="46" spans="1:22">
      <c r="A46">
        <v>321</v>
      </c>
      <c r="B46">
        <v>321</v>
      </c>
      <c r="C46" t="str">
        <f>INDEX(TextData!B:B,MATCH(B46,TextData!A:A))</f>
        <v>バブルブロウ</v>
      </c>
      <c r="D46">
        <v>3</v>
      </c>
      <c r="E46" t="str">
        <f>INDEX(Define!X:X,MATCH(D46,Define!W:W))</f>
        <v>理術</v>
      </c>
      <c r="F46" t="s">
        <v>42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4</v>
      </c>
      <c r="L46">
        <v>1</v>
      </c>
      <c r="M46">
        <v>3</v>
      </c>
      <c r="N46" t="str">
        <f>INDEX(Define!E:E,MATCH(M46,Define!D:D))</f>
        <v>氷</v>
      </c>
      <c r="O46">
        <v>1</v>
      </c>
      <c r="P46" t="str">
        <f>INDEX(Define!H:H,MATCH(O46,Define!G:G))</f>
        <v>魔法</v>
      </c>
      <c r="Q46">
        <v>1</v>
      </c>
      <c r="R46" t="str">
        <f>INDEX(Define!K:K,MATCH(Q46,Define!J:J))</f>
        <v>相手</v>
      </c>
      <c r="S46">
        <v>1</v>
      </c>
      <c r="T46" t="str">
        <f>INDEX(Define!N:N,MATCH(S46,Define!M:M))</f>
        <v>単体</v>
      </c>
      <c r="U46">
        <v>2</v>
      </c>
      <c r="V46">
        <v>1</v>
      </c>
    </row>
    <row r="47" spans="1:22">
      <c r="A47">
        <v>331</v>
      </c>
      <c r="B47">
        <v>331</v>
      </c>
      <c r="C47" t="str">
        <f>INDEX(TextData!B:B,MATCH(B47,TextData!A:A))</f>
        <v>ガーディアンソウル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 t="str">
        <f>INDEX(Define!B:B,MATCH(H47,Define!A:A))</f>
        <v>単体</v>
      </c>
      <c r="J47">
        <v>26</v>
      </c>
      <c r="K47">
        <v>0</v>
      </c>
      <c r="L47">
        <v>1</v>
      </c>
      <c r="M47">
        <v>3</v>
      </c>
      <c r="N47" t="str">
        <f>INDEX(Define!E:E,MATCH(M47,Define!D:D))</f>
        <v>氷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</row>
    <row r="48" spans="1:22">
      <c r="A48">
        <v>332</v>
      </c>
      <c r="B48">
        <v>332</v>
      </c>
      <c r="C48" t="str">
        <f>INDEX(TextData!B:B,MATCH(B48,TextData!A:A))</f>
        <v>アーマーコード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 t="str">
        <f>INDEX(Define!B:B,MATCH(H48,Define!A:A))</f>
        <v>単体</v>
      </c>
      <c r="J48">
        <v>26</v>
      </c>
      <c r="K48">
        <v>0</v>
      </c>
      <c r="L48">
        <v>1</v>
      </c>
      <c r="M48">
        <v>3</v>
      </c>
      <c r="N48" t="str">
        <f>INDEX(Define!E:E,MATCH(M48,Define!D:D))</f>
        <v>氷</v>
      </c>
      <c r="O48">
        <v>2</v>
      </c>
      <c r="P48" t="str">
        <f>INDEX(Define!H:H,MATCH(O48,Define!G:G))</f>
        <v>パッシブ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</row>
    <row r="49" spans="1:22">
      <c r="A49">
        <v>333</v>
      </c>
      <c r="B49">
        <v>333</v>
      </c>
      <c r="C49" t="str">
        <f>INDEX(TextData!B:B,MATCH(B49,TextData!A:A))</f>
        <v>ガードシフト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334</v>
      </c>
      <c r="B50">
        <v>334</v>
      </c>
      <c r="C50" t="str">
        <f>INDEX(TextData!B:B,MATCH(B50,TextData!A:A))</f>
        <v>ノーリミット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335</v>
      </c>
      <c r="B51">
        <v>335</v>
      </c>
      <c r="C51" t="str">
        <f>INDEX(TextData!B:B,MATCH(B51,TextData!A:A))</f>
        <v>カウンターヒール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336</v>
      </c>
      <c r="B52">
        <v>336</v>
      </c>
      <c r="C52" t="str">
        <f>INDEX(TextData!B:B,MATCH(B52,TextData!A:A))</f>
        <v>ペイシャンス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341</v>
      </c>
      <c r="B53">
        <v>341</v>
      </c>
      <c r="C53" t="str">
        <f>INDEX(TextData!B:B,MATCH(B53,TextData!A:A))</f>
        <v>アイスエンチャント</v>
      </c>
      <c r="D53">
        <v>7</v>
      </c>
      <c r="E53" t="str">
        <f>INDEX(Define!X:X,MATCH(D53,Define!W:W))</f>
        <v>工作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ht="12" customHeight="1" spans="1:22">
      <c r="A54">
        <v>401</v>
      </c>
      <c r="B54">
        <v>401</v>
      </c>
      <c r="C54" t="str">
        <f>INDEX(TextData!B:B,MATCH(B54,TextData!A:A))</f>
        <v>セイントレーザー</v>
      </c>
      <c r="D54">
        <v>1</v>
      </c>
      <c r="E54" t="str">
        <f>INDEX(Define!X:X,MATCH(D54,Define!W:W))</f>
        <v>元素</v>
      </c>
      <c r="F54" t="s">
        <v>43</v>
      </c>
      <c r="G54">
        <v>0</v>
      </c>
      <c r="H54">
        <v>1</v>
      </c>
      <c r="I54" t="str">
        <f>INDEX(Define!B:B,MATCH(H54,Define!A:A))</f>
        <v>単体</v>
      </c>
      <c r="J54">
        <v>48</v>
      </c>
      <c r="K54">
        <v>0</v>
      </c>
      <c r="L54">
        <v>2</v>
      </c>
      <c r="M54">
        <v>4</v>
      </c>
      <c r="N54" t="str">
        <f>INDEX(Define!E:E,MATCH(M54,Define!D:D))</f>
        <v>光</v>
      </c>
      <c r="O54">
        <v>1</v>
      </c>
      <c r="P54" t="str">
        <f>INDEX(Define!H:H,MATCH(O54,Define!G:G))</f>
        <v>魔法</v>
      </c>
      <c r="Q54">
        <v>1</v>
      </c>
      <c r="R54" t="str">
        <f>INDEX(Define!K:K,MATCH(Q54,Define!J:J))</f>
        <v>相手</v>
      </c>
      <c r="S54">
        <v>1</v>
      </c>
      <c r="T54" t="str">
        <f>INDEX(Define!N:N,MATCH(S54,Define!M:M))</f>
        <v>単体</v>
      </c>
      <c r="U54">
        <v>1</v>
      </c>
      <c r="V54">
        <v>1</v>
      </c>
    </row>
    <row r="55" ht="12" customHeight="1" spans="1:22">
      <c r="A55">
        <v>402</v>
      </c>
      <c r="B55">
        <v>402</v>
      </c>
      <c r="C55" t="str">
        <f>INDEX(TextData!B:B,MATCH(B55,TextData!A:A))</f>
        <v>ペネトレイト</v>
      </c>
      <c r="D55">
        <v>1</v>
      </c>
      <c r="E55" t="str">
        <f>INDEX(Define!X:X,MATCH(D55,Define!W:W))</f>
        <v>元素</v>
      </c>
      <c r="F55" t="s">
        <v>44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2</v>
      </c>
      <c r="M55">
        <v>4</v>
      </c>
      <c r="N55" t="str">
        <f>INDEX(Define!E:E,MATCH(M55,Define!D:D))</f>
        <v>光</v>
      </c>
      <c r="O55">
        <v>1</v>
      </c>
      <c r="P55" t="str">
        <f>INDEX(Define!H:H,MATCH(O55,Define!G:G))</f>
        <v>魔法</v>
      </c>
      <c r="Q55">
        <v>1</v>
      </c>
      <c r="R55" t="str">
        <f>INDEX(Define!K:K,MATCH(Q55,Define!J:J))</f>
        <v>相手</v>
      </c>
      <c r="S55">
        <v>1</v>
      </c>
      <c r="T55" t="str">
        <f>INDEX(Define!N:N,MATCH(S55,Define!M:M))</f>
        <v>単体</v>
      </c>
      <c r="U55">
        <v>1</v>
      </c>
      <c r="V55">
        <v>1</v>
      </c>
    </row>
    <row r="56" ht="12" customHeight="1" spans="1:22">
      <c r="A56">
        <v>403</v>
      </c>
      <c r="B56">
        <v>403</v>
      </c>
      <c r="C56" t="str">
        <f>INDEX(TextData!B:B,MATCH(B56,TextData!A:A))</f>
        <v>ヒーリング</v>
      </c>
      <c r="D56">
        <v>2</v>
      </c>
      <c r="E56" t="str">
        <f>INDEX(Define!X:X,MATCH(D56,Define!W:W))</f>
        <v>光</v>
      </c>
      <c r="F56" t="s">
        <v>45</v>
      </c>
      <c r="G56">
        <v>0</v>
      </c>
      <c r="H56">
        <v>1</v>
      </c>
      <c r="I56" t="str">
        <f>INDEX(Define!B:B,MATCH(H56,Define!A:A))</f>
        <v>単体</v>
      </c>
      <c r="J56">
        <v>40</v>
      </c>
      <c r="K56">
        <v>4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3</v>
      </c>
      <c r="R56" t="str">
        <f>INDEX(Define!K:K,MATCH(Q56,Define!J:J))</f>
        <v>全員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404</v>
      </c>
      <c r="B57">
        <v>404</v>
      </c>
      <c r="C57" t="str">
        <f>INDEX(TextData!B:B,MATCH(B57,TextData!A:A))</f>
        <v>リフレッシュ</v>
      </c>
      <c r="D57">
        <v>2</v>
      </c>
      <c r="E57" t="str">
        <f>INDEX(Define!X:X,MATCH(D57,Define!W:W))</f>
        <v>光</v>
      </c>
      <c r="F57" t="s">
        <v>46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4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2</v>
      </c>
      <c r="R57" t="str">
        <f>INDEX(Define!K:K,MATCH(Q57,Define!J:J))</f>
        <v>味方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405</v>
      </c>
      <c r="B58">
        <v>405</v>
      </c>
      <c r="C58" t="str">
        <f>INDEX(TextData!B:B,MATCH(B58,TextData!A:A))</f>
        <v>べネディクション</v>
      </c>
      <c r="D58">
        <v>2</v>
      </c>
      <c r="E58" t="str">
        <f>INDEX(Define!X:X,MATCH(D58,Define!W:W))</f>
        <v>光</v>
      </c>
      <c r="F58" t="s">
        <v>47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4</v>
      </c>
      <c r="R58" t="str">
        <f>INDEX(Define!K:K,MATCH(Q58,Define!J:J))</f>
        <v>自身</v>
      </c>
      <c r="S58">
        <v>4</v>
      </c>
      <c r="T58" t="str">
        <f>INDEX(Define!N:N,MATCH(S58,Define!M:M))</f>
        <v>自身</v>
      </c>
      <c r="U58">
        <v>1</v>
      </c>
      <c r="V58">
        <v>1</v>
      </c>
    </row>
    <row r="59" spans="1:22">
      <c r="A59">
        <v>411</v>
      </c>
      <c r="B59">
        <v>411</v>
      </c>
      <c r="C59" t="str">
        <f>INDEX(TextData!B:B,MATCH(B59,TextData!A:A))</f>
        <v>エリクシール</v>
      </c>
      <c r="D59">
        <v>10</v>
      </c>
      <c r="E59" t="str">
        <f>INDEX(Define!X:X,MATCH(D59,Define!W:W))</f>
        <v>半神</v>
      </c>
      <c r="F59" t="s">
        <v>48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2</v>
      </c>
      <c r="M59">
        <v>4</v>
      </c>
      <c r="N59" t="str">
        <f>INDEX(Define!E:E,MATCH(M59,Define!D:D))</f>
        <v>光</v>
      </c>
      <c r="O59">
        <v>3</v>
      </c>
      <c r="P59" t="str">
        <f>INDEX(Define!H:H,MATCH(O59,Define!G:G))</f>
        <v>神化</v>
      </c>
      <c r="Q59">
        <v>2</v>
      </c>
      <c r="R59" t="str">
        <f>INDEX(Define!K:K,MATCH(Q59,Define!J:J))</f>
        <v>味方</v>
      </c>
      <c r="S59">
        <v>3</v>
      </c>
      <c r="T59" t="str">
        <f>INDEX(Define!N:N,MATCH(S59,Define!M:M))</f>
        <v>全体</v>
      </c>
      <c r="U59">
        <v>1</v>
      </c>
      <c r="V59">
        <v>0</v>
      </c>
    </row>
    <row r="60" spans="1:22">
      <c r="A60">
        <v>412</v>
      </c>
      <c r="B60">
        <v>412</v>
      </c>
      <c r="C60" t="str">
        <f>INDEX(TextData!B:B,MATCH(B60,TextData!A:A))</f>
        <v>エンジェルフェザー</v>
      </c>
      <c r="D60">
        <v>11</v>
      </c>
      <c r="E60" t="str">
        <f>INDEX(Define!X:X,MATCH(D60,Define!W:W))</f>
        <v>覚醒</v>
      </c>
      <c r="F60" t="s">
        <v>49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2</v>
      </c>
      <c r="M60">
        <v>4</v>
      </c>
      <c r="N60" t="str">
        <f>INDEX(Define!E:E,MATCH(M60,Define!D:D))</f>
        <v>光</v>
      </c>
      <c r="O60">
        <v>4</v>
      </c>
      <c r="P60" t="str">
        <f>INDEX(Define!H:H,MATCH(O60,Define!G:G))</f>
        <v>覚醒</v>
      </c>
      <c r="Q60">
        <v>2</v>
      </c>
      <c r="R60" t="str">
        <f>INDEX(Define!K:K,MATCH(Q60,Define!J:J))</f>
        <v>味方</v>
      </c>
      <c r="S60">
        <v>3</v>
      </c>
      <c r="T60" t="str">
        <f>INDEX(Define!N:N,MATCH(S60,Define!M:M))</f>
        <v>全体</v>
      </c>
      <c r="U60">
        <v>1</v>
      </c>
      <c r="V60">
        <v>1</v>
      </c>
    </row>
    <row r="61" spans="1:22">
      <c r="A61">
        <v>421</v>
      </c>
      <c r="B61">
        <v>421</v>
      </c>
      <c r="C61" t="str">
        <f>INDEX(TextData!B:B,MATCH(B61,TextData!A:A))</f>
        <v>ホーリーグレイス</v>
      </c>
      <c r="D61">
        <v>2</v>
      </c>
      <c r="E61" t="str">
        <f>INDEX(Define!X:X,MATCH(D61,Define!W:W))</f>
        <v>光</v>
      </c>
      <c r="F61" t="s">
        <v>50</v>
      </c>
      <c r="G61">
        <v>0</v>
      </c>
      <c r="H61">
        <v>1</v>
      </c>
      <c r="I61" t="str">
        <f>INDEX(Define!B:B,MATCH(H61,Define!A:A))</f>
        <v>単体</v>
      </c>
      <c r="J61">
        <v>40</v>
      </c>
      <c r="K61">
        <v>4</v>
      </c>
      <c r="L61">
        <v>1</v>
      </c>
      <c r="M61">
        <v>4</v>
      </c>
      <c r="N61" t="str">
        <f>INDEX(Define!E:E,MATCH(M61,Define!D:D))</f>
        <v>光</v>
      </c>
      <c r="O61">
        <v>1</v>
      </c>
      <c r="P61" t="str">
        <f>INDEX(Define!H:H,MATCH(O61,Define!G:G))</f>
        <v>魔法</v>
      </c>
      <c r="Q61">
        <v>2</v>
      </c>
      <c r="R61" t="str">
        <f>INDEX(Define!K:K,MATCH(Q61,Define!J:J))</f>
        <v>味方</v>
      </c>
      <c r="S61">
        <v>1</v>
      </c>
      <c r="T61" t="str">
        <f>INDEX(Define!N:N,MATCH(S61,Define!M:M))</f>
        <v>単体</v>
      </c>
      <c r="U61">
        <v>1</v>
      </c>
      <c r="V61">
        <v>0</v>
      </c>
    </row>
    <row r="62" ht="12" customHeight="1" spans="1:22">
      <c r="A62">
        <v>431</v>
      </c>
      <c r="B62">
        <v>431</v>
      </c>
      <c r="C62" t="str">
        <f>INDEX(TextData!B:B,MATCH(B62,TextData!A:A))</f>
        <v>ディバインシールド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1</v>
      </c>
      <c r="M62">
        <v>4</v>
      </c>
      <c r="N62" t="str">
        <f>INDEX(Define!E:E,MATCH(M62,Define!D:D))</f>
        <v>光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</row>
    <row r="63" ht="12" customHeight="1" spans="1:22">
      <c r="A63">
        <v>432</v>
      </c>
      <c r="B63">
        <v>432</v>
      </c>
      <c r="C63" t="str">
        <f>INDEX(TextData!B:B,MATCH(B63,TextData!A:A))</f>
        <v>メディケーション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1</v>
      </c>
      <c r="M63">
        <v>4</v>
      </c>
      <c r="N63" t="str">
        <f>INDEX(Define!E:E,MATCH(M63,Define!D:D))</f>
        <v>光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</row>
    <row r="64" ht="12" customHeight="1" spans="1:22">
      <c r="A64">
        <v>433</v>
      </c>
      <c r="B64">
        <v>433</v>
      </c>
      <c r="C64" t="str">
        <f>INDEX(TextData!B:B,MATCH(B64,TextData!A:A))</f>
        <v>アフェクション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434</v>
      </c>
      <c r="B65">
        <v>434</v>
      </c>
      <c r="C65" t="str">
        <f>INDEX(TextData!B:B,MATCH(B65,TextData!A:A))</f>
        <v>リジェネレーション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435</v>
      </c>
      <c r="B66">
        <v>435</v>
      </c>
      <c r="C66" t="str">
        <f>INDEX(TextData!B:B,MATCH(B66,TextData!A:A))</f>
        <v>アライアンス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5</v>
      </c>
      <c r="P66" t="str">
        <f>INDEX(Define!H:H,MATCH(O66,Define!G:G))</f>
        <v>使い切りパッシブ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436</v>
      </c>
      <c r="B67">
        <v>436</v>
      </c>
      <c r="C67" t="str">
        <f>INDEX(TextData!B:B,MATCH(B67,TextData!A:A))</f>
        <v>スペクトルマイン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441</v>
      </c>
      <c r="B68">
        <v>441</v>
      </c>
      <c r="C68" t="str">
        <f>INDEX(TextData!B:B,MATCH(B68,TextData!A:A))</f>
        <v>ホーリーエンチャント</v>
      </c>
      <c r="D68">
        <v>7</v>
      </c>
      <c r="E68" t="str">
        <f>INDEX(Define!X:X,MATCH(D68,Define!W:W))</f>
        <v>工作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501</v>
      </c>
      <c r="B69">
        <v>501</v>
      </c>
      <c r="C69" t="str">
        <f>INDEX(TextData!B:B,MATCH(B69,TextData!A:A))</f>
        <v>ダークプリズン</v>
      </c>
      <c r="D69">
        <v>5</v>
      </c>
      <c r="E69" t="str">
        <f>INDEX(Define!X:X,MATCH(D69,Define!W:W))</f>
        <v>超次元</v>
      </c>
      <c r="F69" t="s">
        <v>18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0</v>
      </c>
      <c r="M69">
        <v>5</v>
      </c>
      <c r="N69" t="str">
        <f>INDEX(Define!E:E,MATCH(M69,Define!D:D))</f>
        <v>闇</v>
      </c>
      <c r="O69">
        <v>1</v>
      </c>
      <c r="P69" t="str">
        <f>INDEX(Define!H:H,MATCH(O69,Define!G:G))</f>
        <v>魔法</v>
      </c>
      <c r="Q69">
        <v>1</v>
      </c>
      <c r="R69" t="str">
        <f>INDEX(Define!K:K,MATCH(Q69,Define!J:J))</f>
        <v>相手</v>
      </c>
      <c r="S69">
        <v>1</v>
      </c>
      <c r="T69" t="str">
        <f>INDEX(Define!N:N,MATCH(S69,Define!M:M))</f>
        <v>単体</v>
      </c>
      <c r="U69">
        <v>1</v>
      </c>
      <c r="V69">
        <v>1</v>
      </c>
    </row>
    <row r="70" ht="12" customHeight="1" spans="1:22">
      <c r="A70">
        <v>502</v>
      </c>
      <c r="B70">
        <v>502</v>
      </c>
      <c r="C70" t="str">
        <f>INDEX(TextData!B:B,MATCH(B70,TextData!A:A))</f>
        <v>ユーサネイジア</v>
      </c>
      <c r="D70">
        <v>5</v>
      </c>
      <c r="E70" t="str">
        <f>INDEX(Define!X:X,MATCH(D70,Define!W:W))</f>
        <v>超次元</v>
      </c>
      <c r="F70" t="s">
        <v>51</v>
      </c>
      <c r="G70">
        <v>0</v>
      </c>
      <c r="H70">
        <v>3</v>
      </c>
      <c r="I70" t="str">
        <f>INDEX(Define!B:B,MATCH(H70,Define!A:A))</f>
        <v>全体</v>
      </c>
      <c r="J70">
        <v>26</v>
      </c>
      <c r="K70">
        <v>4</v>
      </c>
      <c r="L70">
        <v>2</v>
      </c>
      <c r="M70">
        <v>5</v>
      </c>
      <c r="N70" t="str">
        <f>INDEX(Define!E:E,MATCH(M70,Define!D:D))</f>
        <v>闇</v>
      </c>
      <c r="O70">
        <v>1</v>
      </c>
      <c r="P70" t="str">
        <f>INDEX(Define!H:H,MATCH(O70,Define!G:G))</f>
        <v>魔法</v>
      </c>
      <c r="Q70">
        <v>1</v>
      </c>
      <c r="R70" t="str">
        <f>INDEX(Define!K:K,MATCH(Q70,Define!J:J))</f>
        <v>相手</v>
      </c>
      <c r="S70">
        <v>3</v>
      </c>
      <c r="T70" t="str">
        <f>INDEX(Define!N:N,MATCH(S70,Define!M:M))</f>
        <v>全体</v>
      </c>
      <c r="U70">
        <v>2</v>
      </c>
      <c r="V70">
        <v>1</v>
      </c>
    </row>
    <row r="71" ht="12" customHeight="1" spans="1:22">
      <c r="A71">
        <v>503</v>
      </c>
      <c r="B71">
        <v>503</v>
      </c>
      <c r="C71" t="str">
        <f>INDEX(TextData!B:B,MATCH(B71,TextData!A:A))</f>
        <v>ドレインヒール</v>
      </c>
      <c r="D71">
        <v>5</v>
      </c>
      <c r="E71" t="str">
        <f>INDEX(Define!X:X,MATCH(D71,Define!W:W))</f>
        <v>超次元</v>
      </c>
      <c r="F71" t="s">
        <v>52</v>
      </c>
      <c r="G71">
        <v>0</v>
      </c>
      <c r="H71">
        <v>1</v>
      </c>
      <c r="I71" t="str">
        <f>INDEX(Define!B:B,MATCH(H71,Define!A:A))</f>
        <v>単体</v>
      </c>
      <c r="J71">
        <v>20</v>
      </c>
      <c r="K71">
        <v>4</v>
      </c>
      <c r="L71">
        <v>2</v>
      </c>
      <c r="M71">
        <v>5</v>
      </c>
      <c r="N71" t="str">
        <f>INDEX(Define!E:E,MATCH(M71,Define!D:D))</f>
        <v>闇</v>
      </c>
      <c r="O71">
        <v>1</v>
      </c>
      <c r="P71" t="str">
        <f>INDEX(Define!H:H,MATCH(O71,Define!G:G))</f>
        <v>魔法</v>
      </c>
      <c r="Q71">
        <v>1</v>
      </c>
      <c r="R71" t="str">
        <f>INDEX(Define!K:K,MATCH(Q71,Define!J:J))</f>
        <v>相手</v>
      </c>
      <c r="S71">
        <v>1</v>
      </c>
      <c r="T71" t="str">
        <f>INDEX(Define!N:N,MATCH(S71,Define!M:M))</f>
        <v>単体</v>
      </c>
      <c r="U71">
        <v>1</v>
      </c>
      <c r="V71">
        <v>1</v>
      </c>
    </row>
    <row r="72" ht="12" customHeight="1" spans="1:22">
      <c r="A72">
        <v>504</v>
      </c>
      <c r="B72">
        <v>504</v>
      </c>
      <c r="C72" t="str">
        <f>INDEX(TextData!B:B,MATCH(B72,TextData!A:A))</f>
        <v>デリートマジック</v>
      </c>
      <c r="D72">
        <v>5</v>
      </c>
      <c r="E72" t="str">
        <f>INDEX(Define!X:X,MATCH(D72,Define!W:W))</f>
        <v>超次元</v>
      </c>
      <c r="F72" t="s">
        <v>53</v>
      </c>
      <c r="G72">
        <v>0</v>
      </c>
      <c r="H72">
        <v>1</v>
      </c>
      <c r="I72" t="str">
        <f>INDEX(Define!B:B,MATCH(H72,Define!A:A))</f>
        <v>単体</v>
      </c>
      <c r="J72">
        <v>20</v>
      </c>
      <c r="K72">
        <v>4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505</v>
      </c>
      <c r="B73">
        <v>505</v>
      </c>
      <c r="C73" t="str">
        <f>INDEX(TextData!B:B,MATCH(B73,TextData!A:A))</f>
        <v>ディプラヴィティ</v>
      </c>
      <c r="D73">
        <v>3</v>
      </c>
      <c r="E73" t="str">
        <f>INDEX(Define!X:X,MATCH(D73,Define!W:W))</f>
        <v>理術</v>
      </c>
      <c r="F73" t="s">
        <v>54</v>
      </c>
      <c r="G73">
        <v>0</v>
      </c>
      <c r="H73">
        <v>1</v>
      </c>
      <c r="I73" t="str">
        <f>INDEX(Define!B:B,MATCH(H73,Define!A:A))</f>
        <v>単体</v>
      </c>
      <c r="J73">
        <v>20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1</v>
      </c>
      <c r="T73" t="str">
        <f>INDEX(Define!N:N,MATCH(S73,Define!M:M))</f>
        <v>単体</v>
      </c>
      <c r="U73">
        <v>1</v>
      </c>
      <c r="V73">
        <v>1</v>
      </c>
    </row>
    <row r="74" ht="12" customHeight="1" spans="1:22">
      <c r="A74">
        <v>511</v>
      </c>
      <c r="B74">
        <v>511</v>
      </c>
      <c r="C74" t="str">
        <f>INDEX(TextData!B:B,MATCH(B74,TextData!A:A))</f>
        <v>ディストラクション</v>
      </c>
      <c r="D74">
        <v>10</v>
      </c>
      <c r="E74" t="str">
        <f>INDEX(Define!X:X,MATCH(D74,Define!W:W))</f>
        <v>半神</v>
      </c>
      <c r="F74" t="s">
        <v>55</v>
      </c>
      <c r="G74">
        <v>0</v>
      </c>
      <c r="H74">
        <v>1</v>
      </c>
      <c r="I74" t="str">
        <f>INDEX(Define!B:B,MATCH(H74,Define!A:A))</f>
        <v>単体</v>
      </c>
      <c r="J74">
        <v>110</v>
      </c>
      <c r="K74">
        <v>0</v>
      </c>
      <c r="L74">
        <v>2</v>
      </c>
      <c r="M74">
        <v>5</v>
      </c>
      <c r="N74" t="str">
        <f>INDEX(Define!E:E,MATCH(M74,Define!D:D))</f>
        <v>闇</v>
      </c>
      <c r="O74">
        <v>3</v>
      </c>
      <c r="P74" t="str">
        <f>INDEX(Define!H:H,MATCH(O74,Define!G:G))</f>
        <v>神化</v>
      </c>
      <c r="Q74">
        <v>1</v>
      </c>
      <c r="R74" t="str">
        <f>INDEX(Define!K:K,MATCH(Q74,Define!J:J))</f>
        <v>相手</v>
      </c>
      <c r="S74">
        <v>3</v>
      </c>
      <c r="T74" t="str">
        <f>INDEX(Define!N:N,MATCH(S74,Define!M:M))</f>
        <v>全体</v>
      </c>
      <c r="U74">
        <v>2</v>
      </c>
      <c r="V74">
        <v>1</v>
      </c>
    </row>
    <row r="75" ht="12" customHeight="1" spans="1:22">
      <c r="A75">
        <v>512</v>
      </c>
      <c r="B75">
        <v>512</v>
      </c>
      <c r="C75" t="str">
        <f>INDEX(TextData!B:B,MATCH(B75,TextData!A:A))</f>
        <v>カオスペイン</v>
      </c>
      <c r="D75">
        <v>11</v>
      </c>
      <c r="E75" t="str">
        <f>INDEX(Define!X:X,MATCH(D75,Define!W:W))</f>
        <v>覚醒</v>
      </c>
      <c r="F75" t="s">
        <v>56</v>
      </c>
      <c r="G75">
        <v>0</v>
      </c>
      <c r="H75">
        <v>1</v>
      </c>
      <c r="I75" t="str">
        <f>INDEX(Define!B:B,MATCH(H75,Define!A:A))</f>
        <v>単体</v>
      </c>
      <c r="J75">
        <v>90</v>
      </c>
      <c r="K75">
        <v>0</v>
      </c>
      <c r="L75">
        <v>2</v>
      </c>
      <c r="M75">
        <v>5</v>
      </c>
      <c r="N75" t="str">
        <f>INDEX(Define!E:E,MATCH(M75,Define!D:D))</f>
        <v>闇</v>
      </c>
      <c r="O75">
        <v>4</v>
      </c>
      <c r="P75" t="str">
        <f>INDEX(Define!H:H,MATCH(O75,Define!G:G))</f>
        <v>覚醒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521</v>
      </c>
      <c r="B76">
        <v>521</v>
      </c>
      <c r="C76" t="str">
        <f>INDEX(TextData!B:B,MATCH(B76,TextData!A:A))</f>
        <v>ダークネス</v>
      </c>
      <c r="D76">
        <v>3</v>
      </c>
      <c r="E76" t="str">
        <f>INDEX(Define!X:X,MATCH(D76,Define!W:W))</f>
        <v>理術</v>
      </c>
      <c r="F76" t="s">
        <v>57</v>
      </c>
      <c r="G76">
        <v>0</v>
      </c>
      <c r="H76">
        <v>1</v>
      </c>
      <c r="I76" t="str">
        <f>INDEX(Define!B:B,MATCH(H76,Define!A:A))</f>
        <v>単体</v>
      </c>
      <c r="J76">
        <v>26</v>
      </c>
      <c r="K76">
        <v>4</v>
      </c>
      <c r="L76">
        <v>1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531</v>
      </c>
      <c r="B77">
        <v>531</v>
      </c>
      <c r="C77" t="str">
        <f>INDEX(TextData!B:B,MATCH(B77,TextData!A:A))</f>
        <v>イーグルアイ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0</v>
      </c>
      <c r="K77">
        <v>0</v>
      </c>
      <c r="L77">
        <v>1</v>
      </c>
      <c r="M77">
        <v>5</v>
      </c>
      <c r="N77" t="str">
        <f>INDEX(Define!E:E,MATCH(M77,Define!D:D))</f>
        <v>闇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</row>
    <row r="78" ht="12" customHeight="1" spans="1:22">
      <c r="A78">
        <v>532</v>
      </c>
      <c r="B78">
        <v>532</v>
      </c>
      <c r="C78" t="str">
        <f>INDEX(TextData!B:B,MATCH(B78,TextData!A:A))</f>
        <v>ネヴァーエンド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0</v>
      </c>
      <c r="K78">
        <v>0</v>
      </c>
      <c r="L78">
        <v>1</v>
      </c>
      <c r="M78">
        <v>5</v>
      </c>
      <c r="N78" t="str">
        <f>INDEX(Define!E:E,MATCH(M78,Define!D:D))</f>
        <v>闇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</row>
    <row r="79" ht="12" customHeight="1" spans="1:22">
      <c r="A79">
        <v>533</v>
      </c>
      <c r="B79">
        <v>533</v>
      </c>
      <c r="C79" t="str">
        <f>INDEX(TextData!B:B,MATCH(B79,TextData!A:A))</f>
        <v>ネガティブドレイン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0</v>
      </c>
      <c r="K79">
        <v>0</v>
      </c>
      <c r="L79">
        <v>1</v>
      </c>
      <c r="M79">
        <v>5</v>
      </c>
      <c r="N79" t="str">
        <f>INDEX(Define!E:E,MATCH(M79,Define!D:D))</f>
        <v>闇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</row>
    <row r="80" ht="12" customHeight="1" spans="1:22">
      <c r="A80">
        <v>534</v>
      </c>
      <c r="B80">
        <v>534</v>
      </c>
      <c r="C80" t="str">
        <f>INDEX(TextData!B:B,MATCH(B80,TextData!A:A))</f>
        <v>スカルグラッジ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535</v>
      </c>
      <c r="B81">
        <v>535</v>
      </c>
      <c r="C81" t="str">
        <f>INDEX(TextData!B:B,MATCH(B81,TextData!A:A))</f>
        <v>クリープアウト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5</v>
      </c>
      <c r="P81" t="str">
        <f>INDEX(Define!H:H,MATCH(O81,Define!G:G))</f>
        <v>使い切りパッシブ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536</v>
      </c>
      <c r="B82">
        <v>536</v>
      </c>
      <c r="C82" t="str">
        <f>INDEX(TextData!B:B,MATCH(B82,TextData!A:A))</f>
        <v>カタストロフ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541</v>
      </c>
      <c r="B83">
        <v>541</v>
      </c>
      <c r="C83" t="str">
        <f>INDEX(TextData!B:B,MATCH(B83,TextData!A:A))</f>
        <v>ダークエンチャント</v>
      </c>
      <c r="D83">
        <v>7</v>
      </c>
      <c r="E83" t="str">
        <f>INDEX(Define!X:X,MATCH(D83,Define!W:W))</f>
        <v>工作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1000</v>
      </c>
      <c r="B84">
        <v>1000</v>
      </c>
      <c r="C84" t="str">
        <f>INDEX(TextData!B:B,MATCH(B84,TextData!A:A))</f>
        <v>愚者</v>
      </c>
      <c r="D84">
        <v>1</v>
      </c>
      <c r="E84" t="str">
        <f>INDEX(Define!X:X,MATCH(D84,Define!W:W))</f>
        <v>元素</v>
      </c>
      <c r="G84">
        <v>0</v>
      </c>
      <c r="H84">
        <v>0</v>
      </c>
      <c r="I84" t="str">
        <f>INDEX(Define!B:B,MATCH(H84,Define!A:A))</f>
        <v>なし</v>
      </c>
      <c r="J84">
        <v>0</v>
      </c>
      <c r="K84">
        <v>0</v>
      </c>
      <c r="L84">
        <v>0</v>
      </c>
      <c r="M84">
        <v>0</v>
      </c>
      <c r="N84" t="str">
        <f>INDEX(Define!E:E,MATCH(M84,Define!D:D))</f>
        <v>なし</v>
      </c>
      <c r="O84">
        <v>11</v>
      </c>
      <c r="P84" t="str">
        <f>INDEX(Define!H:H,MATCH(O84,Define!G:G))</f>
        <v>アルカナ使用</v>
      </c>
      <c r="Q84">
        <v>101</v>
      </c>
      <c r="R84" t="str">
        <f>INDEX(Define!K:K,MATCH(Q84,Define!J:J))</f>
        <v>パーティ</v>
      </c>
      <c r="S84">
        <v>3</v>
      </c>
      <c r="T84" t="str">
        <f>INDEX(Define!N:N,MATCH(S84,Define!M:M))</f>
        <v>全体</v>
      </c>
      <c r="U84">
        <v>1</v>
      </c>
      <c r="V84">
        <v>1</v>
      </c>
    </row>
    <row r="85" ht="12" customHeight="1" spans="1:22">
      <c r="A85">
        <v>1001</v>
      </c>
      <c r="B85">
        <v>1001</v>
      </c>
      <c r="C85" t="str">
        <f>INDEX(TextData!B:B,MATCH(B85,TextData!A:A))</f>
        <v>魔術師</v>
      </c>
      <c r="D85">
        <v>1</v>
      </c>
      <c r="E85" t="str">
        <f>INDEX(Define!X:X,MATCH(D85,Define!W:W))</f>
        <v>元素</v>
      </c>
      <c r="G85">
        <v>0</v>
      </c>
      <c r="H85">
        <v>0</v>
      </c>
      <c r="I85" t="str">
        <f>INDEX(Define!B:B,MATCH(H85,Define!A:A))</f>
        <v>なし</v>
      </c>
      <c r="J85">
        <v>0</v>
      </c>
      <c r="K85">
        <v>0</v>
      </c>
      <c r="L85">
        <v>0</v>
      </c>
      <c r="M85">
        <v>0</v>
      </c>
      <c r="N85" t="str">
        <f>INDEX(Define!E:E,MATCH(M85,Define!D:D))</f>
        <v>なし</v>
      </c>
      <c r="O85">
        <v>11</v>
      </c>
      <c r="P85" t="str">
        <f>INDEX(Define!H:H,MATCH(O85,Define!G:G))</f>
        <v>アルカナ使用</v>
      </c>
      <c r="Q85">
        <v>2</v>
      </c>
      <c r="R85" t="str">
        <f>INDEX(Define!K:K,MATCH(Q85,Define!J:J))</f>
        <v>味方</v>
      </c>
      <c r="S85">
        <v>3</v>
      </c>
      <c r="T85" t="str">
        <f>INDEX(Define!N:N,MATCH(S85,Define!M:M))</f>
        <v>全体</v>
      </c>
      <c r="U85">
        <v>1</v>
      </c>
      <c r="V85">
        <v>1</v>
      </c>
    </row>
    <row r="86" ht="12" customHeight="1" spans="1:22">
      <c r="A86">
        <v>1002</v>
      </c>
      <c r="B86">
        <v>1002</v>
      </c>
      <c r="C86" t="str">
        <f>INDEX(TextData!B:B,MATCH(B86,TextData!A:A))</f>
        <v>女帝</v>
      </c>
      <c r="D86">
        <v>1</v>
      </c>
      <c r="E86" t="str">
        <f>INDEX(Define!X:X,MATCH(D86,Define!W:W))</f>
        <v>元素</v>
      </c>
      <c r="G86">
        <v>0</v>
      </c>
      <c r="H86">
        <v>0</v>
      </c>
      <c r="I86" t="str">
        <f>INDEX(Define!B:B,MATCH(H86,Define!A:A))</f>
        <v>なし</v>
      </c>
      <c r="J86">
        <v>0</v>
      </c>
      <c r="K86">
        <v>0</v>
      </c>
      <c r="L86">
        <v>0</v>
      </c>
      <c r="M86">
        <v>0</v>
      </c>
      <c r="N86" t="str">
        <f>INDEX(Define!E:E,MATCH(M86,Define!D:D))</f>
        <v>なし</v>
      </c>
      <c r="O86">
        <v>11</v>
      </c>
      <c r="P86" t="str">
        <f>INDEX(Define!H:H,MATCH(O86,Define!G:G))</f>
        <v>アルカナ使用</v>
      </c>
      <c r="Q86">
        <v>2</v>
      </c>
      <c r="R86" t="str">
        <f>INDEX(Define!K:K,MATCH(Q86,Define!J:J))</f>
        <v>味方</v>
      </c>
      <c r="S86">
        <v>3</v>
      </c>
      <c r="T86" t="str">
        <f>INDEX(Define!N:N,MATCH(S86,Define!M:M))</f>
        <v>全体</v>
      </c>
      <c r="U86">
        <v>1</v>
      </c>
      <c r="V86">
        <v>1</v>
      </c>
    </row>
    <row r="87" ht="12" customHeight="1" spans="1:22">
      <c r="A87">
        <v>1003</v>
      </c>
      <c r="B87">
        <v>1003</v>
      </c>
      <c r="C87" t="str">
        <f>INDEX(TextData!B:B,MATCH(B87,TextData!A:A))</f>
        <v>女教皇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2</v>
      </c>
      <c r="R87" t="str">
        <f>INDEX(Define!K:K,MATCH(Q87,Define!J:J))</f>
        <v>味方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1004</v>
      </c>
      <c r="B88">
        <v>1004</v>
      </c>
      <c r="C88" t="str">
        <f>INDEX(TextData!B:B,MATCH(B88,TextData!A:A))</f>
        <v>皇帝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1005</v>
      </c>
      <c r="B89">
        <v>1005</v>
      </c>
      <c r="C89" t="str">
        <f>INDEX(TextData!B:B,MATCH(B89,TextData!A:A))</f>
        <v>法王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101</v>
      </c>
      <c r="R89" t="str">
        <f>INDEX(Define!K:K,MATCH(Q89,Define!J:J))</f>
        <v>パーティ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1006</v>
      </c>
      <c r="B90">
        <v>1006</v>
      </c>
      <c r="C90" t="str">
        <f>INDEX(TextData!B:B,MATCH(B90,TextData!A:A))</f>
        <v>恋愛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1007</v>
      </c>
      <c r="B91">
        <v>1007</v>
      </c>
      <c r="C91" t="str">
        <f>INDEX(TextData!B:B,MATCH(B91,TextData!A:A))</f>
        <v>戦車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1008</v>
      </c>
      <c r="B92">
        <v>1008</v>
      </c>
      <c r="C92" t="str">
        <f>INDEX(TextData!B:B,MATCH(B92,TextData!A:A))</f>
        <v>正義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101</v>
      </c>
      <c r="R92" t="str">
        <f>INDEX(Define!K:K,MATCH(Q92,Define!J:J))</f>
        <v>パーティ</v>
      </c>
      <c r="S92">
        <v>0</v>
      </c>
      <c r="T92" t="str">
        <f>INDEX(Define!N:N,MATCH(S92,Define!M:M))</f>
        <v>なし</v>
      </c>
      <c r="U92">
        <v>1</v>
      </c>
      <c r="V92">
        <v>1</v>
      </c>
    </row>
    <row r="93" ht="12" customHeight="1" spans="1:22">
      <c r="A93">
        <v>1009</v>
      </c>
      <c r="B93">
        <v>1009</v>
      </c>
      <c r="C93" t="str">
        <f>INDEX(TextData!B:B,MATCH(B93,TextData!A:A))</f>
        <v>隠者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2</v>
      </c>
      <c r="R93" t="str">
        <f>INDEX(Define!K:K,MATCH(Q93,Define!J:J))</f>
        <v>味方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1010</v>
      </c>
      <c r="B94">
        <v>1010</v>
      </c>
      <c r="C94" t="str">
        <f>INDEX(TextData!B:B,MATCH(B94,TextData!A:A))</f>
        <v>運命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101</v>
      </c>
      <c r="R94" t="str">
        <f>INDEX(Define!K:K,MATCH(Q94,Define!J:J))</f>
        <v>パーティ</v>
      </c>
      <c r="S94">
        <v>0</v>
      </c>
      <c r="T94" t="str">
        <f>INDEX(Define!N:N,MATCH(S94,Define!M:M))</f>
        <v>なし</v>
      </c>
      <c r="U94">
        <v>1</v>
      </c>
      <c r="V94">
        <v>1</v>
      </c>
    </row>
    <row r="95" ht="12" customHeight="1" spans="1:22">
      <c r="A95">
        <v>1011</v>
      </c>
      <c r="B95">
        <v>1011</v>
      </c>
      <c r="C95" t="str">
        <f>INDEX(TextData!B:B,MATCH(B95,TextData!A:A))</f>
        <v>剛毅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1012</v>
      </c>
      <c r="B96">
        <v>1012</v>
      </c>
      <c r="C96" t="str">
        <f>INDEX(TextData!B:B,MATCH(B96,TextData!A:A))</f>
        <v>刑死者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</v>
      </c>
      <c r="R96" t="str">
        <f>INDEX(Define!K:K,MATCH(Q96,Define!J:J))</f>
        <v>相手</v>
      </c>
      <c r="S96">
        <v>3</v>
      </c>
      <c r="T96" t="str">
        <f>INDEX(Define!N:N,MATCH(S96,Define!M:M))</f>
        <v>全体</v>
      </c>
      <c r="U96">
        <v>1</v>
      </c>
      <c r="V96">
        <v>1</v>
      </c>
    </row>
    <row r="97" ht="12" customHeight="1" spans="1:22">
      <c r="A97">
        <v>1013</v>
      </c>
      <c r="B97">
        <v>1013</v>
      </c>
      <c r="C97" t="str">
        <f>INDEX(TextData!B:B,MATCH(B97,TextData!A:A))</f>
        <v>死神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101</v>
      </c>
      <c r="R97" t="str">
        <f>INDEX(Define!K:K,MATCH(Q97,Define!J:J))</f>
        <v>パーティ</v>
      </c>
      <c r="S97">
        <v>0</v>
      </c>
      <c r="T97" t="str">
        <f>INDEX(Define!N:N,MATCH(S97,Define!M:M))</f>
        <v>なし</v>
      </c>
      <c r="U97">
        <v>1</v>
      </c>
      <c r="V97">
        <v>1</v>
      </c>
    </row>
    <row r="98" ht="12" customHeight="1" spans="1:22">
      <c r="A98">
        <v>1014</v>
      </c>
      <c r="B98">
        <v>1014</v>
      </c>
      <c r="C98" t="str">
        <f>INDEX(TextData!B:B,MATCH(B98,TextData!A:A))</f>
        <v>節制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2</v>
      </c>
      <c r="R98" t="str">
        <f>INDEX(Define!K:K,MATCH(Q98,Define!J:J))</f>
        <v>味方</v>
      </c>
      <c r="S98">
        <v>3</v>
      </c>
      <c r="T98" t="str">
        <f>INDEX(Define!N:N,MATCH(S98,Define!M:M))</f>
        <v>全体</v>
      </c>
      <c r="U98">
        <v>1</v>
      </c>
      <c r="V98">
        <v>1</v>
      </c>
    </row>
    <row r="99" ht="12" customHeight="1" spans="1:22">
      <c r="A99">
        <v>1015</v>
      </c>
      <c r="B99">
        <v>1015</v>
      </c>
      <c r="C99" t="str">
        <f>INDEX(TextData!B:B,MATCH(B99,TextData!A:A))</f>
        <v>悪魔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101</v>
      </c>
      <c r="R99" t="str">
        <f>INDEX(Define!K:K,MATCH(Q99,Define!J:J))</f>
        <v>パーティ</v>
      </c>
      <c r="S99">
        <v>0</v>
      </c>
      <c r="T99" t="str">
        <f>INDEX(Define!N:N,MATCH(S99,Define!M:M))</f>
        <v>なし</v>
      </c>
      <c r="U99">
        <v>1</v>
      </c>
      <c r="V99">
        <v>1</v>
      </c>
    </row>
    <row r="100" ht="12" customHeight="1" spans="1:22">
      <c r="A100">
        <v>1016</v>
      </c>
      <c r="B100">
        <v>1016</v>
      </c>
      <c r="C100" t="str">
        <f>INDEX(TextData!B:B,MATCH(B100,TextData!A:A))</f>
        <v>塔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2</v>
      </c>
      <c r="R100" t="str">
        <f>INDEX(Define!K:K,MATCH(Q100,Define!J:J))</f>
        <v>味方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1017</v>
      </c>
      <c r="B101">
        <v>1017</v>
      </c>
      <c r="C101" t="str">
        <f>INDEX(TextData!B:B,MATCH(B101,TextData!A:A))</f>
        <v>星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3</v>
      </c>
      <c r="T101" t="str">
        <f>INDEX(Define!N:N,MATCH(S101,Define!M:M))</f>
        <v>全体</v>
      </c>
      <c r="U101">
        <v>1</v>
      </c>
      <c r="V101">
        <v>1</v>
      </c>
    </row>
    <row r="102" ht="12" customHeight="1" spans="1:22">
      <c r="A102">
        <v>1018</v>
      </c>
      <c r="B102">
        <v>1018</v>
      </c>
      <c r="C102" t="str">
        <f>INDEX(TextData!B:B,MATCH(B102,TextData!A:A))</f>
        <v>月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101</v>
      </c>
      <c r="R102" t="str">
        <f>INDEX(Define!K:K,MATCH(Q102,Define!J:J))</f>
        <v>パーティ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1019</v>
      </c>
      <c r="B103">
        <v>1019</v>
      </c>
      <c r="C103" t="str">
        <f>INDEX(TextData!B:B,MATCH(B103,TextData!A:A))</f>
        <v>太陽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1020</v>
      </c>
      <c r="B104">
        <v>1020</v>
      </c>
      <c r="C104" t="str">
        <f>INDEX(TextData!B:B,MATCH(B104,TextData!A:A))</f>
        <v>審判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1022</v>
      </c>
      <c r="B105">
        <v>1022</v>
      </c>
      <c r="C105" t="str">
        <f>INDEX(TextData!B:B,MATCH(B105,TextData!A:A))</f>
        <v>杖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</row>
    <row r="106" ht="12" customHeight="1" spans="1:22">
      <c r="A106">
        <v>1023</v>
      </c>
      <c r="B106">
        <v>1023</v>
      </c>
      <c r="C106" t="str">
        <f>INDEX(TextData!B:B,MATCH(B106,TextData!A:A))</f>
        <v>器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</row>
    <row r="107" ht="12" customHeight="1" spans="1:22">
      <c r="A107">
        <v>1024</v>
      </c>
      <c r="B107">
        <v>1024</v>
      </c>
      <c r="C107" t="str">
        <f>INDEX(TextData!B:B,MATCH(B107,TextData!A:A))</f>
        <v>剣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2</v>
      </c>
      <c r="R107" t="str">
        <f>INDEX(Define!K:K,MATCH(Q107,Define!J:J))</f>
        <v>味方</v>
      </c>
      <c r="S107">
        <v>3</v>
      </c>
      <c r="T107" t="str">
        <f>INDEX(Define!N:N,MATCH(S107,Define!M:M))</f>
        <v>全体</v>
      </c>
      <c r="U107">
        <v>1</v>
      </c>
      <c r="V107">
        <v>1</v>
      </c>
    </row>
    <row r="108" ht="12" customHeight="1" spans="1:22">
      <c r="A108">
        <v>1025</v>
      </c>
      <c r="B108">
        <v>1025</v>
      </c>
      <c r="C108" t="str">
        <f>INDEX(TextData!B:B,MATCH(B108,TextData!A:A))</f>
        <v>貨幣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</row>
    <row r="109" spans="1:22">
      <c r="A109">
        <v>2001</v>
      </c>
      <c r="B109">
        <v>2001</v>
      </c>
      <c r="C109" t="str">
        <f>INDEX(TextData!B:B,MATCH(B109,TextData!A:A))</f>
        <v>元素術・炎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 t="str">
        <f>INDEX(Define!B:B,MATCH(H109,Define!A:A))</f>
        <v>単体</v>
      </c>
      <c r="J109">
        <v>0</v>
      </c>
      <c r="K109">
        <v>0</v>
      </c>
      <c r="L109">
        <v>0</v>
      </c>
      <c r="M109">
        <v>1</v>
      </c>
      <c r="N109" t="str">
        <f>INDEX(Define!E:E,MATCH(M109,Define!D:D))</f>
        <v>炎</v>
      </c>
      <c r="O109">
        <v>0</v>
      </c>
      <c r="P109" t="str">
        <f>INDEX(Define!H:H,MATCH(O109,Define!G:G))</f>
        <v>なし</v>
      </c>
      <c r="Q109">
        <v>4</v>
      </c>
      <c r="R109" t="str">
        <f>INDEX(Define!K:K,MATCH(Q109,Define!J:J))</f>
        <v>自身</v>
      </c>
      <c r="S109">
        <v>4</v>
      </c>
      <c r="T109" t="str">
        <f>INDEX(Define!N:N,MATCH(S109,Define!M:M))</f>
        <v>自身</v>
      </c>
      <c r="U109">
        <v>1</v>
      </c>
      <c r="V109">
        <v>1</v>
      </c>
    </row>
    <row r="110" spans="1:22">
      <c r="A110">
        <v>2002</v>
      </c>
      <c r="B110">
        <v>2002</v>
      </c>
      <c r="C110" t="str">
        <f>INDEX(TextData!B:B,MATCH(B110,TextData!A:A))</f>
        <v>元素術・雷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 t="str">
        <f>INDEX(Define!B:B,MATCH(H110,Define!A:A))</f>
        <v>単体</v>
      </c>
      <c r="J110">
        <v>0</v>
      </c>
      <c r="K110">
        <v>0</v>
      </c>
      <c r="L110">
        <v>0</v>
      </c>
      <c r="M110">
        <v>2</v>
      </c>
      <c r="N110" t="str">
        <f>INDEX(Define!E:E,MATCH(M110,Define!D:D))</f>
        <v>雷</v>
      </c>
      <c r="O110">
        <v>0</v>
      </c>
      <c r="P110" t="str">
        <f>INDEX(Define!H:H,MATCH(O110,Define!G:G))</f>
        <v>なし</v>
      </c>
      <c r="Q110">
        <v>4</v>
      </c>
      <c r="R110" t="str">
        <f>INDEX(Define!K:K,MATCH(Q110,Define!J:J))</f>
        <v>自身</v>
      </c>
      <c r="S110">
        <v>4</v>
      </c>
      <c r="T110" t="str">
        <f>INDEX(Define!N:N,MATCH(S110,Define!M:M))</f>
        <v>自身</v>
      </c>
      <c r="U110">
        <v>1</v>
      </c>
      <c r="V110">
        <v>1</v>
      </c>
    </row>
    <row r="111" spans="1:22">
      <c r="A111">
        <v>2003</v>
      </c>
      <c r="B111">
        <v>2003</v>
      </c>
      <c r="C111" t="str">
        <f>INDEX(TextData!B:B,MATCH(B111,TextData!A:A))</f>
        <v>元素術・氷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 t="str">
        <f>INDEX(Define!B:B,MATCH(H111,Define!A:A))</f>
        <v>単体</v>
      </c>
      <c r="J111">
        <v>0</v>
      </c>
      <c r="K111">
        <v>0</v>
      </c>
      <c r="L111">
        <v>0</v>
      </c>
      <c r="M111">
        <v>3</v>
      </c>
      <c r="N111" t="str">
        <f>INDEX(Define!E:E,MATCH(M111,Define!D:D))</f>
        <v>氷</v>
      </c>
      <c r="O111">
        <v>0</v>
      </c>
      <c r="P111" t="str">
        <f>INDEX(Define!H:H,MATCH(O111,Define!G:G))</f>
        <v>なし</v>
      </c>
      <c r="Q111">
        <v>4</v>
      </c>
      <c r="R111" t="str">
        <f>INDEX(Define!K:K,MATCH(Q111,Define!J:J))</f>
        <v>自身</v>
      </c>
      <c r="S111">
        <v>4</v>
      </c>
      <c r="T111" t="str">
        <f>INDEX(Define!N:N,MATCH(S111,Define!M:M))</f>
        <v>自身</v>
      </c>
      <c r="U111">
        <v>1</v>
      </c>
      <c r="V111">
        <v>1</v>
      </c>
    </row>
    <row r="112" spans="1:22">
      <c r="A112">
        <v>2004</v>
      </c>
      <c r="B112">
        <v>2004</v>
      </c>
      <c r="C112" t="str">
        <f>INDEX(TextData!B:B,MATCH(B112,TextData!A:A))</f>
        <v>光魔術</v>
      </c>
      <c r="D112">
        <v>2</v>
      </c>
      <c r="E112" t="str">
        <f>INDEX(Define!X:X,MATCH(D112,Define!W:W))</f>
        <v>光</v>
      </c>
      <c r="G112">
        <v>0</v>
      </c>
      <c r="H112">
        <v>1</v>
      </c>
      <c r="I112" t="str">
        <f>INDEX(Define!B:B,MATCH(H112,Define!A:A))</f>
        <v>単体</v>
      </c>
      <c r="J112">
        <v>0</v>
      </c>
      <c r="K112">
        <v>0</v>
      </c>
      <c r="L112">
        <v>0</v>
      </c>
      <c r="M112">
        <v>4</v>
      </c>
      <c r="N112" t="str">
        <f>INDEX(Define!E:E,MATCH(M112,Define!D:D))</f>
        <v>光</v>
      </c>
      <c r="O112">
        <v>0</v>
      </c>
      <c r="P112" t="str">
        <f>INDEX(Define!H:H,MATCH(O112,Define!G:G))</f>
        <v>なし</v>
      </c>
      <c r="Q112">
        <v>4</v>
      </c>
      <c r="R112" t="str">
        <f>INDEX(Define!K:K,MATCH(Q112,Define!J:J))</f>
        <v>自身</v>
      </c>
      <c r="S112">
        <v>4</v>
      </c>
      <c r="T112" t="str">
        <f>INDEX(Define!N:N,MATCH(S112,Define!M:M))</f>
        <v>自身</v>
      </c>
      <c r="U112">
        <v>1</v>
      </c>
      <c r="V112">
        <v>1</v>
      </c>
    </row>
    <row r="113" spans="1:22">
      <c r="A113">
        <v>2005</v>
      </c>
      <c r="B113">
        <v>2005</v>
      </c>
      <c r="C113" t="str">
        <f>INDEX(TextData!B:B,MATCH(B113,TextData!A:A))</f>
        <v>超次元術</v>
      </c>
      <c r="D113">
        <v>5</v>
      </c>
      <c r="E113" t="str">
        <f>INDEX(Define!X:X,MATCH(D113,Define!W:W))</f>
        <v>超次元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5</v>
      </c>
      <c r="N113" t="str">
        <f>INDEX(Define!E:E,MATCH(M113,Define!D:D))</f>
        <v>闇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2009</v>
      </c>
      <c r="B114">
        <v>2009</v>
      </c>
      <c r="C114" t="str">
        <f>INDEX(TextData!B:B,MATCH(B114,TextData!A:A))</f>
        <v>はずす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7"/>
  <sheetViews>
    <sheetView tabSelected="1" topLeftCell="A10" workbookViewId="0">
      <selection activeCell="F30" sqref="F30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101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102</v>
      </c>
      <c r="B10">
        <v>1</v>
      </c>
      <c r="C10" t="str">
        <f>INDEX(Define!Q:Q,MATCH(B10,Define!P:P))</f>
        <v>Hpダメージ</v>
      </c>
      <c r="D10">
        <v>150</v>
      </c>
      <c r="E10">
        <v>0</v>
      </c>
      <c r="F10">
        <v>0</v>
      </c>
    </row>
    <row r="11" spans="1:6">
      <c r="A11">
        <v>103</v>
      </c>
      <c r="B11">
        <v>7</v>
      </c>
      <c r="C11" t="str">
        <f>INDEX(Define!Q:Q,MATCH(B11,Define!P:P))</f>
        <v>Mp回復</v>
      </c>
      <c r="D11">
        <v>5</v>
      </c>
      <c r="E11">
        <v>0</v>
      </c>
      <c r="F11">
        <v>0</v>
      </c>
    </row>
    <row r="12" spans="1:7">
      <c r="A12">
        <v>104</v>
      </c>
      <c r="B12">
        <v>21</v>
      </c>
      <c r="C12" t="str">
        <f>INDEX(Define!Q:Q,MATCH(B12,Define!P:P))</f>
        <v>ステート付与</v>
      </c>
      <c r="D12">
        <v>46</v>
      </c>
      <c r="E12">
        <v>2</v>
      </c>
      <c r="F12">
        <v>2</v>
      </c>
      <c r="G12" t="str">
        <f>INDEX([1]TextData!B:B,MATCH(D12,[1]TextData!A:A))</f>
        <v>ダメージ威力アップ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121</v>
      </c>
      <c r="B17">
        <v>21</v>
      </c>
      <c r="C17" t="str">
        <f>INDEX(Define!Q:Q,MATCH(B17,Define!P:P))</f>
        <v>ステート付与</v>
      </c>
      <c r="D17">
        <v>23</v>
      </c>
      <c r="E17">
        <v>2</v>
      </c>
      <c r="F17">
        <v>10</v>
      </c>
      <c r="G17" t="str">
        <f>INDEX([1]TextData!B:B,MATCH(D17,[1]TextData!A:A))</f>
        <v>火傷</v>
      </c>
    </row>
    <row r="18" spans="1:7">
      <c r="A18">
        <v>131</v>
      </c>
      <c r="B18">
        <v>21</v>
      </c>
      <c r="C18" t="str">
        <f>INDEX(Define!Q:Q,MATCH(B18,Define!P:P))</f>
        <v>ステート付与</v>
      </c>
      <c r="D18">
        <v>43</v>
      </c>
      <c r="E18">
        <v>999</v>
      </c>
      <c r="F18">
        <v>4</v>
      </c>
      <c r="G18" t="str">
        <f>INDEX([1]TextData!B:B,MATCH(D18,[1]TextData!A:A))</f>
        <v>攻撃アップ</v>
      </c>
    </row>
    <row r="19" spans="1:7">
      <c r="A19">
        <v>132</v>
      </c>
      <c r="B19">
        <v>21</v>
      </c>
      <c r="C19" t="str">
        <f>INDEX(Define!Q:Q,MATCH(B19,Define!P:P))</f>
        <v>ステート付与</v>
      </c>
      <c r="D19">
        <v>43</v>
      </c>
      <c r="E19">
        <v>999</v>
      </c>
      <c r="F19">
        <v>8</v>
      </c>
      <c r="G19" t="str">
        <f>INDEX([1]TextData!B:B,MATCH(D19,[1]TextData!A:A))</f>
        <v>攻撃アップ</v>
      </c>
    </row>
    <row r="20" spans="1:7">
      <c r="A20">
        <v>133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6</v>
      </c>
      <c r="G20" t="str">
        <f>INDEX([1]TextData!B:B,MATCH(D20,[1]TextData!A:A))</f>
        <v>攻撃アップ</v>
      </c>
    </row>
    <row r="21" spans="1:7">
      <c r="A21">
        <v>133</v>
      </c>
      <c r="B21">
        <v>21</v>
      </c>
      <c r="C21" t="str">
        <f>INDEX(Define!Q:Q,MATCH(B21,Define!P:P))</f>
        <v>ステート付与</v>
      </c>
      <c r="D21">
        <v>44</v>
      </c>
      <c r="E21">
        <v>999</v>
      </c>
      <c r="F21">
        <v>-12</v>
      </c>
      <c r="G21" t="str">
        <f>INDEX([1]TextData!B:B,MATCH(D21,[1]TextData!A:A))</f>
        <v>防御アップ</v>
      </c>
    </row>
    <row r="22" spans="1:7">
      <c r="A22">
        <v>134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6">
      <c r="A23">
        <v>135</v>
      </c>
      <c r="B23">
        <v>7</v>
      </c>
      <c r="C23" t="str">
        <f>INDEX(Define!Q:Q,MATCH(B23,Define!P:P))</f>
        <v>Mp回復</v>
      </c>
      <c r="D23">
        <v>4</v>
      </c>
      <c r="E23">
        <v>0</v>
      </c>
      <c r="F23">
        <v>0</v>
      </c>
    </row>
    <row r="24" spans="1:6">
      <c r="A24">
        <v>136</v>
      </c>
      <c r="B24">
        <v>7</v>
      </c>
      <c r="C24" t="str">
        <f>INDEX(Define!Q:Q,MATCH(B24,Define!P:P))</f>
        <v>Mp回復</v>
      </c>
      <c r="D24">
        <v>4</v>
      </c>
      <c r="E24">
        <v>0</v>
      </c>
      <c r="F24">
        <v>0</v>
      </c>
    </row>
    <row r="25" spans="1:6">
      <c r="A25">
        <v>137</v>
      </c>
      <c r="B25">
        <v>7</v>
      </c>
      <c r="C25" t="str">
        <f>INDEX(Define!Q:Q,MATCH(B25,Define!P:P))</f>
        <v>Mp回復</v>
      </c>
      <c r="D25">
        <v>4</v>
      </c>
      <c r="E25">
        <v>0</v>
      </c>
      <c r="F25">
        <v>0</v>
      </c>
    </row>
    <row r="26" spans="1:7">
      <c r="A26">
        <v>141</v>
      </c>
      <c r="B26">
        <v>310</v>
      </c>
      <c r="C26" t="str">
        <f>INDEX(Define!Q:Q,MATCH(B26,Define!P:P))</f>
        <v>属性適性増加</v>
      </c>
      <c r="D26">
        <v>201</v>
      </c>
      <c r="E26">
        <v>1</v>
      </c>
      <c r="F26">
        <v>20</v>
      </c>
      <c r="G26" t="str">
        <f>INDEX([1]TextData!B:B,MATCH(D26,[1]TextData!A:A))</f>
        <v>炎適正</v>
      </c>
    </row>
    <row r="27" spans="1:6">
      <c r="A27">
        <v>201</v>
      </c>
      <c r="B27">
        <v>1</v>
      </c>
      <c r="C27" t="str">
        <f>INDEX(Define!Q:Q,MATCH(B27,Define!P:P))</f>
        <v>Hpダメージ</v>
      </c>
      <c r="D27">
        <v>150</v>
      </c>
      <c r="E27">
        <v>0</v>
      </c>
      <c r="F27">
        <v>0</v>
      </c>
    </row>
    <row r="28" spans="1:7">
      <c r="A28">
        <v>202</v>
      </c>
      <c r="B28">
        <v>21</v>
      </c>
      <c r="C28" t="str">
        <f>INDEX(Define!Q:Q,MATCH(B28,Define!P:P))</f>
        <v>ステート付与</v>
      </c>
      <c r="D28">
        <v>101</v>
      </c>
      <c r="E28">
        <v>10</v>
      </c>
      <c r="F28">
        <v>1</v>
      </c>
      <c r="G28" t="str">
        <f>INDEX([1]TextData!B:B,MATCH(D28,[1]TextData!A:A))</f>
        <v>拘束</v>
      </c>
    </row>
    <row r="29" spans="1:7">
      <c r="A29">
        <v>203</v>
      </c>
      <c r="B29">
        <v>21</v>
      </c>
      <c r="C29" t="str">
        <f>INDEX(Define!Q:Q,MATCH(B29,Define!P:P))</f>
        <v>ステート付与</v>
      </c>
      <c r="D29">
        <v>52</v>
      </c>
      <c r="E29">
        <v>999</v>
      </c>
      <c r="F29">
        <v>40</v>
      </c>
      <c r="G29" t="str">
        <f>INDEX([1]TextData!B:B,MATCH(D29,[1]TextData!A:A))</f>
        <v>回避アップ</v>
      </c>
    </row>
    <row r="30" spans="1:7">
      <c r="A30">
        <v>204</v>
      </c>
      <c r="B30">
        <v>21</v>
      </c>
      <c r="C30" t="str">
        <f>INDEX(Define!Q:Q,MATCH(B30,Define!P:P))</f>
        <v>ステート付与</v>
      </c>
      <c r="D30">
        <v>22</v>
      </c>
      <c r="E30">
        <v>150</v>
      </c>
      <c r="F30">
        <v>0</v>
      </c>
      <c r="G30" t="str">
        <f>INDEX([1]TextData!B:B,MATCH(D30,[1]TextData!A:A))</f>
        <v>スタン</v>
      </c>
    </row>
    <row r="31" spans="1:6">
      <c r="A31">
        <v>205</v>
      </c>
      <c r="B31">
        <v>32</v>
      </c>
      <c r="C31" t="str">
        <f>INDEX(Define!Q:Q,MATCH(B31,Define!P:P))</f>
        <v>Ap回復</v>
      </c>
      <c r="D31">
        <v>999</v>
      </c>
      <c r="E31">
        <v>0</v>
      </c>
      <c r="F31">
        <v>0</v>
      </c>
    </row>
    <row r="32" spans="1:7">
      <c r="A32">
        <v>211</v>
      </c>
      <c r="B32">
        <v>21</v>
      </c>
      <c r="C32" t="str">
        <f>INDEX(Define!Q:Q,MATCH(B32,Define!P:P))</f>
        <v>ステート付与</v>
      </c>
      <c r="D32">
        <v>102</v>
      </c>
      <c r="E32">
        <v>0</v>
      </c>
      <c r="F32">
        <v>0</v>
      </c>
      <c r="G32" t="str">
        <f>INDEX([1]TextData!B:B,MATCH(D32,[1]TextData!A:A))</f>
        <v>拘束ダメージ</v>
      </c>
    </row>
    <row r="33" spans="1:6">
      <c r="A33">
        <v>211</v>
      </c>
      <c r="B33">
        <v>101</v>
      </c>
      <c r="C33" t="str">
        <f>INDEX(Define!Q:Q,MATCH(B33,Define!P:P))</f>
        <v>行動後スキル</v>
      </c>
      <c r="D33">
        <v>11</v>
      </c>
      <c r="E33">
        <v>0</v>
      </c>
      <c r="F33">
        <v>0</v>
      </c>
    </row>
    <row r="34" spans="1:7">
      <c r="A34">
        <v>212</v>
      </c>
      <c r="B34">
        <v>21</v>
      </c>
      <c r="C34" t="str">
        <f>INDEX(Define!Q:Q,MATCH(B34,Define!P:P))</f>
        <v>ステート付与</v>
      </c>
      <c r="D34">
        <v>101</v>
      </c>
      <c r="E34">
        <v>10</v>
      </c>
      <c r="F34">
        <v>1</v>
      </c>
      <c r="G34" t="str">
        <f>INDEX([1]TextData!B:B,MATCH(D34,[1]TextData!A:A))</f>
        <v>拘束</v>
      </c>
    </row>
    <row r="35" spans="1:6">
      <c r="A35">
        <v>212</v>
      </c>
      <c r="B35">
        <v>101</v>
      </c>
      <c r="C35" t="str">
        <f>INDEX(Define!Q:Q,MATCH(B35,Define!P:P))</f>
        <v>行動後スキル</v>
      </c>
      <c r="D35">
        <v>21</v>
      </c>
      <c r="E35">
        <v>0</v>
      </c>
      <c r="F35">
        <v>0</v>
      </c>
    </row>
    <row r="36" spans="1:6">
      <c r="A36">
        <v>212</v>
      </c>
      <c r="B36">
        <v>101</v>
      </c>
      <c r="C36" t="str">
        <f>INDEX(Define!Q:Q,MATCH(B36,Define!P:P))</f>
        <v>行動後スキル</v>
      </c>
      <c r="D36">
        <v>32</v>
      </c>
      <c r="E36">
        <v>0</v>
      </c>
      <c r="F36">
        <v>0</v>
      </c>
    </row>
    <row r="37" spans="1:7">
      <c r="A37">
        <v>221</v>
      </c>
      <c r="B37">
        <v>21</v>
      </c>
      <c r="C37" t="str">
        <f>INDEX(Define!Q:Q,MATCH(B37,Define!P:P))</f>
        <v>ステート付与</v>
      </c>
      <c r="D37">
        <v>53</v>
      </c>
      <c r="E37">
        <v>1</v>
      </c>
      <c r="F37">
        <v>4</v>
      </c>
      <c r="G37" t="str">
        <f>INDEX([1]TextData!B:B,MATCH(D37,[1]TextData!A:A))</f>
        <v>アクセル</v>
      </c>
    </row>
    <row r="38" spans="1:7">
      <c r="A38">
        <v>231</v>
      </c>
      <c r="B38">
        <v>21</v>
      </c>
      <c r="C38" t="str">
        <f>INDEX(Define!Q:Q,MATCH(B38,Define!P:P))</f>
        <v>ステート付与</v>
      </c>
      <c r="D38">
        <v>32</v>
      </c>
      <c r="E38">
        <v>999</v>
      </c>
      <c r="F38">
        <v>0</v>
      </c>
      <c r="G38" t="str">
        <f>INDEX([1]TextData!B:B,MATCH(D38,[1]TextData!A:A))</f>
        <v>攻撃範囲延長</v>
      </c>
    </row>
    <row r="39" spans="1:7">
      <c r="A39">
        <v>232</v>
      </c>
      <c r="B39">
        <v>21</v>
      </c>
      <c r="C39" t="str">
        <f>INDEX(Define!Q:Q,MATCH(B39,Define!P:P))</f>
        <v>ステート付与</v>
      </c>
      <c r="D39">
        <v>62</v>
      </c>
      <c r="E39">
        <v>999</v>
      </c>
      <c r="F39">
        <v>50</v>
      </c>
      <c r="G39" t="str">
        <f>INDEX([1]TextData!B:B,MATCH(D39,[1]TextData!A:A))</f>
        <v>狙われ率ダウン</v>
      </c>
    </row>
    <row r="40" spans="1:7">
      <c r="A40">
        <v>233</v>
      </c>
      <c r="B40">
        <v>21</v>
      </c>
      <c r="C40" t="str">
        <f>INDEX(Define!Q:Q,MATCH(B40,Define!P:P))</f>
        <v>ステート付与</v>
      </c>
      <c r="D40">
        <v>45</v>
      </c>
      <c r="E40">
        <v>999</v>
      </c>
      <c r="F40">
        <v>4</v>
      </c>
      <c r="G40" t="str">
        <f>INDEX([1]TextData!B:B,MATCH(D40,[1]TextData!A:A))</f>
        <v>速度アップ</v>
      </c>
    </row>
    <row r="41" spans="1:7">
      <c r="A41">
        <v>234</v>
      </c>
      <c r="B41">
        <v>21</v>
      </c>
      <c r="C41" t="str">
        <f>INDEX(Define!Q:Q,MATCH(B41,Define!P:P))</f>
        <v>ステート付与</v>
      </c>
      <c r="D41">
        <v>45</v>
      </c>
      <c r="E41">
        <v>999</v>
      </c>
      <c r="F41">
        <v>8</v>
      </c>
      <c r="G41" t="str">
        <f>INDEX([1]TextData!B:B,MATCH(D41,[1]TextData!A:A))</f>
        <v>速度アップ</v>
      </c>
    </row>
    <row r="42" spans="1:7">
      <c r="A42">
        <v>234</v>
      </c>
      <c r="B42">
        <v>21</v>
      </c>
      <c r="C42" t="str">
        <f>INDEX(Define!Q:Q,MATCH(B42,Define!P:P))</f>
        <v>ステート付与</v>
      </c>
      <c r="D42">
        <v>52</v>
      </c>
      <c r="E42">
        <v>999</v>
      </c>
      <c r="F42">
        <v>20</v>
      </c>
      <c r="G42" t="str">
        <f>INDEX([1]TextData!B:B,MATCH(D42,[1]TextData!A:A))</f>
        <v>回避アップ</v>
      </c>
    </row>
    <row r="43" spans="1:7">
      <c r="A43">
        <v>236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8</v>
      </c>
      <c r="G43" t="str">
        <f>INDEX([1]TextData!B:B,MATCH(D43,[1]TextData!A:A))</f>
        <v>速度アップ</v>
      </c>
    </row>
    <row r="44" spans="1:7">
      <c r="A44">
        <v>241</v>
      </c>
      <c r="B44">
        <v>310</v>
      </c>
      <c r="C44" t="str">
        <f>INDEX(Define!Q:Q,MATCH(B44,Define!P:P))</f>
        <v>属性適性増加</v>
      </c>
      <c r="D44">
        <v>202</v>
      </c>
      <c r="E44">
        <v>2</v>
      </c>
      <c r="F44">
        <v>20</v>
      </c>
      <c r="G44" t="str">
        <f>INDEX([1]TextData!B:B,MATCH(D44,[1]TextData!A:A))</f>
        <v>雷適性</v>
      </c>
    </row>
    <row r="45" spans="1:6">
      <c r="A45">
        <v>301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7">
      <c r="A46">
        <v>302</v>
      </c>
      <c r="B46">
        <v>21</v>
      </c>
      <c r="C46" t="str">
        <f>INDEX(Define!Q:Q,MATCH(B46,Define!P:P))</f>
        <v>ステート付与</v>
      </c>
      <c r="D46">
        <v>103</v>
      </c>
      <c r="E46">
        <v>0</v>
      </c>
      <c r="F46">
        <v>150</v>
      </c>
      <c r="G46" t="str">
        <f>INDEX([1]TextData!B:B,MATCH(D46,[1]TextData!A:A))</f>
        <v>CA</v>
      </c>
    </row>
    <row r="47" spans="1:7">
      <c r="A47">
        <v>303</v>
      </c>
      <c r="B47">
        <v>21</v>
      </c>
      <c r="C47" t="str">
        <f>INDEX(Define!Q:Q,MATCH(B47,Define!P:P))</f>
        <v>ステート付与</v>
      </c>
      <c r="D47">
        <v>44</v>
      </c>
      <c r="E47">
        <v>999</v>
      </c>
      <c r="F47">
        <v>4</v>
      </c>
      <c r="G47" t="str">
        <f>INDEX([1]TextData!B:B,MATCH(D47,[1]TextData!A:A))</f>
        <v>防御アップ</v>
      </c>
    </row>
    <row r="48" spans="1:7">
      <c r="A48">
        <v>304</v>
      </c>
      <c r="B48">
        <v>21</v>
      </c>
      <c r="C48" t="str">
        <f>INDEX(Define!Q:Q,MATCH(B48,Define!P:P))</f>
        <v>ステート付与</v>
      </c>
      <c r="D48">
        <v>107</v>
      </c>
      <c r="E48">
        <v>2</v>
      </c>
      <c r="F48">
        <v>0</v>
      </c>
      <c r="G48" t="str">
        <f>INDEX([1]TextData!B:B,MATCH(D48,[1]TextData!A:A))</f>
        <v>挑発</v>
      </c>
    </row>
    <row r="49" spans="1:7">
      <c r="A49">
        <v>305</v>
      </c>
      <c r="B49">
        <v>21</v>
      </c>
      <c r="C49" t="str">
        <f>INDEX(Define!Q:Q,MATCH(B49,Define!P:P))</f>
        <v>ステート付与</v>
      </c>
      <c r="D49">
        <v>26</v>
      </c>
      <c r="E49">
        <v>2</v>
      </c>
      <c r="F49">
        <v>50</v>
      </c>
      <c r="G49" t="str">
        <f>INDEX([1]TextData!B:B,MATCH(D49,[1]TextData!A:A))</f>
        <v>凍結</v>
      </c>
    </row>
    <row r="50" spans="1:7">
      <c r="A50">
        <v>311</v>
      </c>
      <c r="B50">
        <v>21</v>
      </c>
      <c r="C50" t="str">
        <f>INDEX(Define!Q:Q,MATCH(B50,Define!P:P))</f>
        <v>ステート付与</v>
      </c>
      <c r="D50">
        <v>104</v>
      </c>
      <c r="E50">
        <v>1</v>
      </c>
      <c r="F50">
        <v>0</v>
      </c>
      <c r="G50" t="str">
        <f>INDEX([1]TextData!B:B,MATCH(D50,[1]TextData!A:A))</f>
        <v>攻撃無効</v>
      </c>
    </row>
    <row r="51" spans="1:6">
      <c r="A51">
        <v>311</v>
      </c>
      <c r="B51">
        <v>101</v>
      </c>
      <c r="C51" t="str">
        <f>INDEX(Define!Q:Q,MATCH(B51,Define!P:P))</f>
        <v>行動後スキル</v>
      </c>
      <c r="D51">
        <v>11</v>
      </c>
      <c r="E51">
        <v>0</v>
      </c>
      <c r="F51">
        <v>0</v>
      </c>
    </row>
    <row r="52" spans="1:7">
      <c r="A52">
        <v>312</v>
      </c>
      <c r="B52">
        <v>21</v>
      </c>
      <c r="C52" t="str">
        <f>INDEX(Define!Q:Q,MATCH(B52,Define!P:P))</f>
        <v>ステート付与</v>
      </c>
      <c r="D52">
        <v>21</v>
      </c>
      <c r="E52">
        <v>2</v>
      </c>
      <c r="F52">
        <v>0</v>
      </c>
      <c r="G52" t="str">
        <f>INDEX([1]TextData!B:B,MATCH(D52,[1]TextData!A:A))</f>
        <v>鈍足</v>
      </c>
    </row>
    <row r="53" spans="1:6">
      <c r="A53">
        <v>312</v>
      </c>
      <c r="B53">
        <v>101</v>
      </c>
      <c r="C53" t="str">
        <f>INDEX(Define!Q:Q,MATCH(B53,Define!P:P))</f>
        <v>行動後スキル</v>
      </c>
      <c r="D53">
        <v>21</v>
      </c>
      <c r="E53">
        <v>0</v>
      </c>
      <c r="F53">
        <v>0</v>
      </c>
    </row>
    <row r="54" spans="1:7">
      <c r="A54">
        <v>321</v>
      </c>
      <c r="B54">
        <v>21</v>
      </c>
      <c r="C54" t="str">
        <f>INDEX(Define!Q:Q,MATCH(B54,Define!P:P))</f>
        <v>ステート付与</v>
      </c>
      <c r="D54">
        <v>21</v>
      </c>
      <c r="E54">
        <v>2</v>
      </c>
      <c r="F54">
        <v>0</v>
      </c>
      <c r="G54" t="str">
        <f>INDEX([1]TextData!B:B,MATCH(D54,[1]TextData!A:A))</f>
        <v>鈍足</v>
      </c>
    </row>
    <row r="55" spans="1:7">
      <c r="A55">
        <v>331</v>
      </c>
      <c r="B55">
        <v>21</v>
      </c>
      <c r="C55" t="str">
        <f>INDEX(Define!Q:Q,MATCH(B55,Define!P:P))</f>
        <v>ステート付与</v>
      </c>
      <c r="D55">
        <v>61</v>
      </c>
      <c r="E55">
        <v>999</v>
      </c>
      <c r="F55">
        <v>50</v>
      </c>
      <c r="G55" t="str">
        <f>INDEX([1]TextData!B:B,MATCH(D55,[1]TextData!A:A))</f>
        <v>狙われ率アップ</v>
      </c>
    </row>
    <row r="56" spans="1:7">
      <c r="A56">
        <v>332</v>
      </c>
      <c r="B56">
        <v>21</v>
      </c>
      <c r="C56" t="str">
        <f>INDEX(Define!Q:Q,MATCH(B56,Define!P:P))</f>
        <v>ステート付与</v>
      </c>
      <c r="D56">
        <v>44</v>
      </c>
      <c r="E56">
        <v>999</v>
      </c>
      <c r="F56">
        <v>4</v>
      </c>
      <c r="G56" t="str">
        <f>INDEX([1]TextData!B:B,MATCH(D56,[1]TextData!A:A))</f>
        <v>防御アップ</v>
      </c>
    </row>
    <row r="57" spans="1:7">
      <c r="A57">
        <v>333</v>
      </c>
      <c r="B57">
        <v>21</v>
      </c>
      <c r="C57" t="str">
        <f>INDEX(Define!Q:Q,MATCH(B57,Define!P:P))</f>
        <v>ステート付与</v>
      </c>
      <c r="D57">
        <v>44</v>
      </c>
      <c r="E57">
        <v>999</v>
      </c>
      <c r="F57">
        <v>8</v>
      </c>
      <c r="G57" t="str">
        <f>INDEX([1]TextData!B:B,MATCH(D57,[1]TextData!A:A))</f>
        <v>防御アップ</v>
      </c>
    </row>
    <row r="58" spans="1:7">
      <c r="A58">
        <v>334</v>
      </c>
      <c r="B58">
        <v>21</v>
      </c>
      <c r="C58" t="str">
        <f>INDEX(Define!Q:Q,MATCH(B58,Define!P:P))</f>
        <v>ステート付与</v>
      </c>
      <c r="D58">
        <v>113</v>
      </c>
      <c r="E58">
        <v>999</v>
      </c>
      <c r="F58">
        <v>8</v>
      </c>
      <c r="G58" t="str">
        <f>INDEX([1]TextData!B:B,MATCH(D58,[1]TextData!A:A))</f>
        <v>CAダメージ</v>
      </c>
    </row>
    <row r="59" spans="1:7">
      <c r="A59">
        <v>335</v>
      </c>
      <c r="B59">
        <v>21</v>
      </c>
      <c r="C59" t="str">
        <f>INDEX(Define!Q:Q,MATCH(B59,Define!P:P))</f>
        <v>ステート付与</v>
      </c>
      <c r="D59">
        <v>115</v>
      </c>
      <c r="E59">
        <v>999</v>
      </c>
      <c r="F59">
        <v>4</v>
      </c>
      <c r="G59" t="str">
        <f>INDEX([1]TextData!B:B,MATCH(D59,[1]TextData!A:A))</f>
        <v>CA回復</v>
      </c>
    </row>
    <row r="60" spans="1:6">
      <c r="A60">
        <v>336</v>
      </c>
      <c r="B60">
        <v>2</v>
      </c>
      <c r="C60" t="str">
        <f>INDEX(Define!Q:Q,MATCH(B60,Define!P:P))</f>
        <v>Hp回復</v>
      </c>
      <c r="D60">
        <v>8</v>
      </c>
      <c r="E60">
        <v>0</v>
      </c>
      <c r="F60">
        <v>0</v>
      </c>
    </row>
    <row r="61" spans="1:7">
      <c r="A61">
        <v>341</v>
      </c>
      <c r="B61">
        <v>310</v>
      </c>
      <c r="C61" t="str">
        <f>INDEX(Define!Q:Q,MATCH(B61,Define!P:P))</f>
        <v>属性適性増加</v>
      </c>
      <c r="D61">
        <v>203</v>
      </c>
      <c r="E61">
        <v>3</v>
      </c>
      <c r="F61">
        <v>20</v>
      </c>
      <c r="G61" t="str">
        <f>INDEX([1]TextData!B:B,MATCH(D61,[1]TextData!A:A))</f>
        <v>氷適性</v>
      </c>
    </row>
    <row r="62" spans="1:6">
      <c r="A62">
        <v>401</v>
      </c>
      <c r="B62">
        <v>1</v>
      </c>
      <c r="C62" t="str">
        <f>INDEX(Define!Q:Q,MATCH(B62,Define!P:P))</f>
        <v>Hpダメージ</v>
      </c>
      <c r="D62">
        <v>150</v>
      </c>
      <c r="E62">
        <v>0</v>
      </c>
      <c r="F62">
        <v>0</v>
      </c>
    </row>
    <row r="63" spans="1:6">
      <c r="A63">
        <v>402</v>
      </c>
      <c r="B63">
        <v>11</v>
      </c>
      <c r="C63" t="str">
        <f>INDEX(Define!Q:Q,MATCH(B63,Define!P:P))</f>
        <v>効果無視Hpダメージ</v>
      </c>
      <c r="D63">
        <v>150</v>
      </c>
      <c r="E63">
        <v>0</v>
      </c>
      <c r="F63">
        <v>0</v>
      </c>
    </row>
    <row r="64" spans="1:6">
      <c r="A64">
        <v>403</v>
      </c>
      <c r="B64">
        <v>2</v>
      </c>
      <c r="C64" t="str">
        <f>INDEX(Define!Q:Q,MATCH(B64,Define!P:P))</f>
        <v>Hp回復</v>
      </c>
      <c r="D64">
        <v>25</v>
      </c>
      <c r="E64">
        <v>0</v>
      </c>
      <c r="F64">
        <v>0</v>
      </c>
    </row>
    <row r="65" spans="1:6">
      <c r="A65">
        <v>403</v>
      </c>
      <c r="B65">
        <v>201</v>
      </c>
      <c r="C65" t="str">
        <f>INDEX(Define!Q:Q,MATCH(B65,Define!P:P))</f>
        <v>回復特性</v>
      </c>
      <c r="D65">
        <v>1</v>
      </c>
      <c r="E65">
        <v>0</v>
      </c>
      <c r="F65">
        <v>150</v>
      </c>
    </row>
    <row r="66" spans="1:7">
      <c r="A66">
        <v>404</v>
      </c>
      <c r="B66">
        <v>22</v>
      </c>
      <c r="C66" t="str">
        <f>INDEX(Define!Q:Q,MATCH(B66,Define!P:P))</f>
        <v>ステート解除</v>
      </c>
      <c r="D66">
        <v>21</v>
      </c>
      <c r="E66">
        <v>0</v>
      </c>
      <c r="F66">
        <v>0</v>
      </c>
      <c r="G66" t="str">
        <f>INDEX([1]TextData!B:B,MATCH(D66,[1]TextData!A:A))</f>
        <v>鈍足</v>
      </c>
    </row>
    <row r="67" spans="1:7">
      <c r="A67">
        <v>404</v>
      </c>
      <c r="B67">
        <v>22</v>
      </c>
      <c r="C67" t="str">
        <f>INDEX(Define!Q:Q,MATCH(B67,Define!P:P))</f>
        <v>ステート解除</v>
      </c>
      <c r="D67">
        <v>22</v>
      </c>
      <c r="E67">
        <v>0</v>
      </c>
      <c r="F67">
        <v>0</v>
      </c>
      <c r="G67" t="str">
        <f>INDEX([1]TextData!B:B,MATCH(D67,[1]TextData!A:A))</f>
        <v>スタン</v>
      </c>
    </row>
    <row r="68" spans="1:7">
      <c r="A68">
        <v>404</v>
      </c>
      <c r="B68">
        <v>22</v>
      </c>
      <c r="C68" t="str">
        <f>INDEX(Define!Q:Q,MATCH(B68,Define!P:P))</f>
        <v>ステート解除</v>
      </c>
      <c r="D68">
        <v>101</v>
      </c>
      <c r="E68">
        <v>0</v>
      </c>
      <c r="F68">
        <v>0</v>
      </c>
      <c r="G68" t="str">
        <f>INDEX([1]TextData!B:B,MATCH(D68,[1]TextData!A:A))</f>
        <v>拘束</v>
      </c>
    </row>
    <row r="69" spans="1:7">
      <c r="A69">
        <v>404</v>
      </c>
      <c r="B69">
        <v>22</v>
      </c>
      <c r="C69" t="str">
        <f>INDEX(Define!Q:Q,MATCH(B69,Define!P:P))</f>
        <v>ステート解除</v>
      </c>
      <c r="D69">
        <v>110</v>
      </c>
      <c r="E69">
        <v>0</v>
      </c>
      <c r="F69">
        <v>0</v>
      </c>
      <c r="G69" t="str">
        <f>INDEX([1]TextData!B:B,MATCH(D69,[1]TextData!A:A))</f>
        <v>呪い</v>
      </c>
    </row>
    <row r="70" spans="1:7">
      <c r="A70">
        <v>405</v>
      </c>
      <c r="B70">
        <v>21</v>
      </c>
      <c r="C70" t="str">
        <f>INDEX(Define!Q:Q,MATCH(B70,Define!P:P))</f>
        <v>ステート付与</v>
      </c>
      <c r="D70">
        <v>109</v>
      </c>
      <c r="E70">
        <v>10</v>
      </c>
      <c r="F70">
        <v>1</v>
      </c>
      <c r="G70" t="str">
        <f>INDEX([1]TextData!B:B,MATCH(D70,[1]TextData!A:A))</f>
        <v>祝福</v>
      </c>
    </row>
    <row r="71" spans="1:6">
      <c r="A71">
        <v>411</v>
      </c>
      <c r="B71">
        <v>22</v>
      </c>
      <c r="C71" t="str">
        <f>INDEX(Define!Q:Q,MATCH(B71,Define!P:P))</f>
        <v>ステート解除</v>
      </c>
      <c r="D71">
        <v>1</v>
      </c>
      <c r="E71">
        <v>0</v>
      </c>
      <c r="F71">
        <v>0</v>
      </c>
    </row>
    <row r="72" spans="1:6">
      <c r="A72">
        <v>411</v>
      </c>
      <c r="B72">
        <v>2</v>
      </c>
      <c r="C72" t="str">
        <f>INDEX(Define!Q:Q,MATCH(B72,Define!P:P))</f>
        <v>Hp回復</v>
      </c>
      <c r="D72">
        <v>50</v>
      </c>
      <c r="E72">
        <v>0</v>
      </c>
      <c r="F72">
        <v>0</v>
      </c>
    </row>
    <row r="73" spans="1:6">
      <c r="A73">
        <v>411</v>
      </c>
      <c r="B73">
        <v>101</v>
      </c>
      <c r="C73" t="str">
        <f>INDEX(Define!Q:Q,MATCH(B73,Define!P:P))</f>
        <v>行動後スキル</v>
      </c>
      <c r="D73">
        <v>11</v>
      </c>
      <c r="E73">
        <v>0</v>
      </c>
      <c r="F73">
        <v>0</v>
      </c>
    </row>
    <row r="74" spans="1:7">
      <c r="A74">
        <v>412</v>
      </c>
      <c r="B74">
        <v>21</v>
      </c>
      <c r="C74" t="str">
        <f>INDEX(Define!Q:Q,MATCH(B74,Define!P:P))</f>
        <v>ステート付与</v>
      </c>
      <c r="D74">
        <v>105</v>
      </c>
      <c r="E74">
        <v>999</v>
      </c>
      <c r="F74">
        <v>10</v>
      </c>
      <c r="G74" t="str">
        <f>INDEX([1]TextData!B:B,MATCH(D74,[1]TextData!A:A))</f>
        <v>リジェネ</v>
      </c>
    </row>
    <row r="75" spans="1:6">
      <c r="A75">
        <v>412</v>
      </c>
      <c r="B75">
        <v>101</v>
      </c>
      <c r="C75" t="str">
        <f>INDEX(Define!Q:Q,MATCH(B75,Define!P:P))</f>
        <v>行動後スキル</v>
      </c>
      <c r="D75">
        <v>21</v>
      </c>
      <c r="E75">
        <v>0</v>
      </c>
      <c r="F75">
        <v>0</v>
      </c>
    </row>
    <row r="76" spans="1:6">
      <c r="A76">
        <v>421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421</v>
      </c>
      <c r="B77">
        <v>2</v>
      </c>
      <c r="C77" t="str">
        <f>INDEX(Define!Q:Q,MATCH(B77,Define!P:P))</f>
        <v>Hp回復</v>
      </c>
      <c r="D77">
        <v>25</v>
      </c>
      <c r="E77">
        <v>0</v>
      </c>
      <c r="F77">
        <v>0</v>
      </c>
    </row>
    <row r="78" spans="1:7">
      <c r="A78">
        <v>431</v>
      </c>
      <c r="B78">
        <v>21</v>
      </c>
      <c r="C78" t="str">
        <f>INDEX(Define!Q:Q,MATCH(B78,Define!P:P))</f>
        <v>ステート付与</v>
      </c>
      <c r="D78">
        <v>31</v>
      </c>
      <c r="E78">
        <v>999</v>
      </c>
      <c r="F78">
        <v>0</v>
      </c>
      <c r="G78" t="str">
        <f>INDEX([1]TextData!B:B,MATCH(D78,[1]TextData!A:A))</f>
        <v>状態異常無効</v>
      </c>
    </row>
    <row r="79" spans="1:7">
      <c r="A79">
        <v>432</v>
      </c>
      <c r="B79">
        <v>21</v>
      </c>
      <c r="C79" t="str">
        <f>INDEX(Define!Q:Q,MATCH(B79,Define!P:P))</f>
        <v>ステート付与</v>
      </c>
      <c r="D79">
        <v>112</v>
      </c>
      <c r="E79">
        <v>999</v>
      </c>
      <c r="F79">
        <v>10</v>
      </c>
      <c r="G79" t="str">
        <f>INDEX([1]TextData!B:B,MATCH(D79,[1]TextData!A:A))</f>
        <v>アフターヒール</v>
      </c>
    </row>
    <row r="80" spans="1:7">
      <c r="A80">
        <v>433</v>
      </c>
      <c r="B80">
        <v>21</v>
      </c>
      <c r="C80" t="str">
        <f>INDEX(Define!Q:Q,MATCH(B80,Define!P:P))</f>
        <v>ステート付与</v>
      </c>
      <c r="D80">
        <v>41</v>
      </c>
      <c r="E80">
        <v>999</v>
      </c>
      <c r="F80">
        <v>4</v>
      </c>
      <c r="G80" t="str">
        <f>INDEX([1]TextData!B:B,MATCH(D80,[1]TextData!A:A))</f>
        <v>最大Hpアップ</v>
      </c>
    </row>
    <row r="81" spans="1:7">
      <c r="A81">
        <v>434</v>
      </c>
      <c r="B81">
        <v>21</v>
      </c>
      <c r="C81" t="str">
        <f>INDEX(Define!Q:Q,MATCH(B81,Define!P:P))</f>
        <v>ステート付与</v>
      </c>
      <c r="D81">
        <v>105</v>
      </c>
      <c r="E81">
        <v>999</v>
      </c>
      <c r="F81">
        <v>4</v>
      </c>
      <c r="G81" t="str">
        <f>INDEX([1]TextData!B:B,MATCH(D81,[1]TextData!A:A))</f>
        <v>リジェネ</v>
      </c>
    </row>
    <row r="82" spans="1:7">
      <c r="A82">
        <v>435</v>
      </c>
      <c r="B82">
        <v>21</v>
      </c>
      <c r="C82" t="str">
        <f>INDEX(Define!Q:Q,MATCH(B82,Define!P:P))</f>
        <v>ステート付与</v>
      </c>
      <c r="D82">
        <v>41</v>
      </c>
      <c r="E82">
        <v>999</v>
      </c>
      <c r="F82">
        <v>4</v>
      </c>
      <c r="G82" t="str">
        <f>INDEX([1]TextData!B:B,MATCH(D82,[1]TextData!A:A))</f>
        <v>最大Hpアップ</v>
      </c>
    </row>
    <row r="83" spans="1:7">
      <c r="A83">
        <v>436</v>
      </c>
      <c r="B83">
        <v>21</v>
      </c>
      <c r="C83" t="str">
        <f>INDEX(Define!Q:Q,MATCH(B83,Define!P:P))</f>
        <v>ステート付与</v>
      </c>
      <c r="D83">
        <v>116</v>
      </c>
      <c r="E83">
        <v>999</v>
      </c>
      <c r="F83">
        <v>4</v>
      </c>
      <c r="G83" t="str">
        <f>INDEX([1]TextData!B:B,MATCH(D83,[1]TextData!A:A))</f>
        <v>同時回復</v>
      </c>
    </row>
    <row r="84" spans="1:7">
      <c r="A84">
        <v>441</v>
      </c>
      <c r="B84">
        <v>310</v>
      </c>
      <c r="C84" t="str">
        <f>INDEX(Define!Q:Q,MATCH(B84,Define!P:P))</f>
        <v>属性適性増加</v>
      </c>
      <c r="D84">
        <v>204</v>
      </c>
      <c r="E84">
        <v>4</v>
      </c>
      <c r="F84">
        <v>20</v>
      </c>
      <c r="G84" t="str">
        <f>INDEX([1]TextData!B:B,MATCH(D84,[1]TextData!A:A))</f>
        <v>光適性</v>
      </c>
    </row>
    <row r="85" spans="1:6">
      <c r="A85">
        <v>501</v>
      </c>
      <c r="B85">
        <v>1</v>
      </c>
      <c r="C85" t="str">
        <f>INDEX(Define!Q:Q,MATCH(B85,Define!P:P))</f>
        <v>Hpダメージ</v>
      </c>
      <c r="D85">
        <v>150</v>
      </c>
      <c r="E85">
        <v>0</v>
      </c>
      <c r="F85">
        <v>0</v>
      </c>
    </row>
    <row r="86" spans="1:6">
      <c r="A86">
        <v>502</v>
      </c>
      <c r="B86">
        <v>1</v>
      </c>
      <c r="C86" t="str">
        <f>INDEX(Define!Q:Q,MATCH(B86,Define!P:P))</f>
        <v>Hpダメージ</v>
      </c>
      <c r="D86">
        <v>100</v>
      </c>
      <c r="E86">
        <v>0</v>
      </c>
      <c r="F86">
        <v>0</v>
      </c>
    </row>
    <row r="87" spans="1:6">
      <c r="A87">
        <v>503</v>
      </c>
      <c r="B87">
        <v>3</v>
      </c>
      <c r="C87" t="str">
        <f>INDEX(Define!Q:Q,MATCH(B87,Define!P:P))</f>
        <v>Hp吸収ダメージ</v>
      </c>
      <c r="D87">
        <v>150</v>
      </c>
      <c r="E87">
        <v>0</v>
      </c>
      <c r="F87">
        <v>25</v>
      </c>
    </row>
    <row r="88" spans="1:7">
      <c r="A88">
        <v>504</v>
      </c>
      <c r="B88">
        <v>22</v>
      </c>
      <c r="C88" t="str">
        <f>INDEX(Define!Q:Q,MATCH(B88,Define!P:P))</f>
        <v>ステート解除</v>
      </c>
      <c r="D88">
        <v>43</v>
      </c>
      <c r="E88">
        <v>0</v>
      </c>
      <c r="F88">
        <v>0</v>
      </c>
      <c r="G88" t="str">
        <f>INDEX([1]TextData!B:B,MATCH(D88,[1]TextData!A:A))</f>
        <v>攻撃アップ</v>
      </c>
    </row>
    <row r="89" spans="1:7">
      <c r="A89">
        <v>504</v>
      </c>
      <c r="B89">
        <v>22</v>
      </c>
      <c r="C89" t="str">
        <f>INDEX(Define!Q:Q,MATCH(B89,Define!P:P))</f>
        <v>ステート解除</v>
      </c>
      <c r="D89">
        <v>44</v>
      </c>
      <c r="E89">
        <v>0</v>
      </c>
      <c r="F89">
        <v>0</v>
      </c>
      <c r="G89" t="str">
        <f>INDEX([1]TextData!B:B,MATCH(D89,[1]TextData!A:A))</f>
        <v>防御アップ</v>
      </c>
    </row>
    <row r="90" spans="1:7">
      <c r="A90">
        <v>504</v>
      </c>
      <c r="B90">
        <v>22</v>
      </c>
      <c r="C90" t="str">
        <f>INDEX(Define!Q:Q,MATCH(B90,Define!P:P))</f>
        <v>ステート解除</v>
      </c>
      <c r="D90">
        <v>46</v>
      </c>
      <c r="E90">
        <v>0</v>
      </c>
      <c r="F90">
        <v>0</v>
      </c>
      <c r="G90" t="str">
        <f>INDEX([1]TextData!B:B,MATCH(D90,[1]TextData!A:A))</f>
        <v>ダメージ威力アップ</v>
      </c>
    </row>
    <row r="91" spans="1:7">
      <c r="A91">
        <v>504</v>
      </c>
      <c r="B91">
        <v>22</v>
      </c>
      <c r="C91" t="str">
        <f>INDEX(Define!Q:Q,MATCH(B91,Define!P:P))</f>
        <v>ステート解除</v>
      </c>
      <c r="D91">
        <v>52</v>
      </c>
      <c r="E91">
        <v>0</v>
      </c>
      <c r="F91">
        <v>0</v>
      </c>
      <c r="G91" t="str">
        <f>INDEX([1]TextData!B:B,MATCH(D91,[1]TextData!A:A))</f>
        <v>回避アップ</v>
      </c>
    </row>
    <row r="92" spans="1:7">
      <c r="A92">
        <v>504</v>
      </c>
      <c r="B92">
        <v>22</v>
      </c>
      <c r="C92" t="str">
        <f>INDEX(Define!Q:Q,MATCH(B92,Define!P:P))</f>
        <v>ステート解除</v>
      </c>
      <c r="D92">
        <v>103</v>
      </c>
      <c r="E92">
        <v>0</v>
      </c>
      <c r="F92">
        <v>0</v>
      </c>
      <c r="G92" t="str">
        <f>INDEX([1]TextData!B:B,MATCH(D92,[1]TextData!A:A))</f>
        <v>CA</v>
      </c>
    </row>
    <row r="93" spans="1:7">
      <c r="A93">
        <v>504</v>
      </c>
      <c r="B93">
        <v>22</v>
      </c>
      <c r="C93" t="str">
        <f>INDEX(Define!Q:Q,MATCH(B93,Define!P:P))</f>
        <v>ステート解除</v>
      </c>
      <c r="D93">
        <v>104</v>
      </c>
      <c r="E93">
        <v>0</v>
      </c>
      <c r="F93">
        <v>0</v>
      </c>
      <c r="G93" t="str">
        <f>INDEX([1]TextData!B:B,MATCH(D93,[1]TextData!A:A))</f>
        <v>攻撃無効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105</v>
      </c>
      <c r="E94">
        <v>0</v>
      </c>
      <c r="F94">
        <v>0</v>
      </c>
      <c r="G94" t="str">
        <f>INDEX([1]TextData!B:B,MATCH(D94,[1]TextData!A:A))</f>
        <v>リジェネ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108</v>
      </c>
      <c r="E95">
        <v>0</v>
      </c>
      <c r="F95">
        <v>0</v>
      </c>
      <c r="G95" t="str">
        <f>INDEX([1]TextData!B:B,MATCH(D95,[1]TextData!A:A))</f>
        <v>バニッシュ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109</v>
      </c>
      <c r="E96">
        <v>0</v>
      </c>
      <c r="F96">
        <v>0</v>
      </c>
      <c r="G96" t="str">
        <f>INDEX([1]TextData!B:B,MATCH(D96,[1]TextData!A:A))</f>
        <v>祝福</v>
      </c>
    </row>
    <row r="97" spans="1:7">
      <c r="A97">
        <v>505</v>
      </c>
      <c r="B97">
        <v>21</v>
      </c>
      <c r="C97" t="str">
        <f>INDEX(Define!Q:Q,MATCH(B97,Define!P:P))</f>
        <v>ステート付与</v>
      </c>
      <c r="D97">
        <v>110</v>
      </c>
      <c r="E97">
        <v>0</v>
      </c>
      <c r="F97">
        <v>0</v>
      </c>
      <c r="G97" t="str">
        <f>INDEX([1]TextData!B:B,MATCH(D97,[1]TextData!A:A))</f>
        <v>呪い</v>
      </c>
    </row>
    <row r="98" spans="1:6">
      <c r="A98">
        <v>511</v>
      </c>
      <c r="B98">
        <v>1</v>
      </c>
      <c r="C98" t="str">
        <f>INDEX(Define!Q:Q,MATCH(B98,Define!P:P))</f>
        <v>Hpダメージ</v>
      </c>
      <c r="D98">
        <v>250</v>
      </c>
      <c r="E98">
        <v>0</v>
      </c>
      <c r="F98">
        <v>0</v>
      </c>
    </row>
    <row r="99" spans="1:6">
      <c r="A99">
        <v>511</v>
      </c>
      <c r="B99">
        <v>101</v>
      </c>
      <c r="C99" t="str">
        <f>INDEX(Define!Q:Q,MATCH(B99,Define!P:P))</f>
        <v>行動後スキル</v>
      </c>
      <c r="D99">
        <v>11</v>
      </c>
      <c r="E99">
        <v>0</v>
      </c>
      <c r="F99">
        <v>0</v>
      </c>
    </row>
    <row r="100" spans="1:6">
      <c r="A100">
        <v>512</v>
      </c>
      <c r="B100">
        <v>1</v>
      </c>
      <c r="C100" t="str">
        <f>INDEX(Define!Q:Q,MATCH(B100,Define!P:P))</f>
        <v>Hpダメージ</v>
      </c>
      <c r="D100">
        <v>450</v>
      </c>
      <c r="E100">
        <v>0</v>
      </c>
      <c r="F100">
        <v>0</v>
      </c>
    </row>
    <row r="101" spans="1:6">
      <c r="A101">
        <v>512</v>
      </c>
      <c r="B101">
        <v>101</v>
      </c>
      <c r="C101" t="str">
        <f>INDEX(Define!Q:Q,MATCH(B101,Define!P:P))</f>
        <v>行動後スキル</v>
      </c>
      <c r="D101">
        <v>21</v>
      </c>
      <c r="E101">
        <v>0</v>
      </c>
      <c r="F101">
        <v>0</v>
      </c>
    </row>
    <row r="102" spans="1:7">
      <c r="A102">
        <v>521</v>
      </c>
      <c r="B102">
        <v>21</v>
      </c>
      <c r="C102" t="str">
        <f>INDEX(Define!Q:Q,MATCH(B102,Define!P:P))</f>
        <v>ステート付与</v>
      </c>
      <c r="D102">
        <v>24</v>
      </c>
      <c r="E102">
        <v>999</v>
      </c>
      <c r="F102">
        <v>50</v>
      </c>
      <c r="G102" t="str">
        <f>INDEX([1]TextData!B:B,MATCH(D102,[1]TextData!A:A))</f>
        <v>暗闇</v>
      </c>
    </row>
    <row r="103" spans="1:7">
      <c r="A103">
        <v>531</v>
      </c>
      <c r="B103">
        <v>21</v>
      </c>
      <c r="C103" t="str">
        <f>INDEX(Define!Q:Q,MATCH(B103,Define!P:P))</f>
        <v>ステート付与</v>
      </c>
      <c r="D103">
        <v>47</v>
      </c>
      <c r="E103">
        <v>999</v>
      </c>
      <c r="F103">
        <v>20</v>
      </c>
      <c r="G103" t="str">
        <f>INDEX([1]TextData!B:B,MATCH(D103,[1]TextData!A:A))</f>
        <v>クリティカル発生率アップ</v>
      </c>
    </row>
    <row r="104" spans="1:7">
      <c r="A104">
        <v>532</v>
      </c>
      <c r="B104">
        <v>21</v>
      </c>
      <c r="C104" t="str">
        <f>INDEX(Define!Q:Q,MATCH(B104,Define!P:P))</f>
        <v>ステート付与</v>
      </c>
      <c r="D104">
        <v>47</v>
      </c>
      <c r="E104">
        <v>999</v>
      </c>
      <c r="F104">
        <v>50</v>
      </c>
      <c r="G104" t="str">
        <f>INDEX([1]TextData!B:B,MATCH(D104,[1]TextData!A:A))</f>
        <v>クリティカル発生率アップ</v>
      </c>
    </row>
    <row r="105" spans="1:7">
      <c r="A105">
        <v>533</v>
      </c>
      <c r="B105">
        <v>21</v>
      </c>
      <c r="C105" t="str">
        <f>INDEX(Define!Q:Q,MATCH(B105,Define!P:P))</f>
        <v>ステート付与</v>
      </c>
      <c r="D105">
        <v>111</v>
      </c>
      <c r="E105">
        <v>999</v>
      </c>
      <c r="F105">
        <v>25</v>
      </c>
      <c r="G105" t="str">
        <f>INDEX([1]TextData!B:B,MATCH(D105,[1]TextData!A:A))</f>
        <v>ドレイン</v>
      </c>
    </row>
    <row r="106" spans="1:7">
      <c r="A106">
        <v>534</v>
      </c>
      <c r="B106">
        <v>21</v>
      </c>
      <c r="C106" t="str">
        <f>INDEX(Define!Q:Q,MATCH(B106,Define!P:P))</f>
        <v>ステート付与</v>
      </c>
      <c r="D106">
        <v>114</v>
      </c>
      <c r="E106">
        <v>999</v>
      </c>
      <c r="F106">
        <v>5</v>
      </c>
      <c r="G106" t="str">
        <f>INDEX([1]TextData!B:B,MATCH(D106,[1]TextData!A:A))</f>
        <v>攻撃で即死</v>
      </c>
    </row>
    <row r="107" spans="1:6">
      <c r="A107">
        <v>535</v>
      </c>
      <c r="B107">
        <v>2</v>
      </c>
      <c r="C107" t="str">
        <f>INDEX(Define!Q:Q,MATCH(B107,Define!P:P))</f>
        <v>Hp回復</v>
      </c>
      <c r="D107">
        <v>10</v>
      </c>
      <c r="E107">
        <v>0</v>
      </c>
      <c r="F107">
        <v>0</v>
      </c>
    </row>
    <row r="108" spans="1:7">
      <c r="A108">
        <v>536</v>
      </c>
      <c r="B108">
        <v>21</v>
      </c>
      <c r="C108" t="str">
        <f>INDEX(Define!Q:Q,MATCH(B108,Define!P:P))</f>
        <v>ステート付与</v>
      </c>
      <c r="D108">
        <v>114</v>
      </c>
      <c r="E108">
        <v>999</v>
      </c>
      <c r="F108">
        <v>25</v>
      </c>
      <c r="G108" t="str">
        <f>INDEX([1]TextData!B:B,MATCH(D108,[1]TextData!A:A))</f>
        <v>攻撃で即死</v>
      </c>
    </row>
    <row r="109" spans="1:7">
      <c r="A109">
        <v>541</v>
      </c>
      <c r="B109">
        <v>310</v>
      </c>
      <c r="C109" t="str">
        <f>INDEX(Define!Q:Q,MATCH(B109,Define!P:P))</f>
        <v>属性適性増加</v>
      </c>
      <c r="D109">
        <v>205</v>
      </c>
      <c r="E109">
        <v>5</v>
      </c>
      <c r="F109">
        <v>20</v>
      </c>
      <c r="G109" t="str">
        <f>INDEX([1]TextData!B:B,MATCH(D109,[1]TextData!A:A))</f>
        <v>闇適性</v>
      </c>
    </row>
    <row r="110" spans="1:6">
      <c r="A110">
        <v>1000</v>
      </c>
      <c r="B110">
        <v>301</v>
      </c>
      <c r="C110" t="str">
        <f>INDEX(Define!Q:Q,MATCH(B110,Define!P:P))</f>
        <v>Numinous加算</v>
      </c>
      <c r="D110">
        <v>10</v>
      </c>
      <c r="E110">
        <v>0</v>
      </c>
      <c r="F110">
        <v>0</v>
      </c>
    </row>
    <row r="111" spans="1:6">
      <c r="A111">
        <v>1001</v>
      </c>
      <c r="B111">
        <v>304</v>
      </c>
      <c r="C111" t="str">
        <f>INDEX(Define!Q:Q,MATCH(B111,Define!P:P))</f>
        <v>SP加算</v>
      </c>
      <c r="D111">
        <v>5</v>
      </c>
      <c r="E111">
        <v>0</v>
      </c>
      <c r="F111">
        <v>0</v>
      </c>
    </row>
    <row r="112" spans="1:6">
      <c r="A112">
        <v>1002</v>
      </c>
      <c r="B112">
        <v>2</v>
      </c>
      <c r="C112" t="str">
        <f>INDEX(Define!Q:Q,MATCH(B112,Define!P:P))</f>
        <v>Hp回復</v>
      </c>
      <c r="D112">
        <v>30</v>
      </c>
      <c r="E112">
        <v>0</v>
      </c>
      <c r="F112">
        <v>0</v>
      </c>
    </row>
    <row r="113" spans="1:6">
      <c r="A113">
        <v>1002</v>
      </c>
      <c r="B113">
        <v>7</v>
      </c>
      <c r="C113" t="str">
        <f>INDEX(Define!Q:Q,MATCH(B113,Define!P:P))</f>
        <v>Mp回復</v>
      </c>
      <c r="D113">
        <v>30</v>
      </c>
      <c r="E113">
        <v>0</v>
      </c>
      <c r="F113">
        <v>0</v>
      </c>
    </row>
    <row r="114" spans="1:6">
      <c r="A114">
        <v>1003</v>
      </c>
      <c r="B114">
        <v>2</v>
      </c>
      <c r="C114" t="str">
        <f>INDEX(Define!Q:Q,MATCH(B114,Define!P:P))</f>
        <v>Hp回復</v>
      </c>
      <c r="D114">
        <v>999</v>
      </c>
      <c r="E114">
        <v>0</v>
      </c>
      <c r="F114">
        <v>0</v>
      </c>
    </row>
    <row r="115" spans="1:6">
      <c r="A115">
        <v>1004</v>
      </c>
      <c r="B115">
        <v>302</v>
      </c>
      <c r="C115" t="str">
        <f>INDEX(Define!Q:Q,MATCH(B115,Define!P:P))</f>
        <v>Numinouse消費率</v>
      </c>
      <c r="D115">
        <v>50</v>
      </c>
      <c r="E115">
        <v>0</v>
      </c>
      <c r="F115">
        <v>0</v>
      </c>
    </row>
    <row r="116" spans="1:6">
      <c r="A116">
        <v>1005</v>
      </c>
      <c r="B116">
        <v>309</v>
      </c>
      <c r="C116" t="str">
        <f>INDEX(Define!Q:Q,MATCH(B116,Define!P:P))</f>
        <v>撃破SPアップ</v>
      </c>
      <c r="D116">
        <v>5</v>
      </c>
      <c r="E116">
        <v>0</v>
      </c>
      <c r="F116">
        <v>0</v>
      </c>
    </row>
    <row r="117" spans="1:7">
      <c r="A117">
        <v>1006</v>
      </c>
      <c r="B117">
        <v>22</v>
      </c>
      <c r="C117" t="str">
        <f>INDEX(Define!Q:Q,MATCH(B117,Define!P:P))</f>
        <v>ステート解除</v>
      </c>
      <c r="D117">
        <v>1</v>
      </c>
      <c r="E117">
        <v>0</v>
      </c>
      <c r="F117">
        <v>0</v>
      </c>
      <c r="G117" t="str">
        <f>INDEX([1]TextData!B:B,MATCH(D117,[1]TextData!A:A))</f>
        <v>戦闘不能</v>
      </c>
    </row>
    <row r="118" spans="1:6">
      <c r="A118">
        <v>1007</v>
      </c>
      <c r="B118">
        <v>307</v>
      </c>
      <c r="C118" t="str">
        <f>INDEX(Define!Q:Q,MATCH(B118,Define!P:P))</f>
        <v>ステータスコスト減算</v>
      </c>
      <c r="D118">
        <v>0</v>
      </c>
      <c r="E118">
        <v>0</v>
      </c>
      <c r="F118">
        <v>0</v>
      </c>
    </row>
    <row r="119" spans="1:6">
      <c r="A119">
        <v>1008</v>
      </c>
      <c r="B119">
        <v>305</v>
      </c>
      <c r="C119" t="str">
        <f>INDEX(Define!Q:Q,MATCH(B119,Define!P:P))</f>
        <v>隷従属度</v>
      </c>
      <c r="D119">
        <v>30</v>
      </c>
      <c r="E119">
        <v>0</v>
      </c>
      <c r="F119">
        <v>0</v>
      </c>
    </row>
    <row r="120" spans="1:6">
      <c r="A120">
        <v>1009</v>
      </c>
      <c r="B120">
        <v>307</v>
      </c>
      <c r="C120" t="str">
        <f>INDEX(Define!Q:Q,MATCH(B120,Define!P:P))</f>
        <v>ステータスコスト減算</v>
      </c>
      <c r="D120">
        <v>4</v>
      </c>
      <c r="E120">
        <v>0</v>
      </c>
      <c r="F120">
        <v>0</v>
      </c>
    </row>
    <row r="121" spans="1:6">
      <c r="A121">
        <v>1010</v>
      </c>
      <c r="B121">
        <v>306</v>
      </c>
      <c r="C121" t="str">
        <f>INDEX(Define!Q:Q,MATCH(B121,Define!P:P))</f>
        <v>アルカナ変更</v>
      </c>
      <c r="D121">
        <v>0</v>
      </c>
      <c r="E121">
        <v>0</v>
      </c>
      <c r="F121">
        <v>0</v>
      </c>
    </row>
    <row r="122" spans="1:6">
      <c r="A122">
        <v>1011</v>
      </c>
      <c r="B122">
        <v>307</v>
      </c>
      <c r="C122" t="str">
        <f>INDEX(Define!Q:Q,MATCH(B122,Define!P:P))</f>
        <v>ステータスコスト減算</v>
      </c>
      <c r="D122">
        <v>2</v>
      </c>
      <c r="E122">
        <v>0</v>
      </c>
      <c r="F122">
        <v>0</v>
      </c>
    </row>
    <row r="123" spans="1:6">
      <c r="A123">
        <v>1012</v>
      </c>
      <c r="B123">
        <v>305</v>
      </c>
      <c r="C123" t="str">
        <f>INDEX(Define!Q:Q,MATCH(B123,Define!P:P))</f>
        <v>隷従属度</v>
      </c>
      <c r="D123">
        <v>-30</v>
      </c>
      <c r="E123">
        <v>0</v>
      </c>
      <c r="F123">
        <v>0</v>
      </c>
    </row>
    <row r="124" ht="12" customHeight="1" spans="1:6">
      <c r="A124">
        <v>1013</v>
      </c>
      <c r="B124">
        <v>308</v>
      </c>
      <c r="C124" t="str">
        <f>INDEX(Define!Q:Q,MATCH(B124,Define!P:P))</f>
        <v>敵前衛消滅</v>
      </c>
      <c r="D124">
        <v>0</v>
      </c>
      <c r="E124">
        <v>0</v>
      </c>
      <c r="F124">
        <v>0</v>
      </c>
    </row>
    <row r="125" ht="12" customHeight="1" spans="1:7">
      <c r="A125">
        <v>1014</v>
      </c>
      <c r="B125">
        <v>21</v>
      </c>
      <c r="C125" t="str">
        <f>INDEX(Define!Q:Q,MATCH(B125,Define!P:P))</f>
        <v>ステート付与</v>
      </c>
      <c r="D125">
        <v>31</v>
      </c>
      <c r="E125">
        <v>999</v>
      </c>
      <c r="F125">
        <v>0</v>
      </c>
      <c r="G125" t="str">
        <f>INDEX([1]TextData!B:B,MATCH(D125,[1]TextData!A:A))</f>
        <v>状態異常無効</v>
      </c>
    </row>
    <row r="126" spans="1:6">
      <c r="A126">
        <v>1015</v>
      </c>
      <c r="B126">
        <v>307</v>
      </c>
      <c r="C126" t="str">
        <f>INDEX(Define!Q:Q,MATCH(B126,Define!P:P))</f>
        <v>ステータスコスト減算</v>
      </c>
      <c r="D126">
        <v>1</v>
      </c>
      <c r="E126">
        <v>0</v>
      </c>
      <c r="F126">
        <v>0</v>
      </c>
    </row>
    <row r="127" ht="12" customHeight="1" spans="1:6">
      <c r="A127">
        <v>1016</v>
      </c>
      <c r="B127">
        <v>307</v>
      </c>
      <c r="C127" t="str">
        <f>INDEX(Define!Q:Q,MATCH(B127,Define!P:P))</f>
        <v>ステータスコスト減算</v>
      </c>
      <c r="D127">
        <v>3</v>
      </c>
      <c r="E127">
        <v>0</v>
      </c>
      <c r="F127">
        <v>0</v>
      </c>
    </row>
    <row r="128" spans="1:6">
      <c r="A128">
        <v>1017</v>
      </c>
      <c r="B128">
        <v>301</v>
      </c>
      <c r="C128" t="str">
        <f>INDEX(Define!Q:Q,MATCH(B128,Define!P:P))</f>
        <v>Numinous加算</v>
      </c>
      <c r="D128">
        <v>20</v>
      </c>
      <c r="E128">
        <v>0</v>
      </c>
      <c r="F128">
        <v>0</v>
      </c>
    </row>
    <row r="129" spans="1:6">
      <c r="A129">
        <v>1017</v>
      </c>
      <c r="B129">
        <v>311</v>
      </c>
      <c r="C129" t="str">
        <f>INDEX(Define!Q:Q,MATCH(B129,Define!P:P))</f>
        <v>命令不可</v>
      </c>
      <c r="D129">
        <v>0</v>
      </c>
      <c r="E129">
        <v>0</v>
      </c>
      <c r="F129">
        <v>0</v>
      </c>
    </row>
    <row r="130" spans="1:6">
      <c r="A130">
        <v>1018</v>
      </c>
      <c r="B130">
        <v>304</v>
      </c>
      <c r="C130" t="str">
        <f>INDEX(Define!Q:Q,MATCH(B130,Define!P:P))</f>
        <v>SP加算</v>
      </c>
      <c r="D130">
        <v>20</v>
      </c>
      <c r="E130">
        <v>0</v>
      </c>
      <c r="F130">
        <v>0</v>
      </c>
    </row>
    <row r="131" spans="1:6">
      <c r="A131">
        <v>1018</v>
      </c>
      <c r="B131">
        <v>311</v>
      </c>
      <c r="C131" t="str">
        <f>INDEX(Define!Q:Q,MATCH(B131,Define!P:P))</f>
        <v>命令不可</v>
      </c>
      <c r="D131">
        <v>0</v>
      </c>
      <c r="E131">
        <v>0</v>
      </c>
      <c r="F131">
        <v>0</v>
      </c>
    </row>
    <row r="132" spans="1:6">
      <c r="A132">
        <v>1019</v>
      </c>
      <c r="B132">
        <v>304</v>
      </c>
      <c r="C132" t="str">
        <f>INDEX(Define!Q:Q,MATCH(B132,Define!P:P))</f>
        <v>SP加算</v>
      </c>
      <c r="D132">
        <v>10</v>
      </c>
      <c r="E132">
        <v>0</v>
      </c>
      <c r="F132">
        <v>0</v>
      </c>
    </row>
    <row r="133" ht="12" customHeight="1" spans="1:6">
      <c r="A133">
        <v>1020</v>
      </c>
      <c r="B133">
        <v>309</v>
      </c>
      <c r="C133" t="str">
        <f>INDEX(Define!Q:Q,MATCH(B133,Define!P:P))</f>
        <v>撃破SPアップ</v>
      </c>
      <c r="D133">
        <v>10</v>
      </c>
      <c r="E133">
        <v>0</v>
      </c>
      <c r="F133">
        <v>0</v>
      </c>
    </row>
    <row r="134" spans="1:6">
      <c r="A134">
        <v>1022</v>
      </c>
      <c r="B134">
        <v>304</v>
      </c>
      <c r="C134" t="str">
        <f>INDEX(Define!Q:Q,MATCH(B134,Define!P:P))</f>
        <v>SP加算</v>
      </c>
      <c r="D134">
        <v>1</v>
      </c>
      <c r="E134">
        <v>0</v>
      </c>
      <c r="F134">
        <v>0</v>
      </c>
    </row>
    <row r="135" spans="1:6">
      <c r="A135">
        <v>1023</v>
      </c>
      <c r="B135">
        <v>7</v>
      </c>
      <c r="C135" t="str">
        <f>INDEX(Define!Q:Q,MATCH(B135,Define!P:P))</f>
        <v>Mp回復</v>
      </c>
      <c r="D135">
        <v>10</v>
      </c>
      <c r="E135">
        <v>0</v>
      </c>
      <c r="F135">
        <v>0</v>
      </c>
    </row>
    <row r="136" spans="1:6">
      <c r="A136">
        <v>1024</v>
      </c>
      <c r="B136">
        <v>2</v>
      </c>
      <c r="C136" t="str">
        <f>INDEX(Define!Q:Q,MATCH(B136,Define!P:P))</f>
        <v>Hp回復</v>
      </c>
      <c r="D136">
        <v>10</v>
      </c>
      <c r="E136">
        <v>0</v>
      </c>
      <c r="F136">
        <v>0</v>
      </c>
    </row>
    <row r="137" spans="1:6">
      <c r="A137">
        <v>1025</v>
      </c>
      <c r="B137">
        <v>301</v>
      </c>
      <c r="C137" t="str">
        <f>INDEX(Define!Q:Q,MATCH(B137,Define!P:P))</f>
        <v>Numinous加算</v>
      </c>
      <c r="D137">
        <v>2</v>
      </c>
      <c r="E137">
        <v>0</v>
      </c>
      <c r="F13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D4" sqref="D4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111</v>
      </c>
      <c r="B2">
        <v>42</v>
      </c>
      <c r="C2">
        <v>2</v>
      </c>
      <c r="D2">
        <v>11</v>
      </c>
      <c r="E2">
        <v>0</v>
      </c>
      <c r="F2">
        <v>1</v>
      </c>
    </row>
    <row r="3" spans="1:6">
      <c r="A3">
        <v>111</v>
      </c>
      <c r="B3">
        <v>101</v>
      </c>
      <c r="C3">
        <v>2</v>
      </c>
      <c r="D3">
        <v>15</v>
      </c>
      <c r="E3">
        <v>0</v>
      </c>
      <c r="F3">
        <v>0</v>
      </c>
    </row>
    <row r="4" spans="1:6">
      <c r="A4">
        <v>132</v>
      </c>
      <c r="B4">
        <v>1</v>
      </c>
      <c r="C4">
        <v>2</v>
      </c>
      <c r="D4">
        <v>25</v>
      </c>
      <c r="E4">
        <v>0</v>
      </c>
      <c r="F4">
        <v>0</v>
      </c>
    </row>
    <row r="5" spans="1:6">
      <c r="A5">
        <v>134</v>
      </c>
      <c r="B5">
        <v>61</v>
      </c>
      <c r="C5">
        <v>4</v>
      </c>
      <c r="D5">
        <v>3</v>
      </c>
      <c r="E5">
        <v>0</v>
      </c>
      <c r="F5">
        <v>0</v>
      </c>
    </row>
    <row r="6" spans="1:6">
      <c r="A6">
        <v>135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136</v>
      </c>
      <c r="B7">
        <v>41</v>
      </c>
      <c r="C7">
        <v>2</v>
      </c>
      <c r="D7">
        <v>11</v>
      </c>
      <c r="E7">
        <v>0</v>
      </c>
      <c r="F7">
        <v>0</v>
      </c>
    </row>
    <row r="8" spans="1:6">
      <c r="A8">
        <v>137</v>
      </c>
      <c r="B8">
        <v>11</v>
      </c>
      <c r="C8">
        <v>2</v>
      </c>
      <c r="D8">
        <v>5</v>
      </c>
      <c r="E8">
        <v>0</v>
      </c>
      <c r="F8">
        <v>0</v>
      </c>
    </row>
    <row r="9" spans="1:6">
      <c r="A9">
        <v>211</v>
      </c>
      <c r="B9">
        <v>102</v>
      </c>
      <c r="C9">
        <v>2</v>
      </c>
      <c r="D9">
        <v>3</v>
      </c>
      <c r="E9">
        <v>0</v>
      </c>
      <c r="F9">
        <v>0</v>
      </c>
    </row>
    <row r="10" spans="1:6">
      <c r="A10">
        <v>234</v>
      </c>
      <c r="B10">
        <v>1</v>
      </c>
      <c r="C10">
        <v>2</v>
      </c>
      <c r="D10">
        <v>25</v>
      </c>
      <c r="E10">
        <v>0</v>
      </c>
      <c r="F10">
        <v>0</v>
      </c>
    </row>
    <row r="11" spans="1:6">
      <c r="A11">
        <v>236</v>
      </c>
      <c r="B11">
        <v>51</v>
      </c>
      <c r="C11">
        <v>4</v>
      </c>
      <c r="D11">
        <v>0</v>
      </c>
      <c r="E11">
        <v>0</v>
      </c>
      <c r="F11">
        <v>0</v>
      </c>
    </row>
    <row r="12" spans="1:6">
      <c r="A12">
        <v>311</v>
      </c>
      <c r="B12">
        <v>103</v>
      </c>
      <c r="C12">
        <v>3</v>
      </c>
      <c r="D12">
        <v>0</v>
      </c>
      <c r="E12">
        <v>0</v>
      </c>
      <c r="F12">
        <v>0</v>
      </c>
    </row>
    <row r="13" spans="1:6">
      <c r="A13">
        <v>333</v>
      </c>
      <c r="B13">
        <v>1</v>
      </c>
      <c r="C13">
        <v>2</v>
      </c>
      <c r="D13">
        <v>25</v>
      </c>
      <c r="E13">
        <v>0</v>
      </c>
      <c r="F13">
        <v>0</v>
      </c>
    </row>
    <row r="14" spans="1:6">
      <c r="A14">
        <v>336</v>
      </c>
      <c r="B14">
        <v>41</v>
      </c>
      <c r="C14">
        <v>2</v>
      </c>
      <c r="D14">
        <v>21</v>
      </c>
      <c r="E14">
        <v>0</v>
      </c>
      <c r="F14">
        <v>0</v>
      </c>
    </row>
    <row r="15" spans="1:6">
      <c r="A15">
        <v>336</v>
      </c>
      <c r="B15">
        <v>41</v>
      </c>
      <c r="C15">
        <v>2</v>
      </c>
      <c r="D15">
        <v>22</v>
      </c>
      <c r="E15">
        <v>0</v>
      </c>
      <c r="F15">
        <v>0</v>
      </c>
    </row>
    <row r="16" spans="1:6">
      <c r="A16">
        <v>336</v>
      </c>
      <c r="B16">
        <v>41</v>
      </c>
      <c r="C16">
        <v>2</v>
      </c>
      <c r="D16">
        <v>23</v>
      </c>
      <c r="E16">
        <v>0</v>
      </c>
      <c r="F16">
        <v>0</v>
      </c>
    </row>
    <row r="17" spans="1:6">
      <c r="A17">
        <v>411</v>
      </c>
      <c r="B17">
        <v>104</v>
      </c>
      <c r="C17">
        <v>2</v>
      </c>
      <c r="D17">
        <v>0</v>
      </c>
      <c r="E17">
        <v>0</v>
      </c>
      <c r="F17">
        <v>0</v>
      </c>
    </row>
    <row r="18" spans="1:6">
      <c r="A18">
        <v>435</v>
      </c>
      <c r="B18">
        <v>52</v>
      </c>
      <c r="C18">
        <v>4</v>
      </c>
      <c r="D18">
        <v>0</v>
      </c>
      <c r="E18">
        <v>0</v>
      </c>
      <c r="F18">
        <v>0</v>
      </c>
    </row>
    <row r="19" spans="1:6">
      <c r="A19">
        <v>511</v>
      </c>
      <c r="B19">
        <v>105</v>
      </c>
      <c r="C19">
        <v>2</v>
      </c>
      <c r="D19">
        <v>0</v>
      </c>
      <c r="E19">
        <v>0</v>
      </c>
      <c r="F19">
        <v>0</v>
      </c>
    </row>
    <row r="20" spans="1:6">
      <c r="A20">
        <v>532</v>
      </c>
      <c r="B20">
        <v>1</v>
      </c>
      <c r="C20">
        <v>2</v>
      </c>
      <c r="D20">
        <v>25</v>
      </c>
      <c r="E20">
        <v>0</v>
      </c>
      <c r="F20">
        <v>0</v>
      </c>
    </row>
    <row r="21" spans="1:6">
      <c r="A21">
        <v>533</v>
      </c>
      <c r="B21">
        <v>1</v>
      </c>
      <c r="C21">
        <v>2</v>
      </c>
      <c r="D21">
        <v>50</v>
      </c>
      <c r="E21">
        <v>0</v>
      </c>
      <c r="F21">
        <v>0</v>
      </c>
    </row>
    <row r="22" spans="1:6">
      <c r="A22">
        <v>534</v>
      </c>
      <c r="B22">
        <v>2</v>
      </c>
      <c r="C22">
        <v>2</v>
      </c>
      <c r="D22">
        <v>100</v>
      </c>
      <c r="E22">
        <v>0</v>
      </c>
      <c r="F22">
        <v>0</v>
      </c>
    </row>
    <row r="23" spans="1:6">
      <c r="A23">
        <v>535</v>
      </c>
      <c r="B23">
        <v>2</v>
      </c>
      <c r="C23">
        <v>4</v>
      </c>
      <c r="D23">
        <v>50</v>
      </c>
      <c r="E23">
        <v>0</v>
      </c>
      <c r="F23">
        <v>0</v>
      </c>
    </row>
    <row r="24" spans="1:6">
      <c r="A24">
        <v>536</v>
      </c>
      <c r="B24">
        <v>3</v>
      </c>
      <c r="C24">
        <v>2</v>
      </c>
      <c r="D24">
        <v>42</v>
      </c>
      <c r="E24">
        <v>0</v>
      </c>
      <c r="F2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3"/>
  <sheetViews>
    <sheetView topLeftCell="A12" workbookViewId="0">
      <selection activeCell="C26" sqref="C26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spans="1:3">
      <c r="A8">
        <v>101</v>
      </c>
      <c r="B8" t="s">
        <v>73</v>
      </c>
      <c r="C8" t="s">
        <v>74</v>
      </c>
    </row>
    <row r="9" spans="1:3">
      <c r="A9">
        <v>102</v>
      </c>
      <c r="B9" t="s">
        <v>75</v>
      </c>
      <c r="C9" t="s">
        <v>76</v>
      </c>
    </row>
    <row r="10" spans="1:3">
      <c r="A10">
        <v>103</v>
      </c>
      <c r="B10" t="s">
        <v>77</v>
      </c>
      <c r="C10" t="s">
        <v>78</v>
      </c>
    </row>
    <row r="11" spans="1:3">
      <c r="A11">
        <v>104</v>
      </c>
      <c r="B11" t="s">
        <v>79</v>
      </c>
      <c r="C11" t="s">
        <v>80</v>
      </c>
    </row>
    <row r="12" ht="26" spans="1:3">
      <c r="A12">
        <v>111</v>
      </c>
      <c r="B12" t="s">
        <v>81</v>
      </c>
      <c r="C12" s="2" t="s">
        <v>82</v>
      </c>
    </row>
    <row r="13" ht="26" spans="1:3">
      <c r="A13">
        <v>112</v>
      </c>
      <c r="B13" t="s">
        <v>83</v>
      </c>
      <c r="C13" s="2" t="s">
        <v>84</v>
      </c>
    </row>
    <row r="14" spans="1:3">
      <c r="A14">
        <v>121</v>
      </c>
      <c r="B14" t="s">
        <v>85</v>
      </c>
      <c r="C14" s="2" t="s">
        <v>86</v>
      </c>
    </row>
    <row r="15" spans="1:3">
      <c r="A15">
        <v>131</v>
      </c>
      <c r="B15" t="s">
        <v>87</v>
      </c>
      <c r="C15" s="2" t="s">
        <v>88</v>
      </c>
    </row>
    <row r="16" ht="26" spans="1:3">
      <c r="A16">
        <v>132</v>
      </c>
      <c r="B16" t="s">
        <v>89</v>
      </c>
      <c r="C16" s="2" t="s">
        <v>90</v>
      </c>
    </row>
    <row r="17" spans="1:3">
      <c r="A17">
        <v>133</v>
      </c>
      <c r="B17" t="s">
        <v>91</v>
      </c>
      <c r="C17" s="2" t="s">
        <v>92</v>
      </c>
    </row>
    <row r="18" ht="26" spans="1:3">
      <c r="A18">
        <v>134</v>
      </c>
      <c r="B18" t="s">
        <v>93</v>
      </c>
      <c r="C18" s="2" t="s">
        <v>94</v>
      </c>
    </row>
    <row r="19" ht="26" spans="1:3">
      <c r="A19">
        <v>135</v>
      </c>
      <c r="B19" t="s">
        <v>95</v>
      </c>
      <c r="C19" s="2" t="s">
        <v>96</v>
      </c>
    </row>
    <row r="20" ht="26" spans="1:3">
      <c r="A20">
        <v>136</v>
      </c>
      <c r="B20" t="s">
        <v>97</v>
      </c>
      <c r="C20" s="2" t="s">
        <v>98</v>
      </c>
    </row>
    <row r="21" ht="26" spans="1:3">
      <c r="A21">
        <v>137</v>
      </c>
      <c r="B21" t="s">
        <v>99</v>
      </c>
      <c r="C21" s="2" t="s">
        <v>100</v>
      </c>
    </row>
    <row r="22" spans="1:3">
      <c r="A22">
        <v>141</v>
      </c>
      <c r="B22" t="s">
        <v>101</v>
      </c>
      <c r="C22" s="2" t="s">
        <v>102</v>
      </c>
    </row>
    <row r="23" spans="1:3">
      <c r="A23">
        <v>201</v>
      </c>
      <c r="B23" t="s">
        <v>103</v>
      </c>
      <c r="C23" t="s">
        <v>74</v>
      </c>
    </row>
    <row r="24" spans="1:3">
      <c r="A24">
        <v>202</v>
      </c>
      <c r="B24" t="s">
        <v>104</v>
      </c>
      <c r="C24" t="s">
        <v>105</v>
      </c>
    </row>
    <row r="25" spans="1:3">
      <c r="A25">
        <v>203</v>
      </c>
      <c r="B25" t="s">
        <v>106</v>
      </c>
      <c r="C25" t="s">
        <v>107</v>
      </c>
    </row>
    <row r="26" spans="1:3">
      <c r="A26">
        <v>204</v>
      </c>
      <c r="B26" t="s">
        <v>108</v>
      </c>
      <c r="C26" t="s">
        <v>109</v>
      </c>
    </row>
    <row r="27" spans="1:3">
      <c r="A27">
        <v>205</v>
      </c>
      <c r="B27" t="s">
        <v>110</v>
      </c>
      <c r="C27" t="s">
        <v>111</v>
      </c>
    </row>
    <row r="28" ht="26" spans="1:3">
      <c r="A28">
        <v>211</v>
      </c>
      <c r="B28" t="s">
        <v>112</v>
      </c>
      <c r="C28" s="2" t="s">
        <v>113</v>
      </c>
    </row>
    <row r="29" ht="28" customHeight="1" spans="1:3">
      <c r="A29">
        <v>212</v>
      </c>
      <c r="B29" t="s">
        <v>114</v>
      </c>
      <c r="C29" s="2" t="s">
        <v>115</v>
      </c>
    </row>
    <row r="30" spans="1:3">
      <c r="A30">
        <v>221</v>
      </c>
      <c r="B30" t="s">
        <v>116</v>
      </c>
      <c r="C30" t="s">
        <v>117</v>
      </c>
    </row>
    <row r="31" spans="1:3">
      <c r="A31">
        <v>231</v>
      </c>
      <c r="B31" t="s">
        <v>118</v>
      </c>
      <c r="C31" t="s">
        <v>119</v>
      </c>
    </row>
    <row r="32" spans="1:3">
      <c r="A32">
        <v>232</v>
      </c>
      <c r="B32" t="s">
        <v>120</v>
      </c>
      <c r="C32" t="s">
        <v>121</v>
      </c>
    </row>
    <row r="33" spans="1:3">
      <c r="A33">
        <v>233</v>
      </c>
      <c r="B33" t="s">
        <v>122</v>
      </c>
      <c r="C33" t="s">
        <v>123</v>
      </c>
    </row>
    <row r="34" ht="26" spans="1:3">
      <c r="A34">
        <v>234</v>
      </c>
      <c r="B34" t="s">
        <v>124</v>
      </c>
      <c r="C34" s="2" t="s">
        <v>125</v>
      </c>
    </row>
    <row r="35" spans="1:3">
      <c r="A35">
        <v>235</v>
      </c>
      <c r="B35" t="s">
        <v>126</v>
      </c>
      <c r="C35" s="2" t="s">
        <v>127</v>
      </c>
    </row>
    <row r="36" ht="26" spans="1:3">
      <c r="A36">
        <v>236</v>
      </c>
      <c r="B36" t="s">
        <v>128</v>
      </c>
      <c r="C36" s="2" t="s">
        <v>129</v>
      </c>
    </row>
    <row r="37" spans="1:3">
      <c r="A37">
        <v>241</v>
      </c>
      <c r="B37" t="s">
        <v>130</v>
      </c>
      <c r="C37" s="2" t="s">
        <v>131</v>
      </c>
    </row>
    <row r="38" spans="1:3">
      <c r="A38">
        <v>301</v>
      </c>
      <c r="B38" t="s">
        <v>132</v>
      </c>
      <c r="C38" t="s">
        <v>74</v>
      </c>
    </row>
    <row r="39" spans="1:3">
      <c r="A39">
        <v>302</v>
      </c>
      <c r="B39" t="s">
        <v>133</v>
      </c>
      <c r="C39" t="s">
        <v>134</v>
      </c>
    </row>
    <row r="40" spans="1:3">
      <c r="A40">
        <v>303</v>
      </c>
      <c r="B40" t="s">
        <v>135</v>
      </c>
      <c r="C40" t="s">
        <v>136</v>
      </c>
    </row>
    <row r="41" spans="1:3">
      <c r="A41">
        <v>304</v>
      </c>
      <c r="B41" t="s">
        <v>137</v>
      </c>
      <c r="C41" t="s">
        <v>138</v>
      </c>
    </row>
    <row r="42" spans="1:3">
      <c r="A42">
        <v>305</v>
      </c>
      <c r="B42" t="s">
        <v>139</v>
      </c>
      <c r="C42" t="s">
        <v>140</v>
      </c>
    </row>
    <row r="43" ht="26" spans="1:3">
      <c r="A43">
        <v>311</v>
      </c>
      <c r="B43" t="s">
        <v>141</v>
      </c>
      <c r="C43" s="2" t="s">
        <v>142</v>
      </c>
    </row>
    <row r="44" ht="26" spans="1:3">
      <c r="A44">
        <v>312</v>
      </c>
      <c r="B44" t="s">
        <v>143</v>
      </c>
      <c r="C44" s="2" t="s">
        <v>144</v>
      </c>
    </row>
    <row r="45" spans="1:3">
      <c r="A45">
        <v>321</v>
      </c>
      <c r="B45" t="s">
        <v>145</v>
      </c>
      <c r="C45" s="2" t="s">
        <v>146</v>
      </c>
    </row>
    <row r="46" spans="1:3">
      <c r="A46">
        <v>331</v>
      </c>
      <c r="B46" t="s">
        <v>147</v>
      </c>
      <c r="C46" t="s">
        <v>148</v>
      </c>
    </row>
    <row r="47" spans="1:3">
      <c r="A47">
        <v>332</v>
      </c>
      <c r="B47" t="s">
        <v>149</v>
      </c>
      <c r="C47" t="s">
        <v>150</v>
      </c>
    </row>
    <row r="48" ht="26" spans="1:3">
      <c r="A48">
        <v>333</v>
      </c>
      <c r="B48" t="s">
        <v>151</v>
      </c>
      <c r="C48" s="2" t="s">
        <v>152</v>
      </c>
    </row>
    <row r="49" spans="1:3">
      <c r="A49">
        <v>334</v>
      </c>
      <c r="B49" t="s">
        <v>153</v>
      </c>
      <c r="C49" s="2" t="s">
        <v>154</v>
      </c>
    </row>
    <row r="50" ht="26" spans="1:3">
      <c r="A50">
        <v>335</v>
      </c>
      <c r="B50" t="s">
        <v>155</v>
      </c>
      <c r="C50" s="2" t="s">
        <v>156</v>
      </c>
    </row>
    <row r="51" ht="26" spans="1:3">
      <c r="A51">
        <v>336</v>
      </c>
      <c r="B51" t="s">
        <v>157</v>
      </c>
      <c r="C51" s="2" t="s">
        <v>158</v>
      </c>
    </row>
    <row r="52" spans="1:3">
      <c r="A52">
        <v>341</v>
      </c>
      <c r="B52" t="s">
        <v>159</v>
      </c>
      <c r="C52" s="2" t="s">
        <v>160</v>
      </c>
    </row>
    <row r="53" spans="1:3">
      <c r="A53">
        <v>401</v>
      </c>
      <c r="B53" t="s">
        <v>161</v>
      </c>
      <c r="C53" t="s">
        <v>74</v>
      </c>
    </row>
    <row r="54" spans="1:3">
      <c r="A54">
        <v>402</v>
      </c>
      <c r="B54" t="s">
        <v>162</v>
      </c>
      <c r="C54" t="s">
        <v>163</v>
      </c>
    </row>
    <row r="55" ht="26" spans="1:3">
      <c r="A55">
        <v>403</v>
      </c>
      <c r="B55" t="s">
        <v>164</v>
      </c>
      <c r="C55" s="2" t="s">
        <v>165</v>
      </c>
    </row>
    <row r="56" spans="1:3">
      <c r="A56">
        <v>404</v>
      </c>
      <c r="B56" t="s">
        <v>166</v>
      </c>
      <c r="C56" t="s">
        <v>167</v>
      </c>
    </row>
    <row r="57" spans="1:3">
      <c r="A57">
        <v>405</v>
      </c>
      <c r="B57" t="s">
        <v>168</v>
      </c>
      <c r="C57" t="s">
        <v>169</v>
      </c>
    </row>
    <row r="58" ht="26" spans="1:3">
      <c r="A58">
        <v>411</v>
      </c>
      <c r="B58" t="s">
        <v>170</v>
      </c>
      <c r="C58" s="2" t="s">
        <v>171</v>
      </c>
    </row>
    <row r="59" ht="26" spans="1:3">
      <c r="A59">
        <v>412</v>
      </c>
      <c r="B59" t="s">
        <v>172</v>
      </c>
      <c r="C59" s="2" t="s">
        <v>173</v>
      </c>
    </row>
    <row r="60" spans="1:3">
      <c r="A60">
        <v>421</v>
      </c>
      <c r="B60" t="s">
        <v>174</v>
      </c>
      <c r="C60" s="2" t="s">
        <v>175</v>
      </c>
    </row>
    <row r="61" spans="1:3">
      <c r="A61">
        <v>431</v>
      </c>
      <c r="B61" t="s">
        <v>176</v>
      </c>
      <c r="C61" t="s">
        <v>177</v>
      </c>
    </row>
    <row r="62" spans="1:3">
      <c r="A62">
        <v>432</v>
      </c>
      <c r="B62" t="s">
        <v>178</v>
      </c>
      <c r="C62" t="s">
        <v>179</v>
      </c>
    </row>
    <row r="63" spans="1:3">
      <c r="A63">
        <v>433</v>
      </c>
      <c r="B63" t="s">
        <v>180</v>
      </c>
      <c r="C63" t="s">
        <v>181</v>
      </c>
    </row>
    <row r="64" spans="1:3">
      <c r="A64">
        <v>434</v>
      </c>
      <c r="B64" t="s">
        <v>182</v>
      </c>
      <c r="C64" t="s">
        <v>183</v>
      </c>
    </row>
    <row r="65" ht="26" spans="1:3">
      <c r="A65">
        <v>435</v>
      </c>
      <c r="B65" t="s">
        <v>184</v>
      </c>
      <c r="C65" s="2" t="s">
        <v>185</v>
      </c>
    </row>
    <row r="66" ht="26" spans="1:3">
      <c r="A66">
        <v>436</v>
      </c>
      <c r="B66" t="s">
        <v>186</v>
      </c>
      <c r="C66" s="2" t="s">
        <v>187</v>
      </c>
    </row>
    <row r="67" spans="1:3">
      <c r="A67">
        <v>441</v>
      </c>
      <c r="B67" t="s">
        <v>188</v>
      </c>
      <c r="C67" s="2" t="s">
        <v>189</v>
      </c>
    </row>
    <row r="68" spans="1:3">
      <c r="A68">
        <v>501</v>
      </c>
      <c r="B68" t="s">
        <v>190</v>
      </c>
      <c r="C68" t="s">
        <v>74</v>
      </c>
    </row>
    <row r="69" spans="1:3">
      <c r="A69">
        <v>502</v>
      </c>
      <c r="B69" t="s">
        <v>191</v>
      </c>
      <c r="C69" s="2" t="s">
        <v>192</v>
      </c>
    </row>
    <row r="70" ht="26" spans="1:3">
      <c r="A70">
        <v>503</v>
      </c>
      <c r="B70" t="s">
        <v>193</v>
      </c>
      <c r="C70" s="2" t="s">
        <v>194</v>
      </c>
    </row>
    <row r="71" spans="1:3">
      <c r="A71">
        <v>504</v>
      </c>
      <c r="B71" t="s">
        <v>195</v>
      </c>
      <c r="C71" s="2" t="s">
        <v>196</v>
      </c>
    </row>
    <row r="72" ht="26" spans="1:3">
      <c r="A72">
        <v>505</v>
      </c>
      <c r="B72" t="s">
        <v>197</v>
      </c>
      <c r="C72" s="2" t="s">
        <v>198</v>
      </c>
    </row>
    <row r="73" ht="26" spans="1:3">
      <c r="A73">
        <v>511</v>
      </c>
      <c r="B73" t="s">
        <v>199</v>
      </c>
      <c r="C73" s="2" t="s">
        <v>200</v>
      </c>
    </row>
    <row r="74" ht="26" spans="1:3">
      <c r="A74">
        <v>512</v>
      </c>
      <c r="B74" t="s">
        <v>201</v>
      </c>
      <c r="C74" s="2" t="s">
        <v>202</v>
      </c>
    </row>
    <row r="75" spans="1:3">
      <c r="A75">
        <v>521</v>
      </c>
      <c r="B75" t="s">
        <v>203</v>
      </c>
      <c r="C75" s="2" t="s">
        <v>204</v>
      </c>
    </row>
    <row r="76" spans="1:3">
      <c r="A76">
        <v>531</v>
      </c>
      <c r="B76" t="s">
        <v>205</v>
      </c>
      <c r="C76" s="2" t="s">
        <v>206</v>
      </c>
    </row>
    <row r="77" ht="26" spans="1:3">
      <c r="A77">
        <v>532</v>
      </c>
      <c r="B77" t="s">
        <v>207</v>
      </c>
      <c r="C77" s="2" t="s">
        <v>208</v>
      </c>
    </row>
    <row r="78" ht="26" spans="1:3">
      <c r="A78">
        <v>533</v>
      </c>
      <c r="B78" t="s">
        <v>209</v>
      </c>
      <c r="C78" s="2" t="s">
        <v>210</v>
      </c>
    </row>
    <row r="79" ht="26" spans="1:3">
      <c r="A79">
        <v>534</v>
      </c>
      <c r="B79" t="s">
        <v>211</v>
      </c>
      <c r="C79" s="2" t="s">
        <v>212</v>
      </c>
    </row>
    <row r="80" ht="26" spans="1:3">
      <c r="A80">
        <v>535</v>
      </c>
      <c r="B80" t="s">
        <v>213</v>
      </c>
      <c r="C80" s="2" t="s">
        <v>214</v>
      </c>
    </row>
    <row r="81" ht="26" spans="1:3">
      <c r="A81">
        <v>536</v>
      </c>
      <c r="B81" t="s">
        <v>215</v>
      </c>
      <c r="C81" s="2" t="s">
        <v>216</v>
      </c>
    </row>
    <row r="82" spans="1:3">
      <c r="A82">
        <v>541</v>
      </c>
      <c r="B82" t="s">
        <v>217</v>
      </c>
      <c r="C82" s="2" t="s">
        <v>218</v>
      </c>
    </row>
    <row r="83" spans="1:3">
      <c r="A83">
        <v>1000</v>
      </c>
      <c r="B83" t="s">
        <v>219</v>
      </c>
      <c r="C83" t="s">
        <v>68</v>
      </c>
    </row>
    <row r="84" spans="1:3">
      <c r="A84">
        <v>1001</v>
      </c>
      <c r="B84" t="s">
        <v>220</v>
      </c>
      <c r="C84" t="s">
        <v>68</v>
      </c>
    </row>
    <row r="85" spans="1:3">
      <c r="A85">
        <v>1002</v>
      </c>
      <c r="B85" t="s">
        <v>221</v>
      </c>
      <c r="C85" t="s">
        <v>68</v>
      </c>
    </row>
    <row r="86" spans="1:3">
      <c r="A86">
        <v>1003</v>
      </c>
      <c r="B86" t="s">
        <v>222</v>
      </c>
      <c r="C86" t="s">
        <v>68</v>
      </c>
    </row>
    <row r="87" spans="1:3">
      <c r="A87">
        <v>1004</v>
      </c>
      <c r="B87" t="s">
        <v>223</v>
      </c>
      <c r="C87" t="s">
        <v>68</v>
      </c>
    </row>
    <row r="88" spans="1:3">
      <c r="A88">
        <v>1005</v>
      </c>
      <c r="B88" t="s">
        <v>224</v>
      </c>
      <c r="C88" t="s">
        <v>68</v>
      </c>
    </row>
    <row r="89" spans="1:3">
      <c r="A89">
        <v>1006</v>
      </c>
      <c r="B89" t="s">
        <v>225</v>
      </c>
      <c r="C89" t="s">
        <v>68</v>
      </c>
    </row>
    <row r="90" spans="1:3">
      <c r="A90">
        <v>1007</v>
      </c>
      <c r="B90" t="s">
        <v>226</v>
      </c>
      <c r="C90" t="s">
        <v>68</v>
      </c>
    </row>
    <row r="91" spans="1:3">
      <c r="A91">
        <v>1008</v>
      </c>
      <c r="B91" t="s">
        <v>227</v>
      </c>
      <c r="C91" t="s">
        <v>68</v>
      </c>
    </row>
    <row r="92" spans="1:3">
      <c r="A92">
        <v>1009</v>
      </c>
      <c r="B92" t="s">
        <v>228</v>
      </c>
      <c r="C92" t="s">
        <v>68</v>
      </c>
    </row>
    <row r="93" spans="1:3">
      <c r="A93">
        <v>1010</v>
      </c>
      <c r="B93" t="s">
        <v>229</v>
      </c>
      <c r="C93" t="s">
        <v>68</v>
      </c>
    </row>
    <row r="94" spans="1:3">
      <c r="A94">
        <v>1011</v>
      </c>
      <c r="B94" t="s">
        <v>230</v>
      </c>
      <c r="C94" t="s">
        <v>68</v>
      </c>
    </row>
    <row r="95" spans="1:3">
      <c r="A95">
        <v>1012</v>
      </c>
      <c r="B95" t="s">
        <v>231</v>
      </c>
      <c r="C95" t="s">
        <v>68</v>
      </c>
    </row>
    <row r="96" ht="12" customHeight="1" spans="1:3">
      <c r="A96">
        <v>1013</v>
      </c>
      <c r="B96" t="s">
        <v>232</v>
      </c>
      <c r="C96" t="s">
        <v>68</v>
      </c>
    </row>
    <row r="97" ht="12" customHeight="1" spans="1:3">
      <c r="A97">
        <v>1014</v>
      </c>
      <c r="B97" t="s">
        <v>233</v>
      </c>
      <c r="C97" t="s">
        <v>68</v>
      </c>
    </row>
    <row r="98" spans="1:3">
      <c r="A98">
        <v>1015</v>
      </c>
      <c r="B98" t="s">
        <v>234</v>
      </c>
      <c r="C98" t="s">
        <v>68</v>
      </c>
    </row>
    <row r="99" spans="1:3">
      <c r="A99">
        <v>1016</v>
      </c>
      <c r="B99" t="s">
        <v>235</v>
      </c>
      <c r="C99" t="s">
        <v>68</v>
      </c>
    </row>
    <row r="100" spans="1:3">
      <c r="A100">
        <v>1017</v>
      </c>
      <c r="B100" t="s">
        <v>236</v>
      </c>
      <c r="C100" t="s">
        <v>68</v>
      </c>
    </row>
    <row r="101" spans="1:3">
      <c r="A101">
        <v>1018</v>
      </c>
      <c r="B101" t="s">
        <v>237</v>
      </c>
      <c r="C101" t="s">
        <v>68</v>
      </c>
    </row>
    <row r="102" spans="1:3">
      <c r="A102">
        <v>1019</v>
      </c>
      <c r="B102" t="s">
        <v>238</v>
      </c>
      <c r="C102" t="s">
        <v>68</v>
      </c>
    </row>
    <row r="103" spans="1:3">
      <c r="A103">
        <v>1020</v>
      </c>
      <c r="B103" t="s">
        <v>239</v>
      </c>
      <c r="C103" t="s">
        <v>68</v>
      </c>
    </row>
    <row r="104" spans="1:3">
      <c r="A104">
        <v>1022</v>
      </c>
      <c r="B104" t="s">
        <v>240</v>
      </c>
      <c r="C104" t="s">
        <v>68</v>
      </c>
    </row>
    <row r="105" spans="1:3">
      <c r="A105">
        <v>1023</v>
      </c>
      <c r="B105" t="s">
        <v>241</v>
      </c>
      <c r="C105" t="s">
        <v>68</v>
      </c>
    </row>
    <row r="106" spans="1:3">
      <c r="A106">
        <v>1024</v>
      </c>
      <c r="B106" t="s">
        <v>242</v>
      </c>
      <c r="C106" t="s">
        <v>68</v>
      </c>
    </row>
    <row r="107" spans="1:3">
      <c r="A107">
        <v>1025</v>
      </c>
      <c r="B107" t="s">
        <v>243</v>
      </c>
      <c r="C107" t="s">
        <v>68</v>
      </c>
    </row>
    <row r="108" spans="1:3">
      <c r="A108">
        <v>2001</v>
      </c>
      <c r="B108" t="s">
        <v>244</v>
      </c>
      <c r="C108" t="s">
        <v>245</v>
      </c>
    </row>
    <row r="109" spans="1:3">
      <c r="A109">
        <v>2002</v>
      </c>
      <c r="B109" t="s">
        <v>246</v>
      </c>
      <c r="C109" t="s">
        <v>247</v>
      </c>
    </row>
    <row r="110" spans="1:3">
      <c r="A110">
        <v>2003</v>
      </c>
      <c r="B110" t="s">
        <v>248</v>
      </c>
      <c r="C110" t="s">
        <v>249</v>
      </c>
    </row>
    <row r="111" spans="1:3">
      <c r="A111">
        <v>2004</v>
      </c>
      <c r="B111" t="s">
        <v>250</v>
      </c>
      <c r="C111" t="s">
        <v>251</v>
      </c>
    </row>
    <row r="112" spans="1:3">
      <c r="A112">
        <v>2005</v>
      </c>
      <c r="B112" t="s">
        <v>252</v>
      </c>
      <c r="C112" t="s">
        <v>253</v>
      </c>
    </row>
    <row r="113" spans="1:3">
      <c r="A113">
        <v>2009</v>
      </c>
      <c r="B113" t="s">
        <v>254</v>
      </c>
      <c r="C113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topLeftCell="C1" workbookViewId="0">
      <selection activeCell="V15" sqref="V15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255</v>
      </c>
      <c r="S1" t="s">
        <v>256</v>
      </c>
      <c r="U1" t="s">
        <v>257</v>
      </c>
      <c r="W1" t="s">
        <v>258</v>
      </c>
    </row>
    <row r="2" spans="1:24">
      <c r="A2">
        <v>0</v>
      </c>
      <c r="B2" t="s">
        <v>259</v>
      </c>
      <c r="D2">
        <v>0</v>
      </c>
      <c r="E2" t="s">
        <v>259</v>
      </c>
      <c r="G2">
        <v>0</v>
      </c>
      <c r="H2" t="s">
        <v>259</v>
      </c>
      <c r="J2">
        <v>0</v>
      </c>
      <c r="K2" t="s">
        <v>259</v>
      </c>
      <c r="M2">
        <v>0</v>
      </c>
      <c r="N2" t="s">
        <v>259</v>
      </c>
      <c r="P2">
        <v>0</v>
      </c>
      <c r="Q2" t="s">
        <v>260</v>
      </c>
      <c r="U2">
        <v>0</v>
      </c>
      <c r="V2" t="s">
        <v>259</v>
      </c>
      <c r="W2">
        <v>0</v>
      </c>
      <c r="X2" t="s">
        <v>259</v>
      </c>
    </row>
    <row r="3" spans="1:24">
      <c r="A3">
        <v>1</v>
      </c>
      <c r="B3" t="s">
        <v>261</v>
      </c>
      <c r="D3">
        <v>1</v>
      </c>
      <c r="E3" t="s">
        <v>262</v>
      </c>
      <c r="G3">
        <v>1</v>
      </c>
      <c r="H3" t="s">
        <v>263</v>
      </c>
      <c r="J3">
        <v>1</v>
      </c>
      <c r="K3" t="s">
        <v>264</v>
      </c>
      <c r="M3">
        <v>1</v>
      </c>
      <c r="N3" t="s">
        <v>261</v>
      </c>
      <c r="P3">
        <v>1</v>
      </c>
      <c r="Q3" t="s">
        <v>265</v>
      </c>
      <c r="U3">
        <v>1</v>
      </c>
      <c r="V3" t="s">
        <v>266</v>
      </c>
      <c r="W3">
        <v>1</v>
      </c>
      <c r="X3" t="s">
        <v>267</v>
      </c>
    </row>
    <row r="4" spans="1:24">
      <c r="A4">
        <v>2</v>
      </c>
      <c r="B4" t="s">
        <v>268</v>
      </c>
      <c r="D4">
        <v>2</v>
      </c>
      <c r="E4" t="s">
        <v>269</v>
      </c>
      <c r="G4">
        <v>2</v>
      </c>
      <c r="H4" t="s">
        <v>270</v>
      </c>
      <c r="J4">
        <v>2</v>
      </c>
      <c r="K4" t="s">
        <v>271</v>
      </c>
      <c r="M4">
        <v>2</v>
      </c>
      <c r="N4" t="s">
        <v>268</v>
      </c>
      <c r="P4">
        <v>2</v>
      </c>
      <c r="Q4" t="s">
        <v>272</v>
      </c>
      <c r="U4">
        <v>2</v>
      </c>
      <c r="V4" t="s">
        <v>273</v>
      </c>
      <c r="W4">
        <v>2</v>
      </c>
      <c r="X4" t="s">
        <v>274</v>
      </c>
    </row>
    <row r="5" spans="1:24">
      <c r="A5">
        <v>3</v>
      </c>
      <c r="B5" t="s">
        <v>275</v>
      </c>
      <c r="D5">
        <v>3</v>
      </c>
      <c r="E5" t="s">
        <v>276</v>
      </c>
      <c r="G5">
        <v>3</v>
      </c>
      <c r="H5" t="s">
        <v>70</v>
      </c>
      <c r="J5">
        <v>3</v>
      </c>
      <c r="K5" t="s">
        <v>277</v>
      </c>
      <c r="M5">
        <v>3</v>
      </c>
      <c r="N5" t="s">
        <v>275</v>
      </c>
      <c r="P5">
        <v>3</v>
      </c>
      <c r="Q5" t="s">
        <v>278</v>
      </c>
      <c r="U5">
        <v>3</v>
      </c>
      <c r="V5" t="s">
        <v>279</v>
      </c>
      <c r="W5">
        <v>3</v>
      </c>
      <c r="X5" t="s">
        <v>280</v>
      </c>
    </row>
    <row r="6" spans="4:24">
      <c r="D6">
        <v>4</v>
      </c>
      <c r="E6" t="s">
        <v>274</v>
      </c>
      <c r="G6">
        <v>4</v>
      </c>
      <c r="H6" t="s">
        <v>281</v>
      </c>
      <c r="J6">
        <v>4</v>
      </c>
      <c r="K6" t="s">
        <v>282</v>
      </c>
      <c r="M6">
        <v>4</v>
      </c>
      <c r="N6" t="s">
        <v>282</v>
      </c>
      <c r="P6">
        <v>4</v>
      </c>
      <c r="Q6" t="s">
        <v>283</v>
      </c>
      <c r="U6">
        <v>6</v>
      </c>
      <c r="V6" t="s">
        <v>284</v>
      </c>
      <c r="W6">
        <v>4</v>
      </c>
      <c r="X6" t="s">
        <v>285</v>
      </c>
    </row>
    <row r="7" spans="4:24">
      <c r="D7">
        <v>5</v>
      </c>
      <c r="E7" t="s">
        <v>286</v>
      </c>
      <c r="G7">
        <v>5</v>
      </c>
      <c r="H7" t="s">
        <v>287</v>
      </c>
      <c r="J7">
        <v>101</v>
      </c>
      <c r="K7" t="s">
        <v>288</v>
      </c>
      <c r="P7">
        <v>7</v>
      </c>
      <c r="Q7" t="s">
        <v>289</v>
      </c>
      <c r="U7">
        <v>11</v>
      </c>
      <c r="V7" t="s">
        <v>290</v>
      </c>
      <c r="W7">
        <v>5</v>
      </c>
      <c r="X7" t="s">
        <v>291</v>
      </c>
    </row>
    <row r="8" spans="7:24">
      <c r="G8">
        <v>11</v>
      </c>
      <c r="H8" t="s">
        <v>292</v>
      </c>
      <c r="P8">
        <v>11</v>
      </c>
      <c r="Q8" t="s">
        <v>293</v>
      </c>
      <c r="U8">
        <v>12</v>
      </c>
      <c r="V8" t="s">
        <v>294</v>
      </c>
      <c r="W8">
        <v>6</v>
      </c>
      <c r="X8" t="s">
        <v>295</v>
      </c>
    </row>
    <row r="9" spans="16:24">
      <c r="P9">
        <v>21</v>
      </c>
      <c r="Q9" t="s">
        <v>296</v>
      </c>
      <c r="U9">
        <v>21</v>
      </c>
      <c r="V9" t="s">
        <v>297</v>
      </c>
      <c r="W9">
        <v>7</v>
      </c>
      <c r="X9" t="s">
        <v>298</v>
      </c>
    </row>
    <row r="10" spans="16:24">
      <c r="P10">
        <v>22</v>
      </c>
      <c r="Q10" t="s">
        <v>299</v>
      </c>
      <c r="U10">
        <v>22</v>
      </c>
      <c r="V10" t="s">
        <v>300</v>
      </c>
      <c r="W10">
        <v>10</v>
      </c>
      <c r="X10" t="s">
        <v>301</v>
      </c>
    </row>
    <row r="11" spans="16:24">
      <c r="P11">
        <v>32</v>
      </c>
      <c r="Q11" t="s">
        <v>302</v>
      </c>
      <c r="U11">
        <v>31</v>
      </c>
      <c r="V11" t="s">
        <v>303</v>
      </c>
      <c r="W11">
        <v>11</v>
      </c>
      <c r="X11" t="s">
        <v>281</v>
      </c>
    </row>
    <row r="12" spans="16:22">
      <c r="P12">
        <v>101</v>
      </c>
      <c r="Q12" t="s">
        <v>304</v>
      </c>
      <c r="U12">
        <v>32</v>
      </c>
      <c r="V12" t="s">
        <v>305</v>
      </c>
    </row>
    <row r="13" spans="16:22">
      <c r="P13">
        <v>201</v>
      </c>
      <c r="Q13" t="s">
        <v>306</v>
      </c>
      <c r="U13">
        <v>41</v>
      </c>
      <c r="V13" t="s">
        <v>307</v>
      </c>
    </row>
    <row r="14" spans="16:22">
      <c r="P14">
        <v>301</v>
      </c>
      <c r="Q14" t="s">
        <v>308</v>
      </c>
      <c r="U14">
        <v>42</v>
      </c>
      <c r="V14" t="s">
        <v>309</v>
      </c>
    </row>
    <row r="15" spans="16:22">
      <c r="P15">
        <v>302</v>
      </c>
      <c r="Q15" t="s">
        <v>310</v>
      </c>
      <c r="U15">
        <v>51</v>
      </c>
      <c r="V15" t="s">
        <v>311</v>
      </c>
    </row>
    <row r="16" spans="16:22">
      <c r="P16" s="1">
        <v>303</v>
      </c>
      <c r="Q16" s="1" t="s">
        <v>312</v>
      </c>
      <c r="U16">
        <v>52</v>
      </c>
      <c r="V16" t="s">
        <v>313</v>
      </c>
    </row>
    <row r="17" spans="16:22">
      <c r="P17">
        <v>304</v>
      </c>
      <c r="Q17" t="s">
        <v>314</v>
      </c>
      <c r="U17">
        <v>61</v>
      </c>
      <c r="V17" t="s">
        <v>315</v>
      </c>
    </row>
    <row r="18" spans="16:22">
      <c r="P18">
        <v>305</v>
      </c>
      <c r="Q18" t="s">
        <v>316</v>
      </c>
      <c r="U18">
        <v>63</v>
      </c>
      <c r="V18" t="s">
        <v>317</v>
      </c>
    </row>
    <row r="19" spans="16:17">
      <c r="P19">
        <v>306</v>
      </c>
      <c r="Q19" t="s">
        <v>318</v>
      </c>
    </row>
    <row r="20" spans="16:17">
      <c r="P20">
        <v>307</v>
      </c>
      <c r="Q20" t="s">
        <v>319</v>
      </c>
    </row>
    <row r="21" spans="16:17">
      <c r="P21">
        <v>308</v>
      </c>
      <c r="Q21" t="s">
        <v>320</v>
      </c>
    </row>
    <row r="22" spans="16:17">
      <c r="P22">
        <v>309</v>
      </c>
      <c r="Q22" t="s">
        <v>321</v>
      </c>
    </row>
    <row r="23" spans="16:17">
      <c r="P23">
        <v>310</v>
      </c>
      <c r="Q23" t="s">
        <v>322</v>
      </c>
    </row>
    <row r="24" spans="16:17">
      <c r="P24">
        <v>311</v>
      </c>
      <c r="Q24" t="s">
        <v>323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2023-05-14T09:22:45Z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