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<sst xmlns="http://schemas.openxmlformats.org/spreadsheetml/2006/main" count="445" uniqueCount="399">
  <si>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</si>
  <si>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</si>
  <si>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</si>
  <si>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</si>
  <si>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</si>
  <si>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</si>
  <si>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</si>
  <si>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</si>
  <si>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</si>
  <si>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</si>
  <si>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</si>
  <si>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</si>
  <si>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</si>
  <si>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</si>
  <si>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</si>
  <si>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</si>
  <si>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</si>
  <si>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</si>
  <si>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</si>
  <si>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</si>
  <si>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</si>
  <si>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</si>
  <si>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</si>
  <si>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</si>
  <si>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</si>
  <si>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</si>
  <si>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</si>
  <si>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</si>
  <si>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</si>
  <si>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</si>
  <si>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</si>
  <si>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</si>
  <si>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</si>
  <si>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</si>
  <si>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</si>
  <si>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</si>
  <si>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</si>
  <si>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</si>
  <si>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</si>
  <si>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</si>
  <si>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</si>
  <si>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</si>
  <si>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</si>
  <si>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</si>
  <si>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</si>
  <si>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</si>
  <si>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</si>
  <si>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</si>
  <si>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</si>
  <si>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</si>
  <si>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</si>
  <si>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</si>
  <si>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</si>
  <si>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</si>
  <si>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</si>
  <si>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</si>
  <si>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</si>
  <si>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</si>
  <si>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</si>
  <si>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</si>
  <si>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</si>
  <si>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</si>
  <si>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</si>
  <si>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</si>
  <si>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</si>
  <si>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</si>
  <si>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</si>
  <si>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</si>
  <si>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</si>
  <si>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</si>
  <si>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</si>
  <si>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</si>
  <si>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</si>
  <si>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</si>
  <si>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</si>
  <si>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</si>
  <si>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</si>
  <si>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</si>
  <si>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</si>
  <si>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</si>
  <si>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</si>
  <si>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</si>
  <si>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</si>
  <si>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</si>
  <si>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</si>
  <si>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</si>
  <si>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</si>
  <si>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</si>
  <si>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</si>
  <si>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</si>
  <si>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</si>
  <si>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</si>
  <si>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</si>
  <si>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</si>
  <si>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</si>
  <si>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</si>
  <si>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</si>
  <si>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</si>
  <si>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</si>
  <si>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</si>
  <si>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</si>
  <si>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</si>
  <si>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</si>
  <si>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</si>
  <si>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</si>
  <si>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</si>
  <si>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</si>
  <si>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</si>
  <si>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</si>
  <si>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</si>
  <si>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</si>
  <si>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</si>
  <si>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</si>
  <si>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</si>
  <si>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</si>
  <si>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</si>
  <si>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</si>
  <si>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</si>
  <si>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</si>
  <si>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</si>
  <si>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</si>
  <si>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</si>
  <si>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</si>
  <si>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</si>
  <si>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</si>
  <si>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</si>
  <si>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</si>
  <si>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</si>
  <si>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</si>
  <si>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</si>
  <si>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</si>
  <si>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</si>
  <si>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</si>
  <si>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</si>
  <si>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</si>
  <si>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</si>
  <si>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</si>
  <si>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</si>
  <si>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</si>
  <si>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</si>
  <si>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</si>
  <si>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</si>
  <si>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</si>
  <si>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</si>
  <si>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</si>
  <si>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</si>
  <si>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</si>
  <si>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</si>
  <si>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</si>
  <si>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</si>
  <si>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</si>
  <si>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</si>
  <si>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</si>
  <si>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</si>
  <si>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</si>
  <si>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</si>
  <si>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</si>
  <si>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</si>
  <si>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</si>
  <si>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</si>
  <si>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</si>
  <si>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</si>
  <si>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</si>
  <si>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</si>
  <si>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</si>
  <si>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</si>
  <si>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</si>
  <si>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</si>
  <si>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</si>
  <si>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</si>
  <si>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</si>
  <si>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</si>
  <si>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</si>
  <si>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</si>
  <si>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</si>
  <si>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</si>
  <si>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</si>
  <si>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</si>
  <si>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</si>
  <si>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</si>
  <si>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</si>
  <si>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</si>
  <si>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</si>
  <si>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</si>
  <si>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</si>
  <si>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</si>
  <si>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</si>
  <si>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</si>
  <si>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</si>
  <si>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</si>
  <si>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</si>
  <si>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</si>
  <si>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</si>
  <si>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</si>
  <si>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</si>
  <si>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</si>
  <si>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</si>
  <si>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</si>
  <si>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</si>
  <si>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</si>
  <si>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</si>
  <si>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</si>
  <si>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</si>
  <si>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</si>
  <si>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</si>
  <si>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</si>
  <si>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</si>
  <si>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</si>
  <si>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</si>
  <si>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</si>
  <si>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</si>
  <si>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</si>
  <si>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</si>
  <si>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</si>
  <si>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</si>
  <si>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</si>
  <si>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</si>
  <si>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</si>
  <si>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</si>
  <si>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</si>
  <si>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</si>
  <si>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</si>
  <si>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</si>
  <si>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</si>
  <si>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</si>
  <si>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</si>
  <si>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</si>
  <si>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</si>
  <si>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</si>
  <si>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</si>
  <si>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</si>
  <si>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</si>
  <si>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</si>
  <si>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</si>
  <si>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</si>
  <si>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</si>
  <si>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</si>
  <si>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</si>
  <si>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</si>
  <si>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</si>
  <si>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</si>
  <si>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</si>
  <si>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</si>
  <si>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</si>
  <si>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</si>
  <si>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</si>
  <si>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</si>
  <si>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</si>
  <si>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</si>
  <si>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</si>
  <si>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</si>
  <si>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</si>
  <si>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</si>
  <si>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</si>
  <si>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</si>
  <si>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</si>
  <si>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</si>
  <si>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</si>
  <si>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</si>
  <si>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</si>
  <si>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</si>
  <si>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</si>
  <si>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</si>
  <si>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</si>
  <si>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</si>
  <si>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</si>
  <si>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</si>
  <si>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</si>
  <si>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</si>
  <si>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</si>
  <si>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</si>
  <si>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</si>
  <si>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</si>
  <si>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</si>
  <si>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</si>
  <si>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</si>
  <si>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</si>
  <si>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</si>
  <si>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</si>
  <si>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</si>
  <si>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</si>
  <si>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</si>
  <si>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</si>
  <si>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</si>
  <si>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</si>
  <si>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</si>
  <si>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</si>
  <si>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</si>
  <si>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</si>
  <si>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</si>
  <si>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</si>
  <si>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</si>
  <si>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</si>
  <si>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</si>
  <si>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</si>
  <si>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</si>
  <si>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</si>
  <si>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</si>
  <si>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</si>
  <si>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</si>
  <si>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</si>
  <si>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</si>
  <si>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</si>
  <si>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</si>
  <si>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</si>
  <si>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</si>
  <si>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</si>
  <si>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</si>
  <si>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</si>
  <si>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</si>
  <si>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</si>
  <si>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</si>
  <si>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</si>
  <si>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</si>
  <si>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</si>
  <si>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</si>
  <si>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</si>
  <si>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</si>
  <si>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</si>
  <si>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</si>
  <si>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</si>
  <si>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</si>
  <si>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</si>
  <si>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</si>
  <si>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</si>
  <si>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</si>
  <si>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</si>
  <si>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</si>
  <si>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</si>
  <si>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</si>
  <si>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</si>
  <si>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</si>
  <si>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</si>
  <si>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</si>
  <si>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</si>
  <si>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</si>
  <si>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</si>
  <si>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</si>
  <si>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</si>
  <si>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</si>
  <si>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</si>
  <si>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</si>
  <si>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</si>
  <si>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</si>
  <si>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</si>
  <si>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</si>
  <si>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</si>
  <si>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</si>
  <si>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</si>
  <si>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</si>
  <si>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</si>
  <si>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</si>
  <si>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</si>
  <si>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</si>
  <si>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</si>
  <si>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</si>
  <si>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</si>
  <si>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</si>
  <si>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</si>
  <si>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</si>
  <si>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</si>
  <si>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</si>
  <si>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</si>
  <si>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</si>
  <si>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</si>
  <si>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</si>
  <si>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</si>
  <si>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</si>
  <si>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</si>
  <si>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</si>
  <si>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</si>
  <si>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</si>
  <si>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</si>
  <si>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</si>
  <si>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</si>
  <si>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Lvが〇以上</t>
  </si>
  <si>
    <t>Numinouse消費率</t>
  </si>
  <si>
    <t>Mpを〇消費する</t>
  </si>
  <si>
    <t>敵Lv</t>
  </si>
  <si>
    <t>拘束3回成功</t>
  </si>
  <si>
    <t>SP加算</t>
  </si>
  <si>
    <t>攻撃で戦闘不能になる</t>
  </si>
  <si>
    <t>隷従属度</t>
  </si>
  <si>
    <t>自分以外が戦闘不能</t>
  </si>
  <si>
    <t>アルカナ変更</t>
  </si>
  <si>
    <t>自身が戦闘不能になる</t>
  </si>
  <si>
    <t>ステータスコスト減算</t>
  </si>
  <si>
    <t>攻撃を〇回受ける</t>
  </si>
  <si>
    <t>敵前衛消滅</t>
  </si>
  <si>
    <t>敵全員が呪い状態</t>
  </si>
  <si>
    <t>撃破SPアップ</t>
  </si>
  <si>
    <t>相手が状態異常を発動する</t>
  </si>
  <si>
    <t>属性適性増加</t>
  </si>
  <si>
    <t>自身の攻撃で敵を倒す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</si>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</sst>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3" borderId="2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CA回復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9"/>
  <sheetViews>
    <sheetView topLeftCell="A79" workbookViewId="0">
      <selection activeCell="F98" sqref="F98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カウンターヒール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88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60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36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26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60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40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40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90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5"/>
  <sheetViews>
    <sheetView topLeftCell="A58" workbookViewId="0">
      <selection activeCell="D70" sqref="D70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10020</v>
      </c>
      <c r="B61">
        <v>21</v>
      </c>
      <c r="C61" t="str">
        <f>INDEX(Define!Q:Q,MATCH(B61,Define!P:P))</f>
        <v>ステート付与</v>
      </c>
      <c r="D61">
        <v>2190</v>
      </c>
      <c r="E61">
        <v>999</v>
      </c>
      <c r="F61">
        <v>0</v>
      </c>
      <c r="G61" t="str">
        <f>INDEX([1]TextData!B:B,MATCH(D61,[1]TextData!A:A))</f>
        <v>対象範囲延長</v>
      </c>
    </row>
    <row r="62" spans="1:7">
      <c r="A62">
        <v>10030</v>
      </c>
      <c r="B62">
        <v>21</v>
      </c>
      <c r="C62" t="str">
        <f>INDEX(Define!Q:Q,MATCH(B62,Define!P:P))</f>
        <v>ステート付与</v>
      </c>
      <c r="D62">
        <v>1011</v>
      </c>
      <c r="E62">
        <v>999</v>
      </c>
      <c r="F62">
        <v>10</v>
      </c>
      <c r="G62" t="str">
        <f>INDEX([1]TextData!B:B,MATCH(D62,[1]TextData!A:A))</f>
        <v>全ステータスアップ</v>
      </c>
    </row>
    <row r="63" spans="1:7">
      <c r="A63">
        <v>11010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8</v>
      </c>
      <c r="G63" t="str">
        <f>INDEX([1]TextData!B:B,MATCH(D63,[1]TextData!A:A))</f>
        <v>攻撃アップ</v>
      </c>
    </row>
    <row r="64" spans="1:7">
      <c r="A64">
        <v>11020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16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12</v>
      </c>
      <c r="G65" t="str">
        <f>INDEX([1]TextData!B:B,MATCH(D65,[1]TextData!A:A))</f>
        <v>攻撃アップ</v>
      </c>
    </row>
    <row r="66" spans="1:7">
      <c r="A66">
        <v>11030</v>
      </c>
      <c r="B66">
        <v>21</v>
      </c>
      <c r="C66" t="str">
        <f>INDEX(Define!Q:Q,MATCH(B66,Define!P:P))</f>
        <v>ステート付与</v>
      </c>
      <c r="D66">
        <v>1051</v>
      </c>
      <c r="E66">
        <v>999</v>
      </c>
      <c r="F66">
        <v>12</v>
      </c>
      <c r="G66" t="str">
        <f>INDEX([1]TextData!B:B,MATCH(D66,[1]TextData!A:A))</f>
        <v>防御ダウン</v>
      </c>
    </row>
    <row r="67" spans="1:7">
      <c r="A67">
        <v>11040</v>
      </c>
      <c r="B67">
        <v>21</v>
      </c>
      <c r="C67" t="str">
        <f>INDEX(Define!Q:Q,MATCH(B67,Define!P:P))</f>
        <v>ステート付与</v>
      </c>
      <c r="D67">
        <v>1040</v>
      </c>
      <c r="E67">
        <v>999</v>
      </c>
      <c r="F67">
        <v>20</v>
      </c>
      <c r="G67" t="str">
        <f>INDEX([1]TextData!B:B,MATCH(D67,[1]TextData!A:A))</f>
        <v>攻撃アップ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8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20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7">
      <c r="A76">
        <v>12060</v>
      </c>
      <c r="B76">
        <v>21</v>
      </c>
      <c r="C76" t="str">
        <f>INDEX(Define!Q:Q,MATCH(B76,Define!P:P))</f>
        <v>ステート付与</v>
      </c>
      <c r="D76">
        <v>1060</v>
      </c>
      <c r="E76">
        <v>999</v>
      </c>
      <c r="F76">
        <v>0</v>
      </c>
      <c r="G76" t="str">
        <f>INDEX([1]TextData!B:B,MATCH(D76,[1]TextData!A:A))</f>
        <v>速度アップ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4</v>
      </c>
      <c r="G82" t="str">
        <f>INDEX([1]TextData!B:B,MATCH(D82,[1]TextData!A:A))</f>
        <v>CA回復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8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100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50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999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75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999</v>
      </c>
      <c r="F98">
        <v>10</v>
      </c>
      <c r="G98" t="str">
        <f>INDEX([1]TextData!B:B,MATCH(D98,[1]TextData!A:A))</f>
        <v>アンデッド</v>
      </c>
    </row>
    <row r="99" spans="1:6">
      <c r="A99">
        <v>15060</v>
      </c>
      <c r="B99">
        <v>2</v>
      </c>
      <c r="C99" t="str">
        <f>INDEX(Define!Q:Q,MATCH(B99,Define!P:P))</f>
        <v>Hp回復</v>
      </c>
      <c r="D99">
        <v>5</v>
      </c>
      <c r="E99">
        <v>0</v>
      </c>
      <c r="F99">
        <v>0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5</v>
      </c>
      <c r="E100">
        <v>0</v>
      </c>
      <c r="F100">
        <v>0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2010</v>
      </c>
      <c r="E101">
        <v>999</v>
      </c>
      <c r="F101">
        <v>20</v>
      </c>
      <c r="G101" t="str">
        <f>INDEX([1]TextData!B:B,MATCH(D101,[1]TextData!A:A))</f>
        <v>火傷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2021</v>
      </c>
      <c r="E105">
        <v>0</v>
      </c>
      <c r="F105">
        <v>0</v>
      </c>
      <c r="G105" t="str">
        <f>INDEX([1]TextData!B:B,MATCH(D105,[1]TextData!A:A))</f>
        <v>拘束ダメージ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100211</v>
      </c>
      <c r="B107">
        <v>21</v>
      </c>
      <c r="C107" t="str">
        <f>INDEX(Define!Q:Q,MATCH(B107,Define!P:P))</f>
        <v>ステート付与</v>
      </c>
      <c r="D107">
        <v>2020</v>
      </c>
      <c r="E107">
        <v>10</v>
      </c>
      <c r="F107">
        <v>5</v>
      </c>
      <c r="G107" t="str">
        <f>INDEX([1]TextData!B:B,MATCH(D107,[1]TextData!A:A))</f>
        <v>拘束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6">
      <c r="A109">
        <v>100211</v>
      </c>
      <c r="B109">
        <v>101</v>
      </c>
      <c r="C109" t="str">
        <f>INDEX(Define!Q:Q,MATCH(B109,Define!P:P))</f>
        <v>行動後スキル</v>
      </c>
      <c r="D109">
        <v>32</v>
      </c>
      <c r="E109">
        <v>0</v>
      </c>
      <c r="F109">
        <v>0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2050</v>
      </c>
      <c r="E110">
        <v>2</v>
      </c>
      <c r="F110">
        <v>0</v>
      </c>
      <c r="G110" t="str">
        <f>INDEX([1]TextData!B:B,MATCH(D110,[1]TextData!A:A))</f>
        <v>攻撃無効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100311</v>
      </c>
      <c r="B112">
        <v>21</v>
      </c>
      <c r="C112" t="str">
        <f>INDEX(Define!Q:Q,MATCH(B112,Define!P:P))</f>
        <v>ステート付与</v>
      </c>
      <c r="D112">
        <v>2160</v>
      </c>
      <c r="E112">
        <v>900</v>
      </c>
      <c r="F112">
        <v>0</v>
      </c>
      <c r="G112" t="str">
        <f>INDEX([1]TextData!B:B,MATCH(D112,[1]TextData!A:A))</f>
        <v>鈍足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7">
      <c r="A114">
        <v>100320</v>
      </c>
      <c r="B114">
        <v>21</v>
      </c>
      <c r="C114" t="str">
        <f>INDEX(Define!Q:Q,MATCH(B114,Define!P:P))</f>
        <v>ステート付与</v>
      </c>
      <c r="D114">
        <v>2070</v>
      </c>
      <c r="E114">
        <v>999</v>
      </c>
      <c r="F114">
        <v>0</v>
      </c>
      <c r="G114" t="str">
        <f>INDEX([1]TextData!B:B,MATCH(D114,[1]TextData!A:A))</f>
        <v>状態異常CA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6">
      <c r="A118">
        <v>100410</v>
      </c>
      <c r="B118">
        <v>22</v>
      </c>
      <c r="C118" t="str">
        <f>INDEX(Define!Q:Q,MATCH(B118,Define!P:P))</f>
        <v>ステート解除</v>
      </c>
      <c r="D118">
        <v>1</v>
      </c>
      <c r="E118">
        <v>0</v>
      </c>
      <c r="F118">
        <v>0</v>
      </c>
    </row>
    <row r="119" spans="1:6">
      <c r="A119">
        <v>100410</v>
      </c>
      <c r="B119">
        <v>2</v>
      </c>
      <c r="C119" t="str">
        <f>INDEX(Define!Q:Q,MATCH(B119,Define!P:P))</f>
        <v>Hp回復</v>
      </c>
      <c r="D119">
        <v>50</v>
      </c>
      <c r="E119">
        <v>0</v>
      </c>
      <c r="F119">
        <v>0</v>
      </c>
    </row>
    <row r="120" spans="1:6">
      <c r="A120">
        <v>100410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7">
      <c r="A121">
        <v>100411</v>
      </c>
      <c r="B121">
        <v>21</v>
      </c>
      <c r="C121" t="str">
        <f>INDEX(Define!Q:Q,MATCH(B121,Define!P:P))</f>
        <v>ステート付与</v>
      </c>
      <c r="D121">
        <v>2040</v>
      </c>
      <c r="E121">
        <v>999</v>
      </c>
      <c r="F121">
        <v>10</v>
      </c>
      <c r="G121" t="str">
        <f>INDEX([1]TextData!B:B,MATCH(D121,[1]TextData!A:A))</f>
        <v>リジェネ</v>
      </c>
    </row>
    <row r="122" spans="1:6">
      <c r="A122">
        <v>100411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7">
      <c r="A123">
        <v>100420</v>
      </c>
      <c r="B123">
        <v>21</v>
      </c>
      <c r="C123" t="str">
        <f>INDEX(Define!Q:Q,MATCH(B123,Define!P:P))</f>
        <v>ステート付与</v>
      </c>
      <c r="D123">
        <v>2090</v>
      </c>
      <c r="E123">
        <v>999</v>
      </c>
      <c r="F123">
        <v>0</v>
      </c>
      <c r="G123" t="str">
        <f>INDEX([1]TextData!B:B,MATCH(D123,[1]TextData!A:A))</f>
        <v>パッシブ無効</v>
      </c>
    </row>
    <row r="124" spans="1:6">
      <c r="A124">
        <v>100420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100421</v>
      </c>
      <c r="B125">
        <v>1</v>
      </c>
      <c r="C125" t="str">
        <f>INDEX(Define!Q:Q,MATCH(B125,Define!P:P))</f>
        <v>Hpダメージ</v>
      </c>
      <c r="D125">
        <v>150</v>
      </c>
      <c r="E125">
        <v>0</v>
      </c>
      <c r="F125">
        <v>0</v>
      </c>
    </row>
    <row r="126" spans="1:6">
      <c r="A126">
        <v>100421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6">
      <c r="A127">
        <v>100510</v>
      </c>
      <c r="B127">
        <v>1</v>
      </c>
      <c r="C127" t="str">
        <f>INDEX(Define!Q:Q,MATCH(B127,Define!P:P))</f>
        <v>Hpダメージ</v>
      </c>
      <c r="D127">
        <v>400</v>
      </c>
      <c r="E127">
        <v>0</v>
      </c>
      <c r="F127">
        <v>0</v>
      </c>
    </row>
    <row r="128" spans="1:6">
      <c r="A128">
        <v>100510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6">
      <c r="A129">
        <v>100511</v>
      </c>
      <c r="B129">
        <v>1</v>
      </c>
      <c r="C129" t="str">
        <f>INDEX(Define!Q:Q,MATCH(B129,Define!P:P))</f>
        <v>Hpダメージ</v>
      </c>
      <c r="D129">
        <v>600</v>
      </c>
      <c r="E129">
        <v>0</v>
      </c>
      <c r="F129">
        <v>0</v>
      </c>
    </row>
    <row r="130" spans="1:6">
      <c r="A130">
        <v>100511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7">
      <c r="A131">
        <v>100610</v>
      </c>
      <c r="B131">
        <v>21</v>
      </c>
      <c r="C131" t="str">
        <f>INDEX(Define!Q:Q,MATCH(B131,Define!P:P))</f>
        <v>ステート付与</v>
      </c>
      <c r="D131">
        <v>2280</v>
      </c>
      <c r="E131">
        <v>0</v>
      </c>
      <c r="F131">
        <v>0</v>
      </c>
      <c r="G131" t="str">
        <f>INDEX([1]TextData!B:B,MATCH(D131,[1]TextData!A:A))</f>
        <v>アクセル</v>
      </c>
    </row>
    <row r="132" spans="1:6">
      <c r="A132">
        <v>100610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7">
      <c r="A133">
        <v>100611</v>
      </c>
      <c r="B133">
        <v>21</v>
      </c>
      <c r="C133" t="str">
        <f>INDEX(Define!Q:Q,MATCH(B133,Define!P:P))</f>
        <v>ステート付与</v>
      </c>
      <c r="D133">
        <v>2110</v>
      </c>
      <c r="E133">
        <v>3</v>
      </c>
      <c r="F133">
        <v>0</v>
      </c>
      <c r="G133" t="str">
        <f>INDEX([1]TextData!B:B,MATCH(D133,[1]TextData!A:A))</f>
        <v>高速</v>
      </c>
    </row>
    <row r="134" spans="1:6">
      <c r="A134">
        <v>100611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6">
      <c r="A135">
        <v>100710</v>
      </c>
      <c r="B135">
        <v>5</v>
      </c>
      <c r="C135" t="str">
        <f>INDEX(Define!Q:Q,MATCH(B135,Define!P:P))</f>
        <v>特定ステートダメージ</v>
      </c>
      <c r="D135">
        <v>600</v>
      </c>
      <c r="E135">
        <v>200</v>
      </c>
      <c r="F135">
        <v>110</v>
      </c>
    </row>
    <row r="136" spans="1:6">
      <c r="A136">
        <v>100710</v>
      </c>
      <c r="B136">
        <v>101</v>
      </c>
      <c r="C136" t="str">
        <f>INDEX(Define!Q:Q,MATCH(B136,Define!P:P))</f>
        <v>行動後スキル</v>
      </c>
      <c r="D136">
        <v>11</v>
      </c>
      <c r="E136">
        <v>0</v>
      </c>
      <c r="F136">
        <v>0</v>
      </c>
    </row>
    <row r="137" spans="1:6">
      <c r="A137">
        <v>100711</v>
      </c>
      <c r="B137">
        <v>1</v>
      </c>
      <c r="C137" t="str">
        <f>INDEX(Define!Q:Q,MATCH(B137,Define!P:P))</f>
        <v>Hpダメージ</v>
      </c>
      <c r="D137">
        <v>1800</v>
      </c>
      <c r="E137">
        <v>0</v>
      </c>
      <c r="F137">
        <v>0</v>
      </c>
    </row>
    <row r="138" spans="1:6">
      <c r="A138">
        <v>100711</v>
      </c>
      <c r="B138">
        <v>101</v>
      </c>
      <c r="C138" t="str">
        <f>INDEX(Define!Q:Q,MATCH(B138,Define!P:P))</f>
        <v>行動後スキル</v>
      </c>
      <c r="D138">
        <v>21</v>
      </c>
      <c r="E138">
        <v>0</v>
      </c>
      <c r="F138">
        <v>0</v>
      </c>
    </row>
    <row r="139" spans="1:7">
      <c r="A139">
        <v>300010</v>
      </c>
      <c r="B139">
        <v>310</v>
      </c>
      <c r="C139" t="str">
        <f>INDEX(Define!Q:Q,MATCH(B139,Define!P:P))</f>
        <v>属性適性増加</v>
      </c>
      <c r="D139">
        <v>201</v>
      </c>
      <c r="E139">
        <v>1</v>
      </c>
      <c r="F139">
        <v>20</v>
      </c>
      <c r="G139" t="str">
        <f>INDEX([1]TextData!B:B,MATCH(D139,[1]TextData!A:A))</f>
        <v>炎適正</v>
      </c>
    </row>
    <row r="140" spans="1:7">
      <c r="A140">
        <v>300020</v>
      </c>
      <c r="B140">
        <v>310</v>
      </c>
      <c r="C140" t="str">
        <f>INDEX(Define!Q:Q,MATCH(B140,Define!P:P))</f>
        <v>属性適性増加</v>
      </c>
      <c r="D140">
        <v>202</v>
      </c>
      <c r="E140">
        <v>2</v>
      </c>
      <c r="F140">
        <v>20</v>
      </c>
      <c r="G140" t="str">
        <f>INDEX([1]TextData!B:B,MATCH(D140,[1]TextData!A:A))</f>
        <v>雷適性</v>
      </c>
    </row>
    <row r="141" spans="1:7">
      <c r="A141">
        <v>300030</v>
      </c>
      <c r="B141">
        <v>310</v>
      </c>
      <c r="C141" t="str">
        <f>INDEX(Define!Q:Q,MATCH(B141,Define!P:P))</f>
        <v>属性適性増加</v>
      </c>
      <c r="D141">
        <v>203</v>
      </c>
      <c r="E141">
        <v>3</v>
      </c>
      <c r="F141">
        <v>20</v>
      </c>
      <c r="G141" t="str">
        <f>INDEX([1]TextData!B:B,MATCH(D141,[1]TextData!A:A))</f>
        <v>氷適性</v>
      </c>
    </row>
    <row r="142" spans="1:7">
      <c r="A142">
        <v>300040</v>
      </c>
      <c r="B142">
        <v>310</v>
      </c>
      <c r="C142" t="str">
        <f>INDEX(Define!Q:Q,MATCH(B142,Define!P:P))</f>
        <v>属性適性増加</v>
      </c>
      <c r="D142">
        <v>204</v>
      </c>
      <c r="E142">
        <v>4</v>
      </c>
      <c r="F142">
        <v>20</v>
      </c>
      <c r="G142" t="str">
        <f>INDEX([1]TextData!B:B,MATCH(D142,[1]TextData!A:A))</f>
        <v>光適性</v>
      </c>
    </row>
    <row r="143" spans="1:7">
      <c r="A143">
        <v>300050</v>
      </c>
      <c r="B143">
        <v>310</v>
      </c>
      <c r="C143" t="str">
        <f>INDEX(Define!Q:Q,MATCH(B143,Define!P:P))</f>
        <v>属性適性増加</v>
      </c>
      <c r="D143">
        <v>205</v>
      </c>
      <c r="E143">
        <v>5</v>
      </c>
      <c r="F143">
        <v>20</v>
      </c>
      <c r="G143" t="str">
        <f>INDEX([1]TextData!B:B,MATCH(D143,[1]TextData!A:A))</f>
        <v>闇適性</v>
      </c>
    </row>
    <row r="144" spans="1:6">
      <c r="A144">
        <v>400001</v>
      </c>
      <c r="B144">
        <v>401</v>
      </c>
      <c r="C144" t="str">
        <f>INDEX(Define!Q:Q,MATCH(B144,Define!P:P))</f>
        <v>コマンドLvアップ</v>
      </c>
      <c r="D144">
        <v>1</v>
      </c>
      <c r="E144">
        <v>1</v>
      </c>
      <c r="F144">
        <v>0</v>
      </c>
    </row>
    <row r="145" spans="1:6">
      <c r="A145">
        <v>400002</v>
      </c>
      <c r="B145">
        <v>401</v>
      </c>
      <c r="C145" t="str">
        <f>INDEX(Define!Q:Q,MATCH(B145,Define!P:P))</f>
        <v>コマンドLvアップ</v>
      </c>
      <c r="D145">
        <v>2</v>
      </c>
      <c r="E145">
        <v>1</v>
      </c>
      <c r="F145">
        <v>0</v>
      </c>
    </row>
    <row r="146" spans="1:6">
      <c r="A146">
        <v>400003</v>
      </c>
      <c r="B146">
        <v>401</v>
      </c>
      <c r="C146" t="str">
        <f>INDEX(Define!Q:Q,MATCH(B146,Define!P:P))</f>
        <v>コマンドLvアップ</v>
      </c>
      <c r="D146">
        <v>3</v>
      </c>
      <c r="E146">
        <v>1</v>
      </c>
      <c r="F146">
        <v>0</v>
      </c>
    </row>
    <row r="147" spans="1:6">
      <c r="A147">
        <v>400004</v>
      </c>
      <c r="B147">
        <v>401</v>
      </c>
      <c r="C147" t="str">
        <f>INDEX(Define!Q:Q,MATCH(B147,Define!P:P))</f>
        <v>コマンドLvアップ</v>
      </c>
      <c r="D147">
        <v>4</v>
      </c>
      <c r="E147">
        <v>1</v>
      </c>
      <c r="F147">
        <v>0</v>
      </c>
    </row>
    <row r="148" spans="1:6">
      <c r="A148">
        <v>400005</v>
      </c>
      <c r="B148">
        <v>401</v>
      </c>
      <c r="C148" t="str">
        <f>INDEX(Define!Q:Q,MATCH(B148,Define!P:P))</f>
        <v>コマンドLvアップ</v>
      </c>
      <c r="D148">
        <v>5</v>
      </c>
      <c r="E148">
        <v>1</v>
      </c>
      <c r="F148">
        <v>0</v>
      </c>
    </row>
    <row r="149" spans="1:6">
      <c r="A149">
        <v>400101</v>
      </c>
      <c r="B149">
        <v>402</v>
      </c>
      <c r="C149" t="str">
        <f>INDEX(Define!Q:Q,MATCH(B149,Define!P:P))</f>
        <v>ステータスアップ</v>
      </c>
      <c r="D149">
        <v>1</v>
      </c>
      <c r="E149">
        <v>2</v>
      </c>
      <c r="F149">
        <v>0</v>
      </c>
    </row>
    <row r="150" spans="1:6">
      <c r="A150">
        <v>400102</v>
      </c>
      <c r="B150">
        <v>402</v>
      </c>
      <c r="C150" t="str">
        <f>INDEX(Define!Q:Q,MATCH(B150,Define!P:P))</f>
        <v>ステータスアップ</v>
      </c>
      <c r="D150">
        <v>2</v>
      </c>
      <c r="E150">
        <v>2</v>
      </c>
      <c r="F150">
        <v>0</v>
      </c>
    </row>
    <row r="151" spans="1:6">
      <c r="A151">
        <v>400103</v>
      </c>
      <c r="B151">
        <v>402</v>
      </c>
      <c r="C151" t="str">
        <f>INDEX(Define!Q:Q,MATCH(B151,Define!P:P))</f>
        <v>ステータスアップ</v>
      </c>
      <c r="D151">
        <v>3</v>
      </c>
      <c r="E151">
        <v>2</v>
      </c>
      <c r="F151">
        <v>0</v>
      </c>
    </row>
    <row r="152" spans="1:6">
      <c r="A152">
        <v>400104</v>
      </c>
      <c r="B152">
        <v>402</v>
      </c>
      <c r="C152" t="str">
        <f>INDEX(Define!Q:Q,MATCH(B152,Define!P:P))</f>
        <v>ステータスアップ</v>
      </c>
      <c r="D152">
        <v>4</v>
      </c>
      <c r="E152">
        <v>2</v>
      </c>
      <c r="F152">
        <v>0</v>
      </c>
    </row>
    <row r="153" spans="1:6">
      <c r="A153">
        <v>400105</v>
      </c>
      <c r="B153">
        <v>402</v>
      </c>
      <c r="C153" t="str">
        <f>INDEX(Define!Q:Q,MATCH(B153,Define!P:P))</f>
        <v>ステータスアップ</v>
      </c>
      <c r="D153">
        <v>5</v>
      </c>
      <c r="E153">
        <v>2</v>
      </c>
      <c r="F153">
        <v>0</v>
      </c>
    </row>
    <row r="154" spans="1:6">
      <c r="A154">
        <v>400201</v>
      </c>
      <c r="B154">
        <v>403</v>
      </c>
      <c r="C154" t="str">
        <f>INDEX(Define!Q:Q,MATCH(B154,Define!P:P))</f>
        <v>魔法入手</v>
      </c>
      <c r="D154">
        <v>0</v>
      </c>
      <c r="E154">
        <v>0</v>
      </c>
      <c r="F154">
        <v>0</v>
      </c>
    </row>
    <row r="155" spans="1:6">
      <c r="A155">
        <v>400301</v>
      </c>
      <c r="B155">
        <v>404</v>
      </c>
      <c r="C155" t="str">
        <f>INDEX(Define!Q:Q,MATCH(B155,Define!P:P))</f>
        <v>最大HpとMpアップ</v>
      </c>
      <c r="D155">
        <v>1</v>
      </c>
      <c r="E155">
        <v>2</v>
      </c>
      <c r="F15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D15" sqref="D1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カウンターヒール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2010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2020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2120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2140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41</v>
      </c>
      <c r="D31" t="str">
        <f>INDEX(Define!V:V,MATCH(C31,Define!U:U))</f>
        <v>StateId状態になっている</v>
      </c>
      <c r="E31">
        <v>2</v>
      </c>
      <c r="F31">
        <v>2150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41</v>
      </c>
      <c r="D32" t="str">
        <f>INDEX(Define!V:V,MATCH(C32,Define!U:U))</f>
        <v>StateId状態になっている</v>
      </c>
      <c r="E32">
        <v>2</v>
      </c>
      <c r="F32">
        <v>2160</v>
      </c>
      <c r="G32">
        <v>0</v>
      </c>
      <c r="H32">
        <v>0</v>
      </c>
    </row>
    <row r="33" spans="1:8">
      <c r="A33">
        <v>13060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2170</v>
      </c>
      <c r="G33">
        <v>0</v>
      </c>
      <c r="H33">
        <v>0</v>
      </c>
    </row>
    <row r="34" spans="1:8">
      <c r="A34">
        <v>13070</v>
      </c>
      <c r="B34" t="str">
        <f>INDEX(Skills!C:C,MATCH(A34,Skills!A:A))</f>
        <v>アシッドラッシュ</v>
      </c>
      <c r="C34">
        <v>71</v>
      </c>
      <c r="D34" t="str">
        <f>INDEX(Define!V:V,MATCH(C34,Define!U:U))</f>
        <v>攻撃成功時〇%で</v>
      </c>
      <c r="E34">
        <v>2</v>
      </c>
      <c r="F34">
        <v>100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51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15010</v>
      </c>
      <c r="B43" t="str">
        <f>INDEX(Skills!C:C,MATCH(A43,Skills!A:A))</f>
        <v>イーグルアイ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15020</v>
      </c>
      <c r="B44" t="str">
        <f>INDEX(Skills!C:C,MATCH(A44,Skills!A:A))</f>
        <v>ネヴァーエンド</v>
      </c>
      <c r="C44">
        <v>1</v>
      </c>
      <c r="D44" t="str">
        <f>INDEX(Define!V:V,MATCH(C44,Define!U:U))</f>
        <v>Hpが〇%以下</v>
      </c>
      <c r="E44">
        <v>2</v>
      </c>
      <c r="F44">
        <v>25</v>
      </c>
      <c r="G44">
        <v>0</v>
      </c>
      <c r="H44">
        <v>0</v>
      </c>
    </row>
    <row r="45" spans="1:8">
      <c r="A45">
        <v>15030</v>
      </c>
      <c r="B45" t="str">
        <f>INDEX(Skills!C:C,MATCH(A45,Skills!A:A))</f>
        <v>ネガティブドレイン</v>
      </c>
      <c r="C45">
        <v>1</v>
      </c>
      <c r="D45" t="str">
        <f>INDEX(Define!V:V,MATCH(C45,Define!U:U))</f>
        <v>Hpが〇%以下</v>
      </c>
      <c r="E45">
        <v>2</v>
      </c>
      <c r="F45">
        <v>50</v>
      </c>
      <c r="G45">
        <v>0</v>
      </c>
      <c r="H45">
        <v>0</v>
      </c>
    </row>
    <row r="46" spans="1:8">
      <c r="A46">
        <v>15040</v>
      </c>
      <c r="B46" t="str">
        <f>INDEX(Skills!C:C,MATCH(A46,Skills!A:A))</f>
        <v>スカルグラッジ</v>
      </c>
      <c r="C46">
        <v>2</v>
      </c>
      <c r="D46" t="str">
        <f>INDEX(Define!V:V,MATCH(C46,Define!U:U))</f>
        <v>Hpが〇%以上</v>
      </c>
      <c r="E46">
        <v>2</v>
      </c>
      <c r="F46">
        <v>100</v>
      </c>
      <c r="G46">
        <v>0</v>
      </c>
      <c r="H46">
        <v>0</v>
      </c>
    </row>
    <row r="47" spans="1:8">
      <c r="A47">
        <v>15050</v>
      </c>
      <c r="B47" t="str">
        <f>INDEX(Skills!C:C,MATCH(A47,Skills!A:A))</f>
        <v>クリープアウト</v>
      </c>
      <c r="C47">
        <v>1</v>
      </c>
      <c r="D47" t="str">
        <f>INDEX(Define!V:V,MATCH(C47,Define!U:U))</f>
        <v>Hpが〇%以下</v>
      </c>
      <c r="E47">
        <v>4</v>
      </c>
      <c r="F47">
        <v>50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41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15070</v>
      </c>
      <c r="B50" t="str">
        <f>INDEX(Skills!C:C,MATCH(A50,Skills!A:A))</f>
        <v>アップグルント</v>
      </c>
      <c r="C50">
        <v>41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100110</v>
      </c>
      <c r="B51" t="str">
        <f>INDEX(Skills!C:C,MATCH(A51,Skills!A:A))</f>
        <v>インフェルノ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100110</v>
      </c>
      <c r="B52" t="str">
        <f>INDEX(Skills!C:C,MATCH(A52,Skills!A:A))</f>
        <v>インフェルノ</v>
      </c>
      <c r="C52">
        <v>101</v>
      </c>
      <c r="D52" t="str">
        <f>INDEX(Define!V:V,MATCH(C52,Define!U:U))</f>
        <v>Mpを〇消費する</v>
      </c>
      <c r="E52">
        <v>2</v>
      </c>
      <c r="F52">
        <v>10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ステップリーダー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ステップリーダー</v>
      </c>
      <c r="C54">
        <v>102</v>
      </c>
      <c r="D54" t="str">
        <f>INDEX(Define!V:V,MATCH(C54,Define!U:U))</f>
        <v>拘束3回成功</v>
      </c>
      <c r="E54">
        <v>2</v>
      </c>
      <c r="F54">
        <v>3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フリジットシェル</v>
      </c>
      <c r="C55">
        <v>42</v>
      </c>
      <c r="D55" t="str">
        <f>INDEX(Define!V:V,MATCH(C55,Define!U:U))</f>
        <v>StateId状態になっていない</v>
      </c>
      <c r="E55">
        <v>11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フリジットシェル</v>
      </c>
      <c r="C56">
        <v>103</v>
      </c>
      <c r="D56" t="str">
        <f>INDEX(Define!V:V,MATCH(C56,Define!U:U))</f>
        <v>攻撃で戦闘不能になる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100320</v>
      </c>
      <c r="B57" t="str">
        <f>INDEX(Skills!C:C,MATCH(A57,Skills!A:A))</f>
        <v>アンチドード</v>
      </c>
      <c r="C57">
        <v>42</v>
      </c>
      <c r="D57" t="str">
        <f>INDEX(Define!V:V,MATCH(C57,Define!U:U))</f>
        <v>StateId状態になっていない</v>
      </c>
      <c r="E57">
        <v>11</v>
      </c>
      <c r="F57">
        <v>1010</v>
      </c>
      <c r="G57">
        <v>0</v>
      </c>
      <c r="H57">
        <v>1</v>
      </c>
    </row>
    <row r="58" spans="1:8">
      <c r="A58">
        <v>100320</v>
      </c>
      <c r="B58" t="str">
        <f>INDEX(Skills!C:C,MATCH(A58,Skills!A:A))</f>
        <v>アンチドード</v>
      </c>
      <c r="C58">
        <v>113</v>
      </c>
      <c r="D58" t="str">
        <f>INDEX(Define!V:V,MATCH(C58,Define!U:U))</f>
        <v>相手が状態異常を発動する</v>
      </c>
      <c r="E58">
        <v>3</v>
      </c>
      <c r="F58">
        <v>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エリクシール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エリクシール</v>
      </c>
      <c r="C60">
        <v>104</v>
      </c>
      <c r="D60" t="str">
        <f>INDEX(Define!V:V,MATCH(C60,Define!U:U))</f>
        <v>自分以外が戦闘不能</v>
      </c>
      <c r="E60">
        <v>2</v>
      </c>
      <c r="F60">
        <v>0</v>
      </c>
      <c r="G60">
        <v>0</v>
      </c>
      <c r="H60">
        <v>0</v>
      </c>
    </row>
    <row r="61" spans="1:8">
      <c r="A61">
        <v>100420</v>
      </c>
      <c r="B61" t="str">
        <f>INDEX(Skills!C:C,MATCH(A61,Skills!A:A))</f>
        <v>ブレークザウォール</v>
      </c>
      <c r="C61">
        <v>42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100420</v>
      </c>
      <c r="B62" t="str">
        <f>INDEX(Skills!C:C,MATCH(A62,Skills!A:A))</f>
        <v>ブレークザウォール</v>
      </c>
      <c r="C62">
        <v>114</v>
      </c>
      <c r="D62" t="str">
        <f>INDEX(Define!V:V,MATCH(C62,Define!U:U))</f>
        <v>自身の攻撃で敵を倒す</v>
      </c>
      <c r="E62">
        <v>2</v>
      </c>
      <c r="F62">
        <v>30</v>
      </c>
      <c r="G62">
        <v>0</v>
      </c>
      <c r="H62">
        <v>0</v>
      </c>
    </row>
    <row r="63" spans="1:8">
      <c r="A63">
        <v>100510</v>
      </c>
      <c r="B63" t="str">
        <f>INDEX(Skills!C:C,MATCH(A63,Skills!A:A))</f>
        <v>ディストラクション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100510</v>
      </c>
      <c r="B64" t="str">
        <f>INDEX(Skills!C:C,MATCH(A64,Skills!A:A))</f>
        <v>ディストラクション</v>
      </c>
      <c r="C64">
        <v>105</v>
      </c>
      <c r="D64" t="str">
        <f>INDEX(Define!V:V,MATCH(C64,Define!U:U))</f>
        <v>自身が戦闘不能になる</v>
      </c>
      <c r="E64">
        <v>2</v>
      </c>
      <c r="F64">
        <v>0</v>
      </c>
      <c r="G64">
        <v>0</v>
      </c>
      <c r="H64">
        <v>0</v>
      </c>
    </row>
    <row r="65" spans="1:8">
      <c r="A65">
        <v>100610</v>
      </c>
      <c r="B65" t="str">
        <f>INDEX(Skills!C:C,MATCH(A65,Skills!A:A))</f>
        <v>フルバースト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spans="1:8">
      <c r="A66">
        <v>100610</v>
      </c>
      <c r="B66" t="str">
        <f>INDEX(Skills!C:C,MATCH(A66,Skills!A:A))</f>
        <v>フルバースト</v>
      </c>
      <c r="C66">
        <v>106</v>
      </c>
      <c r="D66" t="str">
        <f>INDEX(Define!V:V,MATCH(C66,Define!U:U))</f>
        <v>攻撃を〇回受ける</v>
      </c>
      <c r="E66">
        <v>2</v>
      </c>
      <c r="F66">
        <v>3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セメタリーコール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spans="1:8">
      <c r="A68">
        <v>100710</v>
      </c>
      <c r="B68" t="str">
        <f>INDEX(Skills!C:C,MATCH(A68,Skills!A:A))</f>
        <v>セメタリーコール</v>
      </c>
      <c r="C68">
        <v>107</v>
      </c>
      <c r="D68" t="str">
        <f>INDEX(Define!V:V,MATCH(C68,Define!U:U))</f>
        <v>敵全員が呪い状態</v>
      </c>
      <c r="E68">
        <v>2</v>
      </c>
      <c r="F68">
        <v>0</v>
      </c>
      <c r="G68">
        <v>0</v>
      </c>
      <c r="H6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abSelected="1" topLeftCell="A42" workbookViewId="0">
      <selection activeCell="C47" sqref="C4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228</v>
      </c>
    </row>
    <row r="83" ht="26" spans="1:3">
      <c r="A83">
        <v>15070</v>
      </c>
      <c r="B83" t="s">
        <v>229</v>
      </c>
      <c r="C83" s="3" t="s">
        <v>230</v>
      </c>
    </row>
    <row r="84" ht="39" spans="1:3">
      <c r="A84">
        <v>100110</v>
      </c>
      <c r="B84" t="s">
        <v>231</v>
      </c>
      <c r="C84" s="3" t="s">
        <v>232</v>
      </c>
    </row>
    <row r="85" ht="26" spans="1:3">
      <c r="A85">
        <v>100111</v>
      </c>
      <c r="B85" t="s">
        <v>233</v>
      </c>
      <c r="C85" s="3" t="s">
        <v>234</v>
      </c>
    </row>
    <row r="86" ht="39" spans="1:3">
      <c r="A86">
        <v>100210</v>
      </c>
      <c r="B86" t="s">
        <v>235</v>
      </c>
      <c r="C86" s="3" t="s">
        <v>236</v>
      </c>
    </row>
    <row r="87" ht="28" customHeight="1" spans="1:3">
      <c r="A87">
        <v>100211</v>
      </c>
      <c r="B87" t="s">
        <v>237</v>
      </c>
      <c r="C87" s="3" t="s">
        <v>238</v>
      </c>
    </row>
    <row r="88" ht="26" spans="1:3">
      <c r="A88">
        <v>100310</v>
      </c>
      <c r="B88" t="s">
        <v>239</v>
      </c>
      <c r="C88" s="3" t="s">
        <v>240</v>
      </c>
    </row>
    <row r="89" ht="26" spans="1:3">
      <c r="A89">
        <v>100311</v>
      </c>
      <c r="B89" t="s">
        <v>241</v>
      </c>
      <c r="C89" s="3" t="s">
        <v>242</v>
      </c>
    </row>
    <row r="90" ht="26" spans="1:3">
      <c r="A90">
        <v>100320</v>
      </c>
      <c r="B90" t="s">
        <v>243</v>
      </c>
      <c r="C90" s="3" t="s">
        <v>244</v>
      </c>
    </row>
    <row r="91" ht="26" spans="1:3">
      <c r="A91">
        <v>100321</v>
      </c>
      <c r="B91" t="s">
        <v>245</v>
      </c>
      <c r="C91" s="3" t="s">
        <v>246</v>
      </c>
    </row>
    <row r="92" ht="26" spans="1:3">
      <c r="A92">
        <v>100410</v>
      </c>
      <c r="B92" t="s">
        <v>247</v>
      </c>
      <c r="C92" s="3" t="s">
        <v>248</v>
      </c>
    </row>
    <row r="93" ht="26" spans="1:3">
      <c r="A93">
        <v>100411</v>
      </c>
      <c r="B93" t="s">
        <v>249</v>
      </c>
      <c r="C93" s="3" t="s">
        <v>250</v>
      </c>
    </row>
    <row r="94" ht="26" spans="1:3">
      <c r="A94">
        <v>100420</v>
      </c>
      <c r="B94" t="s">
        <v>251</v>
      </c>
      <c r="C94" s="3" t="s">
        <v>252</v>
      </c>
    </row>
    <row r="95" ht="26" spans="1:3">
      <c r="A95">
        <v>100421</v>
      </c>
      <c r="B95" t="s">
        <v>253</v>
      </c>
      <c r="C95" s="3" t="s">
        <v>254</v>
      </c>
    </row>
    <row r="96" ht="26" spans="1:3">
      <c r="A96">
        <v>100510</v>
      </c>
      <c r="B96" t="s">
        <v>255</v>
      </c>
      <c r="C96" s="3" t="s">
        <v>256</v>
      </c>
    </row>
    <row r="97" ht="26" spans="1:3">
      <c r="A97">
        <v>100511</v>
      </c>
      <c r="B97" t="s">
        <v>257</v>
      </c>
      <c r="C97" s="3" t="s">
        <v>258</v>
      </c>
    </row>
    <row r="98" ht="26" spans="1:3">
      <c r="A98">
        <v>100610</v>
      </c>
      <c r="B98" t="s">
        <v>259</v>
      </c>
      <c r="C98" s="3" t="s">
        <v>260</v>
      </c>
    </row>
    <row r="99" ht="28" customHeight="1" spans="1:3">
      <c r="A99">
        <v>100611</v>
      </c>
      <c r="B99" t="s">
        <v>261</v>
      </c>
      <c r="C99" s="3" t="s">
        <v>262</v>
      </c>
    </row>
    <row r="100" ht="26" spans="1:3">
      <c r="A100">
        <v>100710</v>
      </c>
      <c r="B100" t="s">
        <v>263</v>
      </c>
      <c r="C100" s="3" t="s">
        <v>264</v>
      </c>
    </row>
    <row r="101" ht="26" spans="1:3">
      <c r="A101">
        <v>100711</v>
      </c>
      <c r="B101" t="s">
        <v>265</v>
      </c>
      <c r="C101" s="3" t="s">
        <v>258</v>
      </c>
    </row>
    <row r="102" spans="1:3">
      <c r="A102">
        <v>300010</v>
      </c>
      <c r="B102" t="s">
        <v>266</v>
      </c>
      <c r="C102" s="3" t="s">
        <v>267</v>
      </c>
    </row>
    <row r="103" spans="1:3">
      <c r="A103">
        <v>300020</v>
      </c>
      <c r="B103" t="s">
        <v>268</v>
      </c>
      <c r="C103" s="3" t="s">
        <v>269</v>
      </c>
    </row>
    <row r="104" spans="1:3">
      <c r="A104">
        <v>300030</v>
      </c>
      <c r="B104" t="s">
        <v>270</v>
      </c>
      <c r="C104" s="3" t="s">
        <v>271</v>
      </c>
    </row>
    <row r="105" spans="1:3">
      <c r="A105">
        <v>300040</v>
      </c>
      <c r="B105" t="s">
        <v>272</v>
      </c>
      <c r="C105" s="3" t="s">
        <v>273</v>
      </c>
    </row>
    <row r="106" spans="1:3">
      <c r="A106">
        <v>300050</v>
      </c>
      <c r="B106" t="s">
        <v>274</v>
      </c>
      <c r="C106" s="3" t="s">
        <v>275</v>
      </c>
    </row>
    <row r="107" spans="1:3">
      <c r="A107">
        <v>400001</v>
      </c>
      <c r="B107" t="s">
        <v>276</v>
      </c>
      <c r="C107" t="s">
        <v>277</v>
      </c>
    </row>
    <row r="108" spans="1:3">
      <c r="A108">
        <v>400002</v>
      </c>
      <c r="B108" t="s">
        <v>278</v>
      </c>
      <c r="C108" t="s">
        <v>279</v>
      </c>
    </row>
    <row r="109" spans="1:3">
      <c r="A109">
        <v>400003</v>
      </c>
      <c r="B109" t="s">
        <v>280</v>
      </c>
      <c r="C109" t="s">
        <v>281</v>
      </c>
    </row>
    <row r="110" spans="1:3">
      <c r="A110">
        <v>400004</v>
      </c>
      <c r="B110" t="s">
        <v>282</v>
      </c>
      <c r="C110" t="s">
        <v>283</v>
      </c>
    </row>
    <row r="111" spans="1:3">
      <c r="A111">
        <v>400005</v>
      </c>
      <c r="B111" t="s">
        <v>284</v>
      </c>
      <c r="C111" t="s">
        <v>285</v>
      </c>
    </row>
    <row r="112" spans="1:3">
      <c r="A112">
        <v>400101</v>
      </c>
      <c r="B112" t="s">
        <v>286</v>
      </c>
      <c r="C112" t="s">
        <v>287</v>
      </c>
    </row>
    <row r="113" spans="1:3">
      <c r="A113">
        <v>400102</v>
      </c>
      <c r="B113" t="s">
        <v>288</v>
      </c>
      <c r="C113" t="s">
        <v>289</v>
      </c>
    </row>
    <row r="114" spans="1:3">
      <c r="A114">
        <v>400103</v>
      </c>
      <c r="B114" t="s">
        <v>290</v>
      </c>
      <c r="C114" t="s">
        <v>291</v>
      </c>
    </row>
    <row r="115" spans="1:3">
      <c r="A115">
        <v>400104</v>
      </c>
      <c r="B115" t="s">
        <v>292</v>
      </c>
      <c r="C115" t="s">
        <v>293</v>
      </c>
    </row>
    <row r="116" spans="1:3">
      <c r="A116">
        <v>400105</v>
      </c>
      <c r="B116" t="s">
        <v>294</v>
      </c>
      <c r="C116" t="s">
        <v>295</v>
      </c>
    </row>
    <row r="117" spans="1:3">
      <c r="A117">
        <v>400201</v>
      </c>
      <c r="B117" t="s">
        <v>296</v>
      </c>
      <c r="C117" t="s">
        <v>297</v>
      </c>
    </row>
    <row r="118" spans="1:3">
      <c r="A118">
        <v>400301</v>
      </c>
      <c r="B118" t="s">
        <v>298</v>
      </c>
      <c r="C118" t="s">
        <v>299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V22" sqref="V2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300</v>
      </c>
      <c r="S1" t="s">
        <v>301</v>
      </c>
      <c r="U1" t="s">
        <v>302</v>
      </c>
      <c r="W1" t="s">
        <v>303</v>
      </c>
      <c r="Y1" t="s">
        <v>78</v>
      </c>
    </row>
    <row r="2" spans="1:26">
      <c r="A2">
        <v>0</v>
      </c>
      <c r="B2" t="s">
        <v>304</v>
      </c>
      <c r="D2">
        <v>0</v>
      </c>
      <c r="E2" t="s">
        <v>304</v>
      </c>
      <c r="G2">
        <v>0</v>
      </c>
      <c r="H2" t="s">
        <v>304</v>
      </c>
      <c r="J2">
        <v>0</v>
      </c>
      <c r="K2" t="s">
        <v>304</v>
      </c>
      <c r="M2">
        <v>0</v>
      </c>
      <c r="N2" t="s">
        <v>304</v>
      </c>
      <c r="P2">
        <v>0</v>
      </c>
      <c r="Q2" t="s">
        <v>305</v>
      </c>
      <c r="U2">
        <v>0</v>
      </c>
      <c r="V2" t="s">
        <v>304</v>
      </c>
      <c r="W2">
        <v>0</v>
      </c>
      <c r="X2" t="s">
        <v>304</v>
      </c>
      <c r="Y2">
        <v>0</v>
      </c>
      <c r="Z2" t="s">
        <v>304</v>
      </c>
    </row>
    <row r="3" spans="1:26">
      <c r="A3">
        <v>1</v>
      </c>
      <c r="B3" t="s">
        <v>306</v>
      </c>
      <c r="D3">
        <v>1</v>
      </c>
      <c r="E3" t="s">
        <v>307</v>
      </c>
      <c r="G3">
        <v>1</v>
      </c>
      <c r="H3" t="s">
        <v>308</v>
      </c>
      <c r="J3">
        <v>1</v>
      </c>
      <c r="K3" t="s">
        <v>309</v>
      </c>
      <c r="M3">
        <v>1</v>
      </c>
      <c r="N3" t="s">
        <v>306</v>
      </c>
      <c r="P3">
        <v>1</v>
      </c>
      <c r="Q3" t="s">
        <v>310</v>
      </c>
      <c r="U3">
        <v>1</v>
      </c>
      <c r="V3" t="s">
        <v>311</v>
      </c>
      <c r="W3">
        <v>1</v>
      </c>
      <c r="X3" t="s">
        <v>312</v>
      </c>
      <c r="Y3">
        <v>1</v>
      </c>
      <c r="Z3" t="s">
        <v>313</v>
      </c>
    </row>
    <row r="4" spans="1:26">
      <c r="A4">
        <v>2</v>
      </c>
      <c r="B4" t="s">
        <v>314</v>
      </c>
      <c r="D4">
        <v>2</v>
      </c>
      <c r="E4" t="s">
        <v>315</v>
      </c>
      <c r="G4">
        <v>2</v>
      </c>
      <c r="H4" t="s">
        <v>316</v>
      </c>
      <c r="J4">
        <v>2</v>
      </c>
      <c r="K4" t="s">
        <v>317</v>
      </c>
      <c r="M4">
        <v>2</v>
      </c>
      <c r="N4" t="s">
        <v>314</v>
      </c>
      <c r="P4">
        <v>2</v>
      </c>
      <c r="Q4" t="s">
        <v>318</v>
      </c>
      <c r="U4">
        <v>2</v>
      </c>
      <c r="V4" t="s">
        <v>319</v>
      </c>
      <c r="W4">
        <v>2</v>
      </c>
      <c r="X4" t="s">
        <v>320</v>
      </c>
      <c r="Y4">
        <v>2</v>
      </c>
      <c r="Z4" t="s">
        <v>321</v>
      </c>
    </row>
    <row r="5" spans="1:26">
      <c r="A5">
        <v>3</v>
      </c>
      <c r="B5" t="s">
        <v>322</v>
      </c>
      <c r="D5">
        <v>3</v>
      </c>
      <c r="E5" t="s">
        <v>323</v>
      </c>
      <c r="G5">
        <v>3</v>
      </c>
      <c r="H5" t="s">
        <v>84</v>
      </c>
      <c r="J5">
        <v>3</v>
      </c>
      <c r="K5" t="s">
        <v>324</v>
      </c>
      <c r="M5">
        <v>3</v>
      </c>
      <c r="N5" t="s">
        <v>322</v>
      </c>
      <c r="P5">
        <v>3</v>
      </c>
      <c r="Q5" t="s">
        <v>325</v>
      </c>
      <c r="U5">
        <v>3</v>
      </c>
      <c r="V5" t="s">
        <v>326</v>
      </c>
      <c r="W5">
        <v>3</v>
      </c>
      <c r="X5" t="s">
        <v>327</v>
      </c>
      <c r="Y5">
        <v>3</v>
      </c>
      <c r="Z5" t="s">
        <v>328</v>
      </c>
    </row>
    <row r="6" spans="4:26">
      <c r="D6">
        <v>4</v>
      </c>
      <c r="E6" t="s">
        <v>320</v>
      </c>
      <c r="G6">
        <v>4</v>
      </c>
      <c r="H6" t="s">
        <v>329</v>
      </c>
      <c r="J6">
        <v>4</v>
      </c>
      <c r="K6" t="s">
        <v>330</v>
      </c>
      <c r="M6">
        <v>4</v>
      </c>
      <c r="N6" t="s">
        <v>330</v>
      </c>
      <c r="P6">
        <v>4</v>
      </c>
      <c r="Q6" t="s">
        <v>331</v>
      </c>
      <c r="U6">
        <v>6</v>
      </c>
      <c r="V6" t="s">
        <v>332</v>
      </c>
      <c r="W6">
        <v>4</v>
      </c>
      <c r="X6" t="s">
        <v>333</v>
      </c>
      <c r="Y6">
        <v>4</v>
      </c>
      <c r="Z6" t="s">
        <v>334</v>
      </c>
    </row>
    <row r="7" spans="4:24">
      <c r="D7">
        <v>5</v>
      </c>
      <c r="E7" t="s">
        <v>335</v>
      </c>
      <c r="J7">
        <v>7</v>
      </c>
      <c r="K7" t="s">
        <v>336</v>
      </c>
      <c r="M7">
        <v>11</v>
      </c>
      <c r="N7" t="s">
        <v>337</v>
      </c>
      <c r="P7">
        <v>5</v>
      </c>
      <c r="Q7" t="s">
        <v>338</v>
      </c>
      <c r="U7">
        <v>11</v>
      </c>
      <c r="V7" t="s">
        <v>339</v>
      </c>
      <c r="W7">
        <v>5</v>
      </c>
      <c r="X7" t="s">
        <v>340</v>
      </c>
    </row>
    <row r="8" spans="7:24">
      <c r="G8">
        <v>11</v>
      </c>
      <c r="H8" t="s">
        <v>341</v>
      </c>
      <c r="J8">
        <v>101</v>
      </c>
      <c r="K8" t="s">
        <v>342</v>
      </c>
      <c r="M8">
        <v>13</v>
      </c>
      <c r="N8" s="1" t="s">
        <v>343</v>
      </c>
      <c r="P8">
        <v>6</v>
      </c>
      <c r="Q8" t="s">
        <v>344</v>
      </c>
      <c r="U8">
        <v>12</v>
      </c>
      <c r="V8" t="s">
        <v>345</v>
      </c>
      <c r="W8">
        <v>6</v>
      </c>
      <c r="X8" t="s">
        <v>346</v>
      </c>
    </row>
    <row r="9" spans="7:24">
      <c r="G9">
        <v>12</v>
      </c>
      <c r="H9" t="s">
        <v>347</v>
      </c>
      <c r="P9">
        <v>7</v>
      </c>
      <c r="Q9" t="s">
        <v>348</v>
      </c>
      <c r="U9">
        <v>21</v>
      </c>
      <c r="V9" t="s">
        <v>349</v>
      </c>
      <c r="W9">
        <v>7</v>
      </c>
      <c r="X9" t="s">
        <v>350</v>
      </c>
    </row>
    <row r="10" spans="16:24">
      <c r="P10">
        <v>11</v>
      </c>
      <c r="Q10" t="s">
        <v>351</v>
      </c>
      <c r="U10">
        <v>22</v>
      </c>
      <c r="V10" t="s">
        <v>352</v>
      </c>
      <c r="W10">
        <v>10</v>
      </c>
      <c r="X10" t="s">
        <v>353</v>
      </c>
    </row>
    <row r="11" spans="16:24">
      <c r="P11">
        <v>21</v>
      </c>
      <c r="Q11" t="s">
        <v>354</v>
      </c>
      <c r="U11">
        <v>31</v>
      </c>
      <c r="V11" t="s">
        <v>355</v>
      </c>
      <c r="W11">
        <v>11</v>
      </c>
      <c r="X11" t="s">
        <v>329</v>
      </c>
    </row>
    <row r="12" spans="16:22">
      <c r="P12">
        <v>22</v>
      </c>
      <c r="Q12" t="s">
        <v>356</v>
      </c>
      <c r="U12">
        <v>32</v>
      </c>
      <c r="V12" t="s">
        <v>357</v>
      </c>
    </row>
    <row r="13" spans="16:22">
      <c r="P13">
        <v>31</v>
      </c>
      <c r="Q13" t="s">
        <v>358</v>
      </c>
      <c r="U13">
        <v>41</v>
      </c>
      <c r="V13" t="s">
        <v>359</v>
      </c>
    </row>
    <row r="14" spans="16:22">
      <c r="P14">
        <v>32</v>
      </c>
      <c r="Q14" t="s">
        <v>360</v>
      </c>
      <c r="U14">
        <v>42</v>
      </c>
      <c r="V14" t="s">
        <v>361</v>
      </c>
    </row>
    <row r="15" spans="16:22">
      <c r="P15">
        <v>33</v>
      </c>
      <c r="Q15" t="s">
        <v>362</v>
      </c>
      <c r="U15">
        <v>51</v>
      </c>
      <c r="V15" t="s">
        <v>363</v>
      </c>
    </row>
    <row r="16" spans="16:22">
      <c r="P16">
        <v>41</v>
      </c>
      <c r="Q16" t="s">
        <v>364</v>
      </c>
      <c r="U16">
        <v>52</v>
      </c>
      <c r="V16" t="s">
        <v>365</v>
      </c>
    </row>
    <row r="17" spans="16:22">
      <c r="P17">
        <v>51</v>
      </c>
      <c r="Q17" t="s">
        <v>366</v>
      </c>
      <c r="U17">
        <v>61</v>
      </c>
      <c r="V17" t="s">
        <v>367</v>
      </c>
    </row>
    <row r="18" spans="16:22">
      <c r="P18">
        <v>101</v>
      </c>
      <c r="Q18" t="s">
        <v>368</v>
      </c>
      <c r="U18">
        <v>63</v>
      </c>
      <c r="V18" t="s">
        <v>369</v>
      </c>
    </row>
    <row r="19" spans="16:22">
      <c r="P19">
        <v>201</v>
      </c>
      <c r="Q19" t="s">
        <v>370</v>
      </c>
      <c r="U19">
        <v>71</v>
      </c>
      <c r="V19" t="s">
        <v>371</v>
      </c>
    </row>
    <row r="20" spans="16:22">
      <c r="P20">
        <v>202</v>
      </c>
      <c r="Q20" t="s">
        <v>372</v>
      </c>
      <c r="U20">
        <v>81</v>
      </c>
      <c r="V20" t="s">
        <v>373</v>
      </c>
    </row>
    <row r="21" spans="16:22">
      <c r="P21">
        <v>301</v>
      </c>
      <c r="Q21" t="s">
        <v>374</v>
      </c>
      <c r="U21">
        <v>92</v>
      </c>
      <c r="V21" t="s">
        <v>375</v>
      </c>
    </row>
    <row r="22" spans="16:22">
      <c r="P22">
        <v>302</v>
      </c>
      <c r="Q22" t="s">
        <v>376</v>
      </c>
      <c r="U22">
        <v>101</v>
      </c>
      <c r="V22" t="s">
        <v>377</v>
      </c>
    </row>
    <row r="23" spans="16:22">
      <c r="P23" s="2">
        <v>303</v>
      </c>
      <c r="Q23" s="2" t="s">
        <v>378</v>
      </c>
      <c r="U23">
        <v>102</v>
      </c>
      <c r="V23" t="s">
        <v>379</v>
      </c>
    </row>
    <row r="24" spans="16:22">
      <c r="P24">
        <v>304</v>
      </c>
      <c r="Q24" t="s">
        <v>380</v>
      </c>
      <c r="U24">
        <v>103</v>
      </c>
      <c r="V24" t="s">
        <v>381</v>
      </c>
    </row>
    <row r="25" spans="16:22">
      <c r="P25">
        <v>305</v>
      </c>
      <c r="Q25" t="s">
        <v>382</v>
      </c>
      <c r="U25">
        <v>104</v>
      </c>
      <c r="V25" t="s">
        <v>383</v>
      </c>
    </row>
    <row r="26" spans="16:22">
      <c r="P26">
        <v>306</v>
      </c>
      <c r="Q26" t="s">
        <v>384</v>
      </c>
      <c r="U26">
        <v>105</v>
      </c>
      <c r="V26" t="s">
        <v>385</v>
      </c>
    </row>
    <row r="27" spans="16:22">
      <c r="P27">
        <v>307</v>
      </c>
      <c r="Q27" t="s">
        <v>386</v>
      </c>
      <c r="U27">
        <v>106</v>
      </c>
      <c r="V27" t="s">
        <v>387</v>
      </c>
    </row>
    <row r="28" spans="16:22">
      <c r="P28">
        <v>308</v>
      </c>
      <c r="Q28" t="s">
        <v>388</v>
      </c>
      <c r="U28">
        <v>107</v>
      </c>
      <c r="V28" t="s">
        <v>389</v>
      </c>
    </row>
    <row r="29" spans="16:22">
      <c r="P29">
        <v>309</v>
      </c>
      <c r="Q29" t="s">
        <v>390</v>
      </c>
      <c r="U29">
        <v>113</v>
      </c>
      <c r="V29" t="s">
        <v>391</v>
      </c>
    </row>
    <row r="30" spans="16:22">
      <c r="P30">
        <v>310</v>
      </c>
      <c r="Q30" t="s">
        <v>392</v>
      </c>
      <c r="U30">
        <v>114</v>
      </c>
      <c r="V30" t="s">
        <v>393</v>
      </c>
    </row>
    <row r="31" spans="16:17">
      <c r="P31">
        <v>311</v>
      </c>
      <c r="Q31" t="s">
        <v>394</v>
      </c>
    </row>
    <row r="32" spans="16:17">
      <c r="P32">
        <v>401</v>
      </c>
      <c r="Q32" t="s">
        <v>395</v>
      </c>
    </row>
    <row r="33" spans="16:17">
      <c r="P33">
        <v>402</v>
      </c>
      <c r="Q33" t="s">
        <v>396</v>
      </c>
    </row>
    <row r="34" spans="16:17">
      <c r="P34">
        <v>403</v>
      </c>
      <c r="Q34" t="s">
        <v>397</v>
      </c>
    </row>
    <row r="35" spans="16:17">
      <c r="P35">
        <v>404</v>
      </c>
      <c r="Q35" t="s">
        <v>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