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<sst xmlns="http://schemas.openxmlformats.org/spreadsheetml/2006/main" count="395" uniqueCount="332">
  <si>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</si>
  <si>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</si>
  <si>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</si>
  <si>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</si>
  <si>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</si>
  <si>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</si>
  <si>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</si>
  <si>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</si>
  <si>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</si>
  <si>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</si>
  <si>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</si>
  <si>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</si>
  <si>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</si>
  <si>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</si>
  <si>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</si>
  <si>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</si>
  <si>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</si>
  <si>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</si>
  <si>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</si>
  <si>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</si>
  <si>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</si>
  <si>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</si>
  <si>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</si>
  <si>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</si>
  <si>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</si>
  <si>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</si>
  <si>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</si>
  <si>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</si>
  <si>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</si>
  <si>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</si>
  <si>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</si>
  <si>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</si>
  <si>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</si>
  <si>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</si>
  <si>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</si>
  <si>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</si>
  <si>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</si>
  <si>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</si>
  <si>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</si>
  <si>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</si>
  <si>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</si>
  <si>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</si>
  <si>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</si>
  <si>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</si>
  <si>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</si>
  <si>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</si>
  <si>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</si>
  <si>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</si>
  <si>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</si>
  <si>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</si>
  <si>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</si>
  <si>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</si>
  <si>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</si>
  <si>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</si>
  <si>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</si>
  <si>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</si>
  <si>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</si>
  <si>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</si>
  <si>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</si>
  <si>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</si>
  <si>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</si>
  <si>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</si>
  <si>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</si>
  <si>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</si>
  <si>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</si>
  <si>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</si>
  <si>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</si>
  <si>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</si>
  <si>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</si>
  <si>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</si>
  <si>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</si>
  <si>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</si>
  <si>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</si>
  <si>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</si>
  <si>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</si>
  <si>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</si>
  <si>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</si>
  <si>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</si>
  <si>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</si>
  <si>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</si>
  <si>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</si>
  <si>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</si>
  <si>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</si>
  <si>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</si>
  <si>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</si>
  <si>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</si>
  <si>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</si>
  <si>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</si>
  <si>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</si>
  <si>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</si>
  <si>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</si>
  <si>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</si>
  <si>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</si>
  <si>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</si>
  <si>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</si>
  <si>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</si>
  <si>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</si>
  <si>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</si>
  <si>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</si>
  <si>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</si>
  <si>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</si>
  <si>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</si>
  <si>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</si>
  <si>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</si>
  <si>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</si>
  <si>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</si>
  <si>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</si>
  <si>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</si>
  <si>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</si>
  <si>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</si>
  <si>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</si>
  <si>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</si>
  <si>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</si>
  <si>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</si>
  <si>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</si>
  <si>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</si>
  <si>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</si>
  <si>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</si>
  <si>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</si>
  <si>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</si>
  <si>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</si>
  <si>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</si>
  <si>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</si>
  <si>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</si>
  <si>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</si>
  <si>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</si>
  <si>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</si>
  <si>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</si>
  <si>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</si>
  <si>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</si>
  <si>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常時自身の回避率を33%アップ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</si>
  <si>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</si>
  <si>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</si>
  <si>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</si>
  <si>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</si>
  <si>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</si>
  <si>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</si>
  <si>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</si>
  <si>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</si>
  <si>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</si>
  <si>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</si>
  <si>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</si>
  <si>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</si>
  <si>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</si>
  <si>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</si>
  <si>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</si>
  <si>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</si>
  <si>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</si>
  <si>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</si>
  <si>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</si>
  <si>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</si>
  <si>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</si>
  <si>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</si>
  <si>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</si>
  <si>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</si>
  <si>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</si>
  <si>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</si>
  <si>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</si>
  <si>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</si>
  <si>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</si>
  <si>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</si>
  <si>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</si>
  <si>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</si>
  <si>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</si>
  <si>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</si>
  <si>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</si>
  <si>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</si>
  <si>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</si>
  <si>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</si>
  <si>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敵味方一人のHpを回復
アンデッドにはダメージ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</si>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</sst>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118</v>
          </cell>
          <cell r="B40" t="str">
            <v>必中</v>
          </cell>
        </row>
        <row r="41">
          <cell r="A41">
            <v>201</v>
          </cell>
          <cell r="B41" t="str">
            <v>炎適正</v>
          </cell>
        </row>
        <row r="42">
          <cell r="A42">
            <v>202</v>
          </cell>
          <cell r="B42" t="str">
            <v>雷適性</v>
          </cell>
        </row>
        <row r="43">
          <cell r="A43">
            <v>203</v>
          </cell>
          <cell r="B43" t="str">
            <v>氷適性</v>
          </cell>
        </row>
        <row r="44">
          <cell r="A44">
            <v>204</v>
          </cell>
          <cell r="B44" t="str">
            <v>光適性</v>
          </cell>
        </row>
        <row r="45">
          <cell r="A45">
            <v>205</v>
          </cell>
          <cell r="B45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7"/>
  <sheetViews>
    <sheetView topLeftCell="A58" workbookViewId="0">
      <selection activeCell="O85" sqref="O85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40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1</v>
      </c>
      <c r="I77" t="str">
        <f>INDEX(Define!B:B,MATCH(H77,Define!A:A))</f>
        <v>単体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カタストロフ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1000</v>
      </c>
      <c r="B87">
        <v>1000</v>
      </c>
      <c r="C87" t="str">
        <f>INDEX(TextData!B:B,MATCH(B87,TextData!A:A))</f>
        <v>愚者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101</v>
      </c>
      <c r="R87" t="str">
        <f>INDEX(Define!K:K,MATCH(Q87,Define!J:J))</f>
        <v>パーティ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1001</v>
      </c>
      <c r="B88">
        <v>1001</v>
      </c>
      <c r="C88" t="str">
        <f>INDEX(TextData!B:B,MATCH(B88,TextData!A:A))</f>
        <v>魔術師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1002</v>
      </c>
      <c r="B89">
        <v>1002</v>
      </c>
      <c r="C89" t="str">
        <f>INDEX(TextData!B:B,MATCH(B89,TextData!A:A))</f>
        <v>女帝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1003</v>
      </c>
      <c r="B90">
        <v>1003</v>
      </c>
      <c r="C90" t="str">
        <f>INDEX(TextData!B:B,MATCH(B90,TextData!A:A))</f>
        <v>女教皇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1004</v>
      </c>
      <c r="B91">
        <v>1004</v>
      </c>
      <c r="C91" t="str">
        <f>INDEX(TextData!B:B,MATCH(B91,TextData!A:A))</f>
        <v>皇帝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1005</v>
      </c>
      <c r="B92">
        <v>1005</v>
      </c>
      <c r="C92" t="str">
        <f>INDEX(TextData!B:B,MATCH(B92,TextData!A:A))</f>
        <v>法王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101</v>
      </c>
      <c r="R92" t="str">
        <f>INDEX(Define!K:K,MATCH(Q92,Define!J:J))</f>
        <v>パーティ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1006</v>
      </c>
      <c r="B93">
        <v>1006</v>
      </c>
      <c r="C93" t="str">
        <f>INDEX(TextData!B:B,MATCH(B93,TextData!A:A))</f>
        <v>恋愛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1007</v>
      </c>
      <c r="B94">
        <v>1007</v>
      </c>
      <c r="C94" t="str">
        <f>INDEX(TextData!B:B,MATCH(B94,TextData!A:A))</f>
        <v>戦車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1008</v>
      </c>
      <c r="B95">
        <v>1008</v>
      </c>
      <c r="C95" t="str">
        <f>INDEX(TextData!B:B,MATCH(B95,TextData!A:A))</f>
        <v>正義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101</v>
      </c>
      <c r="R95" t="str">
        <f>INDEX(Define!K:K,MATCH(Q95,Define!J:J))</f>
        <v>パーティ</v>
      </c>
      <c r="S95">
        <v>0</v>
      </c>
      <c r="T95" t="str">
        <f>INDEX(Define!N:N,MATCH(S95,Define!M:M))</f>
        <v>なし</v>
      </c>
      <c r="U95">
        <v>1</v>
      </c>
      <c r="V95">
        <v>1</v>
      </c>
    </row>
    <row r="96" ht="12" customHeight="1" spans="1:22">
      <c r="A96">
        <v>1009</v>
      </c>
      <c r="B96">
        <v>1009</v>
      </c>
      <c r="C96" t="str">
        <f>INDEX(TextData!B:B,MATCH(B96,TextData!A:A))</f>
        <v>隠者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2</v>
      </c>
      <c r="R96" t="str">
        <f>INDEX(Define!K:K,MATCH(Q96,Define!J:J))</f>
        <v>味方</v>
      </c>
      <c r="S96">
        <v>3</v>
      </c>
      <c r="T96" t="str">
        <f>INDEX(Define!N:N,MATCH(S96,Define!M:M))</f>
        <v>全体</v>
      </c>
      <c r="U96">
        <v>1</v>
      </c>
      <c r="V96">
        <v>1</v>
      </c>
    </row>
    <row r="97" ht="12" customHeight="1" spans="1:22">
      <c r="A97">
        <v>1010</v>
      </c>
      <c r="B97">
        <v>1010</v>
      </c>
      <c r="C97" t="str">
        <f>INDEX(TextData!B:B,MATCH(B97,TextData!A:A))</f>
        <v>運命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101</v>
      </c>
      <c r="R97" t="str">
        <f>INDEX(Define!K:K,MATCH(Q97,Define!J:J))</f>
        <v>パーティ</v>
      </c>
      <c r="S97">
        <v>0</v>
      </c>
      <c r="T97" t="str">
        <f>INDEX(Define!N:N,MATCH(S97,Define!M:M))</f>
        <v>なし</v>
      </c>
      <c r="U97">
        <v>1</v>
      </c>
      <c r="V97">
        <v>1</v>
      </c>
    </row>
    <row r="98" ht="12" customHeight="1" spans="1:22">
      <c r="A98">
        <v>1011</v>
      </c>
      <c r="B98">
        <v>1011</v>
      </c>
      <c r="C98" t="str">
        <f>INDEX(TextData!B:B,MATCH(B98,TextData!A:A))</f>
        <v>剛毅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1012</v>
      </c>
      <c r="B99">
        <v>1012</v>
      </c>
      <c r="C99" t="str">
        <f>INDEX(TextData!B:B,MATCH(B99,TextData!A:A))</f>
        <v>刑死者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</v>
      </c>
      <c r="R99" t="str">
        <f>INDEX(Define!K:K,MATCH(Q99,Define!J:J))</f>
        <v>相手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1013</v>
      </c>
      <c r="B100">
        <v>1013</v>
      </c>
      <c r="C100" t="str">
        <f>INDEX(TextData!B:B,MATCH(B100,TextData!A:A))</f>
        <v>死神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101</v>
      </c>
      <c r="R100" t="str">
        <f>INDEX(Define!K:K,MATCH(Q100,Define!J:J))</f>
        <v>パーティ</v>
      </c>
      <c r="S100">
        <v>0</v>
      </c>
      <c r="T100" t="str">
        <f>INDEX(Define!N:N,MATCH(S100,Define!M:M))</f>
        <v>なし</v>
      </c>
      <c r="U100">
        <v>1</v>
      </c>
      <c r="V100">
        <v>1</v>
      </c>
    </row>
    <row r="101" ht="12" customHeight="1" spans="1:22">
      <c r="A101">
        <v>1014</v>
      </c>
      <c r="B101">
        <v>1014</v>
      </c>
      <c r="C101" t="str">
        <f>INDEX(TextData!B:B,MATCH(B101,TextData!A:A))</f>
        <v>節制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2</v>
      </c>
      <c r="R101" t="str">
        <f>INDEX(Define!K:K,MATCH(Q101,Define!J:J))</f>
        <v>味方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1015</v>
      </c>
      <c r="B102">
        <v>1015</v>
      </c>
      <c r="C102" t="str">
        <f>INDEX(TextData!B:B,MATCH(B102,TextData!A:A))</f>
        <v>悪魔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0</v>
      </c>
      <c r="T102" t="str">
        <f>INDEX(Define!N:N,MATCH(S102,Define!M:M))</f>
        <v>なし</v>
      </c>
      <c r="U102">
        <v>1</v>
      </c>
      <c r="V102">
        <v>1</v>
      </c>
    </row>
    <row r="103" ht="12" customHeight="1" spans="1:22">
      <c r="A103">
        <v>1016</v>
      </c>
      <c r="B103">
        <v>1016</v>
      </c>
      <c r="C103" t="str">
        <f>INDEX(TextData!B:B,MATCH(B103,TextData!A:A))</f>
        <v>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1017</v>
      </c>
      <c r="B104">
        <v>1017</v>
      </c>
      <c r="C104" t="str">
        <f>INDEX(TextData!B:B,MATCH(B104,TextData!A:A))</f>
        <v>星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1018</v>
      </c>
      <c r="B105">
        <v>1018</v>
      </c>
      <c r="C105" t="str">
        <f>INDEX(TextData!B:B,MATCH(B105,TextData!A:A))</f>
        <v>月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1019</v>
      </c>
      <c r="B106">
        <v>1019</v>
      </c>
      <c r="C106" t="str">
        <f>INDEX(TextData!B:B,MATCH(B106,TextData!A:A))</f>
        <v>太陽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</row>
    <row r="107" ht="12" customHeight="1" spans="1:22">
      <c r="A107">
        <v>1020</v>
      </c>
      <c r="B107">
        <v>1020</v>
      </c>
      <c r="C107" t="str">
        <f>INDEX(TextData!B:B,MATCH(B107,TextData!A:A))</f>
        <v>審判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</row>
    <row r="108" ht="12" customHeight="1" spans="1:22">
      <c r="A108">
        <v>1022</v>
      </c>
      <c r="B108">
        <v>1022</v>
      </c>
      <c r="C108" t="str">
        <f>INDEX(TextData!B:B,MATCH(B108,TextData!A:A))</f>
        <v>杖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ht="12" customHeight="1" spans="1:22">
      <c r="A109">
        <v>1023</v>
      </c>
      <c r="B109">
        <v>1023</v>
      </c>
      <c r="C109" t="str">
        <f>INDEX(TextData!B:B,MATCH(B109,TextData!A:A))</f>
        <v>器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1024</v>
      </c>
      <c r="B110">
        <v>1024</v>
      </c>
      <c r="C110" t="str">
        <f>INDEX(TextData!B:B,MATCH(B110,TextData!A:A))</f>
        <v>剣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</row>
    <row r="111" ht="12" customHeight="1" spans="1:22">
      <c r="A111">
        <v>1025</v>
      </c>
      <c r="B111">
        <v>1025</v>
      </c>
      <c r="C111" t="str">
        <f>INDEX(TextData!B:B,MATCH(B111,TextData!A:A))</f>
        <v>貨幣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</row>
    <row r="112" spans="1:22">
      <c r="A112">
        <v>2001</v>
      </c>
      <c r="B112">
        <v>2001</v>
      </c>
      <c r="C112" t="str">
        <f>INDEX(TextData!B:B,MATCH(B112,TextData!A:A))</f>
        <v>元素術・炎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1</v>
      </c>
      <c r="N112" t="str">
        <f>INDEX(Define!E:E,MATCH(M112,Define!D:D))</f>
        <v>炎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2002</v>
      </c>
      <c r="B113">
        <v>2002</v>
      </c>
      <c r="C113" t="str">
        <f>INDEX(TextData!B:B,MATCH(B113,TextData!A:A))</f>
        <v>元素術・雷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2</v>
      </c>
      <c r="N113" t="str">
        <f>INDEX(Define!E:E,MATCH(M113,Define!D:D))</f>
        <v>雷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2003</v>
      </c>
      <c r="B114">
        <v>2003</v>
      </c>
      <c r="C114" t="str">
        <f>INDEX(TextData!B:B,MATCH(B114,TextData!A:A))</f>
        <v>元素術・氷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3</v>
      </c>
      <c r="N114" t="str">
        <f>INDEX(Define!E:E,MATCH(M114,Define!D:D))</f>
        <v>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2004</v>
      </c>
      <c r="B115">
        <v>2004</v>
      </c>
      <c r="C115" t="str">
        <f>INDEX(TextData!B:B,MATCH(B115,TextData!A:A))</f>
        <v>光魔術</v>
      </c>
      <c r="D115">
        <v>2</v>
      </c>
      <c r="E115" t="str">
        <f>INDEX(Define!X:X,MATCH(D115,Define!W:W))</f>
        <v>光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4</v>
      </c>
      <c r="N115" t="str">
        <f>INDEX(Define!E:E,MATCH(M115,Define!D:D))</f>
        <v>光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2005</v>
      </c>
      <c r="B116">
        <v>2005</v>
      </c>
      <c r="C116" t="str">
        <f>INDEX(TextData!B:B,MATCH(B116,TextData!A:A))</f>
        <v>超次元術</v>
      </c>
      <c r="D116">
        <v>5</v>
      </c>
      <c r="E116" t="str">
        <f>INDEX(Define!X:X,MATCH(D116,Define!W:W))</f>
        <v>超次元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5</v>
      </c>
      <c r="N116" t="str">
        <f>INDEX(Define!E:E,MATCH(M116,Define!D:D))</f>
        <v>闇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2009</v>
      </c>
      <c r="B117">
        <v>2009</v>
      </c>
      <c r="C117" t="str">
        <f>INDEX(TextData!B:B,MATCH(B117,TextData!A:A))</f>
        <v>はずす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opLeftCell="A82" workbookViewId="0">
      <selection activeCell="A101" sqref="$A101:$XFD101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350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2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1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0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250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450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50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10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114</v>
      </c>
      <c r="E113">
        <v>999</v>
      </c>
      <c r="F113">
        <v>25</v>
      </c>
      <c r="G113" t="str">
        <f>INDEX([1]TextData!B:B,MATCH(D113,[1]TextData!A:A))</f>
        <v>即死</v>
      </c>
    </row>
    <row r="114" spans="1:7">
      <c r="A114">
        <v>541</v>
      </c>
      <c r="B114">
        <v>310</v>
      </c>
      <c r="C114" t="str">
        <f>INDEX(Define!Q:Q,MATCH(B114,Define!P:P))</f>
        <v>属性適性増加</v>
      </c>
      <c r="D114">
        <v>205</v>
      </c>
      <c r="E114">
        <v>5</v>
      </c>
      <c r="F114">
        <v>20</v>
      </c>
      <c r="G114" t="str">
        <f>INDEX([1]TextData!B:B,MATCH(D114,[1]TextData!A:A))</f>
        <v>闇適性</v>
      </c>
    </row>
    <row r="115" spans="1:6">
      <c r="A115">
        <v>1000</v>
      </c>
      <c r="B115">
        <v>301</v>
      </c>
      <c r="C115" t="str">
        <f>INDEX(Define!Q:Q,MATCH(B115,Define!P:P))</f>
        <v>Numinous加算</v>
      </c>
      <c r="D115">
        <v>10</v>
      </c>
      <c r="E115">
        <v>0</v>
      </c>
      <c r="F115">
        <v>0</v>
      </c>
    </row>
    <row r="116" spans="1:6">
      <c r="A116">
        <v>1001</v>
      </c>
      <c r="B116">
        <v>304</v>
      </c>
      <c r="C116" t="str">
        <f>INDEX(Define!Q:Q,MATCH(B116,Define!P:P))</f>
        <v>SP加算</v>
      </c>
      <c r="D116">
        <v>5</v>
      </c>
      <c r="E116">
        <v>0</v>
      </c>
      <c r="F116">
        <v>0</v>
      </c>
    </row>
    <row r="117" spans="1:6">
      <c r="A117">
        <v>1002</v>
      </c>
      <c r="B117">
        <v>2</v>
      </c>
      <c r="C117" t="str">
        <f>INDEX(Define!Q:Q,MATCH(B117,Define!P:P))</f>
        <v>Hp回復</v>
      </c>
      <c r="D117">
        <v>30</v>
      </c>
      <c r="E117">
        <v>0</v>
      </c>
      <c r="F117">
        <v>0</v>
      </c>
    </row>
    <row r="118" spans="1:6">
      <c r="A118">
        <v>1002</v>
      </c>
      <c r="B118">
        <v>7</v>
      </c>
      <c r="C118" t="str">
        <f>INDEX(Define!Q:Q,MATCH(B118,Define!P:P))</f>
        <v>Mp回復</v>
      </c>
      <c r="D118">
        <v>30</v>
      </c>
      <c r="E118">
        <v>0</v>
      </c>
      <c r="F118">
        <v>0</v>
      </c>
    </row>
    <row r="119" spans="1:6">
      <c r="A119">
        <v>1003</v>
      </c>
      <c r="B119">
        <v>2</v>
      </c>
      <c r="C119" t="str">
        <f>INDEX(Define!Q:Q,MATCH(B119,Define!P:P))</f>
        <v>Hp回復</v>
      </c>
      <c r="D119">
        <v>999</v>
      </c>
      <c r="E119">
        <v>0</v>
      </c>
      <c r="F119">
        <v>0</v>
      </c>
    </row>
    <row r="120" spans="1:6">
      <c r="A120">
        <v>1004</v>
      </c>
      <c r="B120">
        <v>302</v>
      </c>
      <c r="C120" t="str">
        <f>INDEX(Define!Q:Q,MATCH(B120,Define!P:P))</f>
        <v>Numinouse消費率</v>
      </c>
      <c r="D120">
        <v>50</v>
      </c>
      <c r="E120">
        <v>0</v>
      </c>
      <c r="F120">
        <v>0</v>
      </c>
    </row>
    <row r="121" spans="1:6">
      <c r="A121">
        <v>1005</v>
      </c>
      <c r="B121">
        <v>309</v>
      </c>
      <c r="C121" t="str">
        <f>INDEX(Define!Q:Q,MATCH(B121,Define!P:P))</f>
        <v>撃破SPアップ</v>
      </c>
      <c r="D121">
        <v>5</v>
      </c>
      <c r="E121">
        <v>0</v>
      </c>
      <c r="F121">
        <v>0</v>
      </c>
    </row>
    <row r="122" spans="1:7">
      <c r="A122">
        <v>1006</v>
      </c>
      <c r="B122">
        <v>22</v>
      </c>
      <c r="C122" t="str">
        <f>INDEX(Define!Q:Q,MATCH(B122,Define!P:P))</f>
        <v>ステート解除</v>
      </c>
      <c r="D122">
        <v>1</v>
      </c>
      <c r="E122">
        <v>0</v>
      </c>
      <c r="F122">
        <v>0</v>
      </c>
      <c r="G122" t="str">
        <f>INDEX([1]TextData!B:B,MATCH(D122,[1]TextData!A:A))</f>
        <v>戦闘不能</v>
      </c>
    </row>
    <row r="123" spans="1:6">
      <c r="A123">
        <v>1007</v>
      </c>
      <c r="B123">
        <v>307</v>
      </c>
      <c r="C123" t="str">
        <f>INDEX(Define!Q:Q,MATCH(B123,Define!P:P))</f>
        <v>ステータスコスト減算</v>
      </c>
      <c r="D123">
        <v>0</v>
      </c>
      <c r="E123">
        <v>0</v>
      </c>
      <c r="F123">
        <v>0</v>
      </c>
    </row>
    <row r="124" spans="1:6">
      <c r="A124">
        <v>1008</v>
      </c>
      <c r="B124">
        <v>305</v>
      </c>
      <c r="C124" t="str">
        <f>INDEX(Define!Q:Q,MATCH(B124,Define!P:P))</f>
        <v>隷従属度</v>
      </c>
      <c r="D124">
        <v>30</v>
      </c>
      <c r="E124">
        <v>0</v>
      </c>
      <c r="F124">
        <v>0</v>
      </c>
    </row>
    <row r="125" spans="1:6">
      <c r="A125">
        <v>1009</v>
      </c>
      <c r="B125">
        <v>307</v>
      </c>
      <c r="C125" t="str">
        <f>INDEX(Define!Q:Q,MATCH(B125,Define!P:P))</f>
        <v>ステータスコスト減算</v>
      </c>
      <c r="D125">
        <v>4</v>
      </c>
      <c r="E125">
        <v>0</v>
      </c>
      <c r="F125">
        <v>0</v>
      </c>
    </row>
    <row r="126" spans="1:6">
      <c r="A126">
        <v>1010</v>
      </c>
      <c r="B126">
        <v>306</v>
      </c>
      <c r="C126" t="str">
        <f>INDEX(Define!Q:Q,MATCH(B126,Define!P:P))</f>
        <v>アルカナ変更</v>
      </c>
      <c r="D126">
        <v>0</v>
      </c>
      <c r="E126">
        <v>0</v>
      </c>
      <c r="F126">
        <v>0</v>
      </c>
    </row>
    <row r="127" spans="1:6">
      <c r="A127">
        <v>1011</v>
      </c>
      <c r="B127">
        <v>307</v>
      </c>
      <c r="C127" t="str">
        <f>INDEX(Define!Q:Q,MATCH(B127,Define!P:P))</f>
        <v>ステータスコスト減算</v>
      </c>
      <c r="D127">
        <v>2</v>
      </c>
      <c r="E127">
        <v>0</v>
      </c>
      <c r="F127">
        <v>0</v>
      </c>
    </row>
    <row r="128" spans="1:6">
      <c r="A128">
        <v>1012</v>
      </c>
      <c r="B128">
        <v>305</v>
      </c>
      <c r="C128" t="str">
        <f>INDEX(Define!Q:Q,MATCH(B128,Define!P:P))</f>
        <v>隷従属度</v>
      </c>
      <c r="D128">
        <v>-30</v>
      </c>
      <c r="E128">
        <v>0</v>
      </c>
      <c r="F128">
        <v>0</v>
      </c>
    </row>
    <row r="129" ht="12" customHeight="1" spans="1:6">
      <c r="A129">
        <v>1013</v>
      </c>
      <c r="B129">
        <v>308</v>
      </c>
      <c r="C129" t="str">
        <f>INDEX(Define!Q:Q,MATCH(B129,Define!P:P))</f>
        <v>敵前衛消滅</v>
      </c>
      <c r="D129">
        <v>0</v>
      </c>
      <c r="E129">
        <v>0</v>
      </c>
      <c r="F129">
        <v>0</v>
      </c>
    </row>
    <row r="130" ht="12" customHeight="1" spans="1:7">
      <c r="A130">
        <v>1014</v>
      </c>
      <c r="B130">
        <v>21</v>
      </c>
      <c r="C130" t="str">
        <f>INDEX(Define!Q:Q,MATCH(B130,Define!P:P))</f>
        <v>ステート付与</v>
      </c>
      <c r="D130">
        <v>31</v>
      </c>
      <c r="E130">
        <v>999</v>
      </c>
      <c r="F130">
        <v>0</v>
      </c>
      <c r="G130" t="str">
        <f>INDEX([1]TextData!B:B,MATCH(D130,[1]TextData!A:A))</f>
        <v>状態異常無効</v>
      </c>
    </row>
    <row r="131" spans="1:6">
      <c r="A131">
        <v>1015</v>
      </c>
      <c r="B131">
        <v>307</v>
      </c>
      <c r="C131" t="str">
        <f>INDEX(Define!Q:Q,MATCH(B131,Define!P:P))</f>
        <v>ステータスコスト減算</v>
      </c>
      <c r="D131">
        <v>1</v>
      </c>
      <c r="E131">
        <v>0</v>
      </c>
      <c r="F131">
        <v>0</v>
      </c>
    </row>
    <row r="132" ht="12" customHeight="1" spans="1:6">
      <c r="A132">
        <v>1016</v>
      </c>
      <c r="B132">
        <v>307</v>
      </c>
      <c r="C132" t="str">
        <f>INDEX(Define!Q:Q,MATCH(B132,Define!P:P))</f>
        <v>ステータスコスト減算</v>
      </c>
      <c r="D132">
        <v>3</v>
      </c>
      <c r="E132">
        <v>0</v>
      </c>
      <c r="F132">
        <v>0</v>
      </c>
    </row>
    <row r="133" spans="1:6">
      <c r="A133">
        <v>1017</v>
      </c>
      <c r="B133">
        <v>301</v>
      </c>
      <c r="C133" t="str">
        <f>INDEX(Define!Q:Q,MATCH(B133,Define!P:P))</f>
        <v>Numinous加算</v>
      </c>
      <c r="D133">
        <v>20</v>
      </c>
      <c r="E133">
        <v>0</v>
      </c>
      <c r="F133">
        <v>0</v>
      </c>
    </row>
    <row r="134" spans="1:6">
      <c r="A134">
        <v>1017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1018</v>
      </c>
      <c r="B135">
        <v>304</v>
      </c>
      <c r="C135" t="str">
        <f>INDEX(Define!Q:Q,MATCH(B135,Define!P:P))</f>
        <v>SP加算</v>
      </c>
      <c r="D135">
        <v>20</v>
      </c>
      <c r="E135">
        <v>0</v>
      </c>
      <c r="F135">
        <v>0</v>
      </c>
    </row>
    <row r="136" spans="1:6">
      <c r="A136">
        <v>1018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1019</v>
      </c>
      <c r="B137">
        <v>304</v>
      </c>
      <c r="C137" t="str">
        <f>INDEX(Define!Q:Q,MATCH(B137,Define!P:P))</f>
        <v>SP加算</v>
      </c>
      <c r="D137">
        <v>10</v>
      </c>
      <c r="E137">
        <v>0</v>
      </c>
      <c r="F137">
        <v>0</v>
      </c>
    </row>
    <row r="138" ht="12" customHeight="1" spans="1:6">
      <c r="A138">
        <v>1020</v>
      </c>
      <c r="B138">
        <v>309</v>
      </c>
      <c r="C138" t="str">
        <f>INDEX(Define!Q:Q,MATCH(B138,Define!P:P))</f>
        <v>撃破SPアップ</v>
      </c>
      <c r="D138">
        <v>10</v>
      </c>
      <c r="E138">
        <v>0</v>
      </c>
      <c r="F138">
        <v>0</v>
      </c>
    </row>
    <row r="139" spans="1:6">
      <c r="A139">
        <v>1022</v>
      </c>
      <c r="B139">
        <v>304</v>
      </c>
      <c r="C139" t="str">
        <f>INDEX(Define!Q:Q,MATCH(B139,Define!P:P))</f>
        <v>SP加算</v>
      </c>
      <c r="D139">
        <v>1</v>
      </c>
      <c r="E139">
        <v>0</v>
      </c>
      <c r="F139">
        <v>0</v>
      </c>
    </row>
    <row r="140" spans="1:6">
      <c r="A140">
        <v>1023</v>
      </c>
      <c r="B140">
        <v>7</v>
      </c>
      <c r="C140" t="str">
        <f>INDEX(Define!Q:Q,MATCH(B140,Define!P:P))</f>
        <v>Mp回復</v>
      </c>
      <c r="D140">
        <v>10</v>
      </c>
      <c r="E140">
        <v>0</v>
      </c>
      <c r="F140">
        <v>0</v>
      </c>
    </row>
    <row r="141" spans="1:6">
      <c r="A141">
        <v>1024</v>
      </c>
      <c r="B141">
        <v>2</v>
      </c>
      <c r="C141" t="str">
        <f>INDEX(Define!Q:Q,MATCH(B141,Define!P:P))</f>
        <v>Hp回復</v>
      </c>
      <c r="D141">
        <v>10</v>
      </c>
      <c r="E141">
        <v>0</v>
      </c>
      <c r="F141">
        <v>0</v>
      </c>
    </row>
    <row r="142" spans="1:6">
      <c r="A142">
        <v>1025</v>
      </c>
      <c r="B142">
        <v>301</v>
      </c>
      <c r="C142" t="str">
        <f>INDEX(Define!Q:Q,MATCH(B142,Define!P:P))</f>
        <v>Numinous加算</v>
      </c>
      <c r="D142">
        <v>2</v>
      </c>
      <c r="E142">
        <v>0</v>
      </c>
      <c r="F1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25" workbookViewId="0">
      <selection activeCell="A39" sqref="A39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51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23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52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3</v>
      </c>
      <c r="C46">
        <v>2</v>
      </c>
      <c r="D46">
        <v>42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abSelected="1" topLeftCell="A51" workbookViewId="0">
      <selection activeCell="C62" sqref="C62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2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2" t="s">
        <v>85</v>
      </c>
    </row>
    <row r="15" ht="26" spans="1:3">
      <c r="A15">
        <v>112</v>
      </c>
      <c r="B15" t="s">
        <v>86</v>
      </c>
      <c r="C15" s="2" t="s">
        <v>87</v>
      </c>
    </row>
    <row r="16" spans="1:3">
      <c r="A16">
        <v>121</v>
      </c>
      <c r="B16" t="s">
        <v>88</v>
      </c>
      <c r="C16" s="2" t="s">
        <v>89</v>
      </c>
    </row>
    <row r="17" spans="1:3">
      <c r="A17">
        <v>131</v>
      </c>
      <c r="B17" t="s">
        <v>90</v>
      </c>
      <c r="C17" s="2" t="s">
        <v>91</v>
      </c>
    </row>
    <row r="18" ht="26" spans="1:3">
      <c r="A18">
        <v>132</v>
      </c>
      <c r="B18" t="s">
        <v>92</v>
      </c>
      <c r="C18" s="2" t="s">
        <v>93</v>
      </c>
    </row>
    <row r="19" spans="1:3">
      <c r="A19">
        <v>133</v>
      </c>
      <c r="B19" t="s">
        <v>94</v>
      </c>
      <c r="C19" s="2" t="s">
        <v>95</v>
      </c>
    </row>
    <row r="20" ht="26" spans="1:3">
      <c r="A20">
        <v>134</v>
      </c>
      <c r="B20" t="s">
        <v>96</v>
      </c>
      <c r="C20" s="2" t="s">
        <v>97</v>
      </c>
    </row>
    <row r="21" ht="26" spans="1:3">
      <c r="A21">
        <v>135</v>
      </c>
      <c r="B21" t="s">
        <v>98</v>
      </c>
      <c r="C21" s="2" t="s">
        <v>99</v>
      </c>
    </row>
    <row r="22" ht="26" spans="1:3">
      <c r="A22">
        <v>136</v>
      </c>
      <c r="B22" t="s">
        <v>100</v>
      </c>
      <c r="C22" s="2" t="s">
        <v>101</v>
      </c>
    </row>
    <row r="23" ht="26" spans="1:3">
      <c r="A23">
        <v>137</v>
      </c>
      <c r="B23" t="s">
        <v>102</v>
      </c>
      <c r="C23" s="2" t="s">
        <v>103</v>
      </c>
    </row>
    <row r="24" spans="1:3">
      <c r="A24">
        <v>141</v>
      </c>
      <c r="B24" t="s">
        <v>104</v>
      </c>
      <c r="C24" s="2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t="s">
        <v>114</v>
      </c>
    </row>
    <row r="30" ht="39" spans="1:3">
      <c r="A30">
        <v>211</v>
      </c>
      <c r="B30" t="s">
        <v>115</v>
      </c>
      <c r="C30" s="2" t="s">
        <v>116</v>
      </c>
    </row>
    <row r="31" ht="28" customHeight="1" spans="1:3">
      <c r="A31">
        <v>212</v>
      </c>
      <c r="B31" t="s">
        <v>117</v>
      </c>
      <c r="C31" s="2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2" t="s">
        <v>128</v>
      </c>
    </row>
    <row r="37" spans="1:3">
      <c r="A37">
        <v>235</v>
      </c>
      <c r="B37" t="s">
        <v>129</v>
      </c>
      <c r="C37" s="2" t="s">
        <v>130</v>
      </c>
    </row>
    <row r="38" ht="26" spans="1:3">
      <c r="A38">
        <v>236</v>
      </c>
      <c r="B38" t="s">
        <v>131</v>
      </c>
      <c r="C38" s="2" t="s">
        <v>132</v>
      </c>
    </row>
    <row r="39" spans="1:3">
      <c r="A39">
        <v>241</v>
      </c>
      <c r="B39" t="s">
        <v>133</v>
      </c>
      <c r="C39" s="2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2" t="s">
        <v>145</v>
      </c>
    </row>
    <row r="46" ht="26" spans="1:3">
      <c r="A46">
        <v>312</v>
      </c>
      <c r="B46" t="s">
        <v>146</v>
      </c>
      <c r="C46" s="2" t="s">
        <v>147</v>
      </c>
    </row>
    <row r="47" spans="1:3">
      <c r="A47">
        <v>321</v>
      </c>
      <c r="B47" t="s">
        <v>148</v>
      </c>
      <c r="C47" s="2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2" t="s">
        <v>155</v>
      </c>
    </row>
    <row r="51" spans="1:3">
      <c r="A51">
        <v>334</v>
      </c>
      <c r="B51" t="s">
        <v>156</v>
      </c>
      <c r="C51" s="2" t="s">
        <v>157</v>
      </c>
    </row>
    <row r="52" ht="26" spans="1:3">
      <c r="A52">
        <v>335</v>
      </c>
      <c r="B52" t="s">
        <v>158</v>
      </c>
      <c r="C52" s="2" t="s">
        <v>159</v>
      </c>
    </row>
    <row r="53" ht="26" spans="1:3">
      <c r="A53">
        <v>336</v>
      </c>
      <c r="B53" t="s">
        <v>160</v>
      </c>
      <c r="C53" s="2" t="s">
        <v>161</v>
      </c>
    </row>
    <row r="54" spans="1:3">
      <c r="A54">
        <v>341</v>
      </c>
      <c r="B54" t="s">
        <v>162</v>
      </c>
      <c r="C54" s="2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ht="26" spans="1:3">
      <c r="A57">
        <v>403</v>
      </c>
      <c r="B57" t="s">
        <v>168</v>
      </c>
      <c r="C57" s="2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2" t="s">
        <v>175</v>
      </c>
    </row>
    <row r="61" ht="39" spans="1:3">
      <c r="A61">
        <v>412</v>
      </c>
      <c r="B61" t="s">
        <v>176</v>
      </c>
      <c r="C61" s="2" t="s">
        <v>177</v>
      </c>
    </row>
    <row r="62" spans="1:3">
      <c r="A62">
        <v>421</v>
      </c>
      <c r="B62" t="s">
        <v>178</v>
      </c>
      <c r="C62" s="2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2" t="s">
        <v>189</v>
      </c>
    </row>
    <row r="68" ht="26" spans="1:3">
      <c r="A68">
        <v>436</v>
      </c>
      <c r="B68" t="s">
        <v>190</v>
      </c>
      <c r="C68" s="2" t="s">
        <v>191</v>
      </c>
    </row>
    <row r="69" spans="1:3">
      <c r="A69">
        <v>437</v>
      </c>
      <c r="B69" t="s">
        <v>192</v>
      </c>
      <c r="C69" s="2" t="s">
        <v>193</v>
      </c>
    </row>
    <row r="70" spans="1:3">
      <c r="A70">
        <v>441</v>
      </c>
      <c r="B70" t="s">
        <v>194</v>
      </c>
      <c r="C70" s="2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2" t="s">
        <v>198</v>
      </c>
    </row>
    <row r="73" ht="26" spans="1:3">
      <c r="A73">
        <v>503</v>
      </c>
      <c r="B73" t="s">
        <v>199</v>
      </c>
      <c r="C73" s="2" t="s">
        <v>200</v>
      </c>
    </row>
    <row r="74" spans="1:3">
      <c r="A74">
        <v>504</v>
      </c>
      <c r="B74" t="s">
        <v>201</v>
      </c>
      <c r="C74" s="2" t="s">
        <v>202</v>
      </c>
    </row>
    <row r="75" ht="26" spans="1:3">
      <c r="A75">
        <v>505</v>
      </c>
      <c r="B75" t="s">
        <v>203</v>
      </c>
      <c r="C75" s="2" t="s">
        <v>204</v>
      </c>
    </row>
    <row r="76" ht="26" spans="1:3">
      <c r="A76">
        <v>511</v>
      </c>
      <c r="B76" t="s">
        <v>205</v>
      </c>
      <c r="C76" s="2" t="s">
        <v>206</v>
      </c>
    </row>
    <row r="77" ht="26" spans="1:3">
      <c r="A77">
        <v>512</v>
      </c>
      <c r="B77" t="s">
        <v>207</v>
      </c>
      <c r="C77" s="2" t="s">
        <v>208</v>
      </c>
    </row>
    <row r="78" spans="1:3">
      <c r="A78">
        <v>521</v>
      </c>
      <c r="B78" t="s">
        <v>209</v>
      </c>
      <c r="C78" s="2" t="s">
        <v>210</v>
      </c>
    </row>
    <row r="79" spans="1:3">
      <c r="A79">
        <v>531</v>
      </c>
      <c r="B79" t="s">
        <v>211</v>
      </c>
      <c r="C79" s="2" t="s">
        <v>212</v>
      </c>
    </row>
    <row r="80" ht="26" spans="1:3">
      <c r="A80">
        <v>532</v>
      </c>
      <c r="B80" t="s">
        <v>213</v>
      </c>
      <c r="C80" s="2" t="s">
        <v>214</v>
      </c>
    </row>
    <row r="81" ht="26" spans="1:3">
      <c r="A81">
        <v>533</v>
      </c>
      <c r="B81" t="s">
        <v>215</v>
      </c>
      <c r="C81" s="2" t="s">
        <v>216</v>
      </c>
    </row>
    <row r="82" ht="26" spans="1:3">
      <c r="A82">
        <v>534</v>
      </c>
      <c r="B82" t="s">
        <v>217</v>
      </c>
      <c r="C82" s="2" t="s">
        <v>218</v>
      </c>
    </row>
    <row r="83" ht="26" spans="1:3">
      <c r="A83">
        <v>535</v>
      </c>
      <c r="B83" t="s">
        <v>219</v>
      </c>
      <c r="C83" s="2" t="s">
        <v>220</v>
      </c>
    </row>
    <row r="84" ht="26" spans="1:3">
      <c r="A84">
        <v>536</v>
      </c>
      <c r="B84" t="s">
        <v>221</v>
      </c>
      <c r="C84" s="2" t="s">
        <v>222</v>
      </c>
    </row>
    <row r="85" spans="1:3">
      <c r="A85">
        <v>541</v>
      </c>
      <c r="B85" t="s">
        <v>223</v>
      </c>
      <c r="C85" s="2" t="s">
        <v>224</v>
      </c>
    </row>
    <row r="86" spans="1:3">
      <c r="A86">
        <v>1000</v>
      </c>
      <c r="B86" t="s">
        <v>225</v>
      </c>
      <c r="C86" t="s">
        <v>68</v>
      </c>
    </row>
    <row r="87" spans="1:3">
      <c r="A87">
        <v>1001</v>
      </c>
      <c r="B87" t="s">
        <v>226</v>
      </c>
      <c r="C87" t="s">
        <v>68</v>
      </c>
    </row>
    <row r="88" spans="1:3">
      <c r="A88">
        <v>1002</v>
      </c>
      <c r="B88" t="s">
        <v>227</v>
      </c>
      <c r="C88" t="s">
        <v>68</v>
      </c>
    </row>
    <row r="89" spans="1:3">
      <c r="A89">
        <v>1003</v>
      </c>
      <c r="B89" t="s">
        <v>228</v>
      </c>
      <c r="C89" t="s">
        <v>68</v>
      </c>
    </row>
    <row r="90" spans="1:3">
      <c r="A90">
        <v>1004</v>
      </c>
      <c r="B90" t="s">
        <v>229</v>
      </c>
      <c r="C90" t="s">
        <v>68</v>
      </c>
    </row>
    <row r="91" spans="1:3">
      <c r="A91">
        <v>1005</v>
      </c>
      <c r="B91" t="s">
        <v>230</v>
      </c>
      <c r="C91" t="s">
        <v>68</v>
      </c>
    </row>
    <row r="92" spans="1:3">
      <c r="A92">
        <v>1006</v>
      </c>
      <c r="B92" t="s">
        <v>231</v>
      </c>
      <c r="C92" t="s">
        <v>68</v>
      </c>
    </row>
    <row r="93" spans="1:3">
      <c r="A93">
        <v>1007</v>
      </c>
      <c r="B93" t="s">
        <v>232</v>
      </c>
      <c r="C93" t="s">
        <v>68</v>
      </c>
    </row>
    <row r="94" spans="1:3">
      <c r="A94">
        <v>1008</v>
      </c>
      <c r="B94" t="s">
        <v>233</v>
      </c>
      <c r="C94" t="s">
        <v>68</v>
      </c>
    </row>
    <row r="95" spans="1:3">
      <c r="A95">
        <v>1009</v>
      </c>
      <c r="B95" t="s">
        <v>234</v>
      </c>
      <c r="C95" t="s">
        <v>68</v>
      </c>
    </row>
    <row r="96" spans="1:3">
      <c r="A96">
        <v>1010</v>
      </c>
      <c r="B96" t="s">
        <v>235</v>
      </c>
      <c r="C96" t="s">
        <v>68</v>
      </c>
    </row>
    <row r="97" spans="1:3">
      <c r="A97">
        <v>1011</v>
      </c>
      <c r="B97" t="s">
        <v>236</v>
      </c>
      <c r="C97" t="s">
        <v>68</v>
      </c>
    </row>
    <row r="98" spans="1:3">
      <c r="A98">
        <v>1012</v>
      </c>
      <c r="B98" t="s">
        <v>237</v>
      </c>
      <c r="C98" t="s">
        <v>68</v>
      </c>
    </row>
    <row r="99" ht="12" customHeight="1" spans="1:3">
      <c r="A99">
        <v>1013</v>
      </c>
      <c r="B99" t="s">
        <v>238</v>
      </c>
      <c r="C99" t="s">
        <v>68</v>
      </c>
    </row>
    <row r="100" ht="12" customHeight="1" spans="1:3">
      <c r="A100">
        <v>1014</v>
      </c>
      <c r="B100" t="s">
        <v>239</v>
      </c>
      <c r="C100" t="s">
        <v>68</v>
      </c>
    </row>
    <row r="101" spans="1:3">
      <c r="A101">
        <v>1015</v>
      </c>
      <c r="B101" t="s">
        <v>240</v>
      </c>
      <c r="C101" t="s">
        <v>68</v>
      </c>
    </row>
    <row r="102" spans="1:3">
      <c r="A102">
        <v>1016</v>
      </c>
      <c r="B102" t="s">
        <v>241</v>
      </c>
      <c r="C102" t="s">
        <v>68</v>
      </c>
    </row>
    <row r="103" spans="1:3">
      <c r="A103">
        <v>1017</v>
      </c>
      <c r="B103" t="s">
        <v>242</v>
      </c>
      <c r="C103" t="s">
        <v>68</v>
      </c>
    </row>
    <row r="104" spans="1:3">
      <c r="A104">
        <v>1018</v>
      </c>
      <c r="B104" t="s">
        <v>243</v>
      </c>
      <c r="C104" t="s">
        <v>68</v>
      </c>
    </row>
    <row r="105" spans="1:3">
      <c r="A105">
        <v>1019</v>
      </c>
      <c r="B105" t="s">
        <v>244</v>
      </c>
      <c r="C105" t="s">
        <v>68</v>
      </c>
    </row>
    <row r="106" spans="1:3">
      <c r="A106">
        <v>1020</v>
      </c>
      <c r="B106" t="s">
        <v>245</v>
      </c>
      <c r="C106" t="s">
        <v>68</v>
      </c>
    </row>
    <row r="107" spans="1:3">
      <c r="A107">
        <v>1022</v>
      </c>
      <c r="B107" t="s">
        <v>246</v>
      </c>
      <c r="C107" t="s">
        <v>68</v>
      </c>
    </row>
    <row r="108" spans="1:3">
      <c r="A108">
        <v>1023</v>
      </c>
      <c r="B108" t="s">
        <v>247</v>
      </c>
      <c r="C108" t="s">
        <v>68</v>
      </c>
    </row>
    <row r="109" spans="1:3">
      <c r="A109">
        <v>1024</v>
      </c>
      <c r="B109" t="s">
        <v>248</v>
      </c>
      <c r="C109" t="s">
        <v>68</v>
      </c>
    </row>
    <row r="110" spans="1:3">
      <c r="A110">
        <v>1025</v>
      </c>
      <c r="B110" t="s">
        <v>249</v>
      </c>
      <c r="C110" t="s">
        <v>68</v>
      </c>
    </row>
    <row r="111" spans="1:3">
      <c r="A111">
        <v>2001</v>
      </c>
      <c r="B111" t="s">
        <v>250</v>
      </c>
      <c r="C111" t="s">
        <v>251</v>
      </c>
    </row>
    <row r="112" spans="1:3">
      <c r="A112">
        <v>2002</v>
      </c>
      <c r="B112" t="s">
        <v>252</v>
      </c>
      <c r="C112" t="s">
        <v>253</v>
      </c>
    </row>
    <row r="113" spans="1:3">
      <c r="A113">
        <v>2003</v>
      </c>
      <c r="B113" t="s">
        <v>254</v>
      </c>
      <c r="C113" t="s">
        <v>255</v>
      </c>
    </row>
    <row r="114" spans="1:3">
      <c r="A114">
        <v>2004</v>
      </c>
      <c r="B114" t="s">
        <v>256</v>
      </c>
      <c r="C114" t="s">
        <v>257</v>
      </c>
    </row>
    <row r="115" spans="1:3">
      <c r="A115">
        <v>2005</v>
      </c>
      <c r="B115" t="s">
        <v>258</v>
      </c>
      <c r="C115" t="s">
        <v>259</v>
      </c>
    </row>
    <row r="116" spans="1:3">
      <c r="A116">
        <v>2009</v>
      </c>
      <c r="B116" t="s">
        <v>260</v>
      </c>
      <c r="C116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261</v>
      </c>
      <c r="S1" t="s">
        <v>262</v>
      </c>
      <c r="U1" t="s">
        <v>263</v>
      </c>
      <c r="W1" t="s">
        <v>264</v>
      </c>
    </row>
    <row r="2" spans="1:24">
      <c r="A2">
        <v>0</v>
      </c>
      <c r="B2" t="s">
        <v>265</v>
      </c>
      <c r="D2">
        <v>0</v>
      </c>
      <c r="E2" t="s">
        <v>265</v>
      </c>
      <c r="G2">
        <v>0</v>
      </c>
      <c r="H2" t="s">
        <v>265</v>
      </c>
      <c r="J2">
        <v>0</v>
      </c>
      <c r="K2" t="s">
        <v>265</v>
      </c>
      <c r="M2">
        <v>0</v>
      </c>
      <c r="N2" t="s">
        <v>265</v>
      </c>
      <c r="P2">
        <v>0</v>
      </c>
      <c r="Q2" t="s">
        <v>266</v>
      </c>
      <c r="U2">
        <v>0</v>
      </c>
      <c r="V2" t="s">
        <v>265</v>
      </c>
      <c r="W2">
        <v>0</v>
      </c>
      <c r="X2" t="s">
        <v>265</v>
      </c>
    </row>
    <row r="3" spans="1:24">
      <c r="A3">
        <v>1</v>
      </c>
      <c r="B3" t="s">
        <v>267</v>
      </c>
      <c r="D3">
        <v>1</v>
      </c>
      <c r="E3" t="s">
        <v>268</v>
      </c>
      <c r="G3">
        <v>1</v>
      </c>
      <c r="H3" t="s">
        <v>269</v>
      </c>
      <c r="J3">
        <v>1</v>
      </c>
      <c r="K3" t="s">
        <v>270</v>
      </c>
      <c r="M3">
        <v>1</v>
      </c>
      <c r="N3" t="s">
        <v>267</v>
      </c>
      <c r="P3">
        <v>1</v>
      </c>
      <c r="Q3" t="s">
        <v>271</v>
      </c>
      <c r="U3">
        <v>1</v>
      </c>
      <c r="V3" t="s">
        <v>272</v>
      </c>
      <c r="W3">
        <v>1</v>
      </c>
      <c r="X3" t="s">
        <v>273</v>
      </c>
    </row>
    <row r="4" spans="1:24">
      <c r="A4">
        <v>2</v>
      </c>
      <c r="B4" t="s">
        <v>274</v>
      </c>
      <c r="D4">
        <v>2</v>
      </c>
      <c r="E4" t="s">
        <v>275</v>
      </c>
      <c r="G4">
        <v>2</v>
      </c>
      <c r="H4" t="s">
        <v>276</v>
      </c>
      <c r="J4">
        <v>2</v>
      </c>
      <c r="K4" t="s">
        <v>277</v>
      </c>
      <c r="M4">
        <v>2</v>
      </c>
      <c r="N4" t="s">
        <v>274</v>
      </c>
      <c r="P4">
        <v>2</v>
      </c>
      <c r="Q4" t="s">
        <v>278</v>
      </c>
      <c r="U4">
        <v>2</v>
      </c>
      <c r="V4" t="s">
        <v>279</v>
      </c>
      <c r="W4">
        <v>2</v>
      </c>
      <c r="X4" t="s">
        <v>280</v>
      </c>
    </row>
    <row r="5" spans="1:24">
      <c r="A5">
        <v>3</v>
      </c>
      <c r="B5" t="s">
        <v>281</v>
      </c>
      <c r="D5">
        <v>3</v>
      </c>
      <c r="E5" t="s">
        <v>282</v>
      </c>
      <c r="G5">
        <v>3</v>
      </c>
      <c r="H5" t="s">
        <v>70</v>
      </c>
      <c r="J5">
        <v>3</v>
      </c>
      <c r="K5" t="s">
        <v>283</v>
      </c>
      <c r="M5">
        <v>3</v>
      </c>
      <c r="N5" t="s">
        <v>281</v>
      </c>
      <c r="P5">
        <v>3</v>
      </c>
      <c r="Q5" t="s">
        <v>284</v>
      </c>
      <c r="U5">
        <v>3</v>
      </c>
      <c r="V5" t="s">
        <v>285</v>
      </c>
      <c r="W5">
        <v>3</v>
      </c>
      <c r="X5" t="s">
        <v>286</v>
      </c>
    </row>
    <row r="6" spans="4:24">
      <c r="D6">
        <v>4</v>
      </c>
      <c r="E6" t="s">
        <v>280</v>
      </c>
      <c r="G6">
        <v>4</v>
      </c>
      <c r="H6" t="s">
        <v>287</v>
      </c>
      <c r="J6">
        <v>4</v>
      </c>
      <c r="K6" t="s">
        <v>288</v>
      </c>
      <c r="M6">
        <v>4</v>
      </c>
      <c r="N6" t="s">
        <v>288</v>
      </c>
      <c r="P6">
        <v>4</v>
      </c>
      <c r="Q6" t="s">
        <v>289</v>
      </c>
      <c r="U6">
        <v>6</v>
      </c>
      <c r="V6" t="s">
        <v>290</v>
      </c>
      <c r="W6">
        <v>4</v>
      </c>
      <c r="X6" t="s">
        <v>291</v>
      </c>
    </row>
    <row r="7" spans="4:24">
      <c r="D7">
        <v>5</v>
      </c>
      <c r="E7" t="s">
        <v>292</v>
      </c>
      <c r="G7">
        <v>5</v>
      </c>
      <c r="H7" t="s">
        <v>293</v>
      </c>
      <c r="J7">
        <v>101</v>
      </c>
      <c r="K7" t="s">
        <v>294</v>
      </c>
      <c r="M7">
        <v>11</v>
      </c>
      <c r="N7" t="s">
        <v>295</v>
      </c>
      <c r="P7">
        <v>7</v>
      </c>
      <c r="Q7" t="s">
        <v>296</v>
      </c>
      <c r="U7">
        <v>11</v>
      </c>
      <c r="V7" t="s">
        <v>297</v>
      </c>
      <c r="W7">
        <v>5</v>
      </c>
      <c r="X7" t="s">
        <v>298</v>
      </c>
    </row>
    <row r="8" spans="7:24">
      <c r="G8">
        <v>11</v>
      </c>
      <c r="H8" t="s">
        <v>299</v>
      </c>
      <c r="P8">
        <v>11</v>
      </c>
      <c r="Q8" t="s">
        <v>300</v>
      </c>
      <c r="U8">
        <v>12</v>
      </c>
      <c r="V8" t="s">
        <v>301</v>
      </c>
      <c r="W8">
        <v>6</v>
      </c>
      <c r="X8" t="s">
        <v>302</v>
      </c>
    </row>
    <row r="9" spans="16:24">
      <c r="P9">
        <v>21</v>
      </c>
      <c r="Q9" t="s">
        <v>303</v>
      </c>
      <c r="U9">
        <v>21</v>
      </c>
      <c r="V9" t="s">
        <v>304</v>
      </c>
      <c r="W9">
        <v>7</v>
      </c>
      <c r="X9" t="s">
        <v>305</v>
      </c>
    </row>
    <row r="10" spans="16:24">
      <c r="P10">
        <v>22</v>
      </c>
      <c r="Q10" t="s">
        <v>306</v>
      </c>
      <c r="U10">
        <v>22</v>
      </c>
      <c r="V10" t="s">
        <v>307</v>
      </c>
      <c r="W10">
        <v>10</v>
      </c>
      <c r="X10" t="s">
        <v>308</v>
      </c>
    </row>
    <row r="11" spans="16:24">
      <c r="P11">
        <v>32</v>
      </c>
      <c r="Q11" t="s">
        <v>309</v>
      </c>
      <c r="U11">
        <v>31</v>
      </c>
      <c r="V11" t="s">
        <v>310</v>
      </c>
      <c r="W11">
        <v>11</v>
      </c>
      <c r="X11" t="s">
        <v>287</v>
      </c>
    </row>
    <row r="12" spans="16:22">
      <c r="P12">
        <v>101</v>
      </c>
      <c r="Q12" t="s">
        <v>311</v>
      </c>
      <c r="U12">
        <v>32</v>
      </c>
      <c r="V12" t="s">
        <v>312</v>
      </c>
    </row>
    <row r="13" spans="16:22">
      <c r="P13">
        <v>201</v>
      </c>
      <c r="Q13" t="s">
        <v>313</v>
      </c>
      <c r="U13">
        <v>41</v>
      </c>
      <c r="V13" t="s">
        <v>314</v>
      </c>
    </row>
    <row r="14" spans="16:22">
      <c r="P14">
        <v>202</v>
      </c>
      <c r="Q14" t="s">
        <v>315</v>
      </c>
      <c r="U14">
        <v>42</v>
      </c>
      <c r="V14" t="s">
        <v>316</v>
      </c>
    </row>
    <row r="15" spans="16:22">
      <c r="P15">
        <v>301</v>
      </c>
      <c r="Q15" t="s">
        <v>317</v>
      </c>
      <c r="U15">
        <v>51</v>
      </c>
      <c r="V15" t="s">
        <v>318</v>
      </c>
    </row>
    <row r="16" spans="16:22">
      <c r="P16">
        <v>302</v>
      </c>
      <c r="Q16" t="s">
        <v>319</v>
      </c>
      <c r="U16">
        <v>52</v>
      </c>
      <c r="V16" t="s">
        <v>320</v>
      </c>
    </row>
    <row r="17" spans="16:22">
      <c r="P17" s="1">
        <v>303</v>
      </c>
      <c r="Q17" s="1" t="s">
        <v>321</v>
      </c>
      <c r="U17">
        <v>61</v>
      </c>
      <c r="V17" t="s">
        <v>322</v>
      </c>
    </row>
    <row r="18" spans="16:22">
      <c r="P18">
        <v>304</v>
      </c>
      <c r="Q18" t="s">
        <v>323</v>
      </c>
      <c r="U18">
        <v>63</v>
      </c>
      <c r="V18" t="s">
        <v>324</v>
      </c>
    </row>
    <row r="19" spans="16:17">
      <c r="P19">
        <v>305</v>
      </c>
      <c r="Q19" t="s">
        <v>325</v>
      </c>
    </row>
    <row r="20" spans="16:17">
      <c r="P20">
        <v>306</v>
      </c>
      <c r="Q20" t="s">
        <v>326</v>
      </c>
    </row>
    <row r="21" spans="16:17">
      <c r="P21">
        <v>307</v>
      </c>
      <c r="Q21" t="s">
        <v>327</v>
      </c>
    </row>
    <row r="22" spans="16:17">
      <c r="P22">
        <v>308</v>
      </c>
      <c r="Q22" t="s">
        <v>328</v>
      </c>
    </row>
    <row r="23" spans="16:17">
      <c r="P23">
        <v>309</v>
      </c>
      <c r="Q23" t="s">
        <v>329</v>
      </c>
    </row>
    <row r="24" spans="16:17">
      <c r="P24">
        <v>310</v>
      </c>
      <c r="Q24" t="s">
        <v>330</v>
      </c>
    </row>
    <row r="25" spans="16:17">
      <c r="P25">
        <v>311</v>
      </c>
      <c r="Q25" t="s">
        <v>331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2023-05-28T02:00:25Z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