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<sst xmlns="http://schemas.openxmlformats.org/spreadsheetml/2006/main" count="442" uniqueCount="395">
  <si>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</si>
  <si>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</si>
  <si>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</si>
  <si>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</si>
  <si>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</si>
  <si>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</si>
  <si>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</si>
  <si>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</si>
  <si>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</si>
  <si>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</si>
  <si>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</si>
  <si>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</si>
  <si>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</si>
  <si>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</si>
  <si>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</si>
  <si>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</si>
  <si>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</si>
  <si>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</si>
  <si>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</si>
  <si>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</si>
  <si>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</si>
  <si>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</si>
  <si>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</si>
  <si>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</si>
  <si>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</si>
  <si>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</si>
  <si>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</si>
  <si>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</si>
  <si>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</si>
  <si>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</si>
  <si>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</si>
  <si>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</si>
  <si>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</si>
  <si>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</si>
  <si>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</si>
  <si>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</si>
  <si>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</si>
  <si>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</si>
  <si>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</si>
  <si>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</si>
  <si>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</si>
  <si>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</si>
  <si>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</si>
  <si>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</si>
  <si>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</si>
  <si>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</si>
  <si>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</si>
  <si>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</si>
  <si>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</si>
  <si>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</si>
  <si>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</si>
  <si>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</si>
  <si>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</si>
  <si>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</si>
  <si>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</si>
  <si>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</si>
  <si>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</si>
  <si>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</si>
  <si>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</si>
  <si>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</si>
  <si>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</si>
  <si>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</si>
  <si>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</si>
  <si>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</si>
  <si>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</si>
  <si>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</si>
  <si>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</si>
  <si>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</si>
  <si>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</si>
  <si>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</si>
  <si>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</si>
  <si>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</si>
  <si>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</si>
  <si>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</si>
  <si>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</si>
  <si>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</si>
  <si>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</si>
  <si>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</si>
  <si>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</si>
  <si>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</si>
  <si>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</si>
  <si>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</si>
  <si>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</si>
  <si>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</si>
  <si>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</si>
  <si>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</si>
  <si>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</si>
  <si>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</si>
  <si>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</si>
  <si>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</si>
  <si>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</si>
  <si>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</si>
  <si>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</si>
  <si>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</si>
  <si>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</si>
  <si>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</si>
  <si>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</si>
  <si>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</si>
  <si>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</si>
  <si>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</si>
  <si>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</si>
  <si>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</si>
  <si>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</si>
  <si>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</si>
  <si>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</si>
  <si>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</si>
  <si>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</si>
  <si>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</si>
  <si>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</si>
  <si>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</si>
  <si>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</si>
  <si>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</si>
  <si>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</si>
  <si>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</si>
  <si>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
CA状態中敵から狙われやすくなる</t>
  </si>
  <si>
    <t>CA状態中敵から狙われやすくなる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</si>
  <si>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</si>
  <si>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</si>
  <si>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</si>
  <si>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</si>
  <si>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</si>
  <si>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</si>
  <si>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</si>
  <si>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</si>
  <si>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</si>
  <si>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</si>
  <si>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</si>
  <si>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</si>
  <si>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</si>
  <si>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</si>
  <si>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</si>
  <si>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</si>
  <si>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</si>
  <si>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</si>
  <si>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</si>
  <si>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</si>
  <si>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</si>
  <si>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</si>
  <si>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</si>
  <si>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</si>
  <si>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</si>
  <si>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</si>
  <si>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</si>
  <si>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</si>
  <si>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</si>
  <si>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</si>
  <si>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</si>
  <si>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</si>
  <si>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</si>
  <si>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\sに暗闇(命中率33%ダウン)を付与(永続)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</si>
  <si>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</si>
  <si>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</si>
  <si>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</si>
  <si>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</si>
  <si>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</si>
  <si>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</si>
  <si>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</si>
  <si>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</si>
  <si>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</si>
  <si>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</si>
  <si>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</si>
  <si>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</si>
  <si>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</si>
  <si>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</si>
  <si>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</si>
  <si>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</si>
  <si>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</si>
  <si>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</si>
  <si>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</si>
  <si>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(制限)バトル中5回まで
MP4回復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</si>
  <si>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</si>
  <si>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</si>
  <si>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</si>
  <si>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</si>
  <si>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</si>
  <si>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</si>
  <si>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</si>
  <si>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</si>
  <si>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</si>
  <si>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自身の回避率を25%アップ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</si>
  <si>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</si>
  <si>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</si>
  <si>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</si>
  <si>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</si>
  <si>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</si>
  <si>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</si>
  <si>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</si>
  <si>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</si>
  <si>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</si>
  <si>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</si>
  <si>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</si>
  <si>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</si>
  <si>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</si>
  <si>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</si>
  <si>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</si>
  <si>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</si>
  <si>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</si>
  <si>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</si>
  <si>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ディバインシールド</t>
  </si>
  <si>
    <t>(条件)バトル開始時
3回まで状態異常を回避する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</si>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</sst>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1020</v>
          </cell>
          <cell r="B10" t="str">
            <v>最大Hpアップ</v>
          </cell>
        </row>
        <row r="11">
          <cell r="A11">
            <v>1030</v>
          </cell>
          <cell r="B11" t="str">
            <v>最大Mpアップ</v>
          </cell>
        </row>
        <row r="12">
          <cell r="A12">
            <v>1040</v>
          </cell>
          <cell r="B12" t="str">
            <v>攻撃アップ</v>
          </cell>
        </row>
        <row r="13">
          <cell r="A13">
            <v>1041</v>
          </cell>
          <cell r="B13" t="str">
            <v>攻撃ダウン</v>
          </cell>
        </row>
        <row r="14">
          <cell r="A14">
            <v>1050</v>
          </cell>
          <cell r="B14" t="str">
            <v>防御アップ</v>
          </cell>
        </row>
        <row r="15">
          <cell r="A15">
            <v>1051</v>
          </cell>
          <cell r="B15" t="str">
            <v>防御ダウン</v>
          </cell>
        </row>
        <row r="16">
          <cell r="A16">
            <v>1052</v>
          </cell>
          <cell r="B16" t="str">
            <v>防御ブレイク</v>
          </cell>
        </row>
        <row r="17">
          <cell r="A17">
            <v>1060</v>
          </cell>
          <cell r="B17" t="str">
            <v>速度アップ</v>
          </cell>
        </row>
        <row r="18">
          <cell r="A18">
            <v>1070</v>
          </cell>
          <cell r="B18" t="str">
            <v>致命攻撃発生率アップ</v>
          </cell>
        </row>
        <row r="19">
          <cell r="A19">
            <v>1080</v>
          </cell>
          <cell r="B19" t="str">
            <v>命中アップ</v>
          </cell>
        </row>
        <row r="20">
          <cell r="A20">
            <v>1090</v>
          </cell>
          <cell r="B20" t="str">
            <v>回避アップ</v>
          </cell>
        </row>
        <row r="21">
          <cell r="A21">
            <v>2010</v>
          </cell>
          <cell r="B21" t="str">
            <v>火傷</v>
          </cell>
        </row>
        <row r="22">
          <cell r="A22">
            <v>2020</v>
          </cell>
          <cell r="B22" t="str">
            <v>拘束</v>
          </cell>
        </row>
        <row r="23">
          <cell r="A23">
            <v>2021</v>
          </cell>
          <cell r="B23" t="str">
            <v>拘束ダメージ</v>
          </cell>
        </row>
        <row r="24">
          <cell r="A24">
            <v>2030</v>
          </cell>
          <cell r="B24" t="str">
            <v>CA</v>
          </cell>
        </row>
        <row r="25">
          <cell r="A25">
            <v>2031</v>
          </cell>
          <cell r="B25" t="str">
            <v>CAダメージ</v>
          </cell>
        </row>
        <row r="26">
          <cell r="A26">
            <v>2032</v>
          </cell>
          <cell r="B26" t="str">
            <v>CA回復</v>
          </cell>
        </row>
        <row r="27">
          <cell r="A27">
            <v>2040</v>
          </cell>
          <cell r="B27" t="str">
            <v>リジェネ</v>
          </cell>
        </row>
        <row r="28">
          <cell r="A28">
            <v>2050</v>
          </cell>
          <cell r="B28" t="str">
            <v>攻撃無効</v>
          </cell>
        </row>
        <row r="29">
          <cell r="A29">
            <v>2060</v>
          </cell>
          <cell r="B29" t="str">
            <v>ドレイン</v>
          </cell>
        </row>
        <row r="30">
          <cell r="A30">
            <v>2070</v>
          </cell>
          <cell r="B30" t="str">
            <v>状態異常CA</v>
          </cell>
        </row>
        <row r="31">
          <cell r="A31">
            <v>2080</v>
          </cell>
          <cell r="B31" t="str">
            <v>プリズム</v>
          </cell>
        </row>
        <row r="32">
          <cell r="A32">
            <v>2090</v>
          </cell>
          <cell r="B32" t="str">
            <v>パッシブ無効</v>
          </cell>
        </row>
        <row r="33">
          <cell r="A33">
            <v>2100</v>
          </cell>
          <cell r="B33" t="str">
            <v>居合</v>
          </cell>
        </row>
        <row r="34">
          <cell r="A34">
            <v>2110</v>
          </cell>
          <cell r="B34" t="str">
            <v>高速</v>
          </cell>
        </row>
        <row r="35">
          <cell r="A35">
            <v>2120</v>
          </cell>
          <cell r="B35" t="str">
            <v>呪い</v>
          </cell>
        </row>
        <row r="36">
          <cell r="A36">
            <v>2130</v>
          </cell>
          <cell r="B36" t="str">
            <v>挑発</v>
          </cell>
        </row>
        <row r="37">
          <cell r="A37">
            <v>2140</v>
          </cell>
          <cell r="B37" t="str">
            <v>凍結</v>
          </cell>
        </row>
        <row r="38">
          <cell r="A38">
            <v>2150</v>
          </cell>
          <cell r="B38" t="str">
            <v>スタン</v>
          </cell>
        </row>
        <row r="39">
          <cell r="A39">
            <v>2160</v>
          </cell>
          <cell r="B39" t="str">
            <v>鈍足</v>
          </cell>
        </row>
        <row r="40">
          <cell r="A40">
            <v>2170</v>
          </cell>
          <cell r="B40" t="str">
            <v>暗闇</v>
          </cell>
        </row>
        <row r="41">
          <cell r="A41">
            <v>2180</v>
          </cell>
          <cell r="B41" t="str">
            <v>状態異常回避</v>
          </cell>
        </row>
        <row r="42">
          <cell r="A42">
            <v>2190</v>
          </cell>
          <cell r="B42" t="str">
            <v>対象範囲延長</v>
          </cell>
        </row>
        <row r="43">
          <cell r="A43">
            <v>2200</v>
          </cell>
          <cell r="B43" t="str">
            <v>祝福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2260</v>
          </cell>
          <cell r="B49" t="str">
            <v>反骨精神</v>
          </cell>
        </row>
        <row r="50">
          <cell r="A50">
            <v>2270</v>
          </cell>
          <cell r="B50" t="str">
            <v>アンデッド</v>
          </cell>
        </row>
        <row r="51">
          <cell r="A51">
            <v>2280</v>
          </cell>
          <cell r="B51" t="str">
            <v>アクセル</v>
          </cell>
        </row>
        <row r="52">
          <cell r="A52">
            <v>2290</v>
          </cell>
          <cell r="B52" t="str">
            <v>ダメージ威力アップ</v>
          </cell>
        </row>
        <row r="53">
          <cell r="A53">
            <v>2300</v>
          </cell>
          <cell r="B53" t="str">
            <v>狙われ率アップ</v>
          </cell>
        </row>
        <row r="54">
          <cell r="A54">
            <v>2310</v>
          </cell>
          <cell r="B54" t="str">
            <v>狙われ率ダウン</v>
          </cell>
        </row>
        <row r="55">
          <cell r="A55">
            <v>2320</v>
          </cell>
          <cell r="B55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8"/>
  <sheetViews>
    <sheetView tabSelected="1" topLeftCell="A17" workbookViewId="0">
      <selection activeCell="H31" sqref="H31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5" customWidth="1"/>
    <col min="15" max="15" width="4.90909090909091" style="5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ht="12" customHeight="1" spans="1:24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0</v>
      </c>
      <c r="L10">
        <v>0</v>
      </c>
      <c r="M10">
        <v>0</v>
      </c>
      <c r="N10">
        <v>5</v>
      </c>
      <c r="O10" t="str">
        <f>INDEX(Define!E:E,MATCH(N10,Define!D:D))</f>
        <v>闇</v>
      </c>
      <c r="P10">
        <v>2</v>
      </c>
      <c r="Q10" t="str">
        <f>INDEX(Define!H:H,MATCH(P10,Define!G:G))</f>
        <v>パッシブ</v>
      </c>
      <c r="R10">
        <v>4</v>
      </c>
      <c r="S10" t="str">
        <f>INDEX(Define!K:K,MATCH(R10,Define!J:J))</f>
        <v>自身</v>
      </c>
      <c r="T10">
        <v>4</v>
      </c>
      <c r="U10" t="str">
        <f>INDEX(Define!N:N,MATCH(T10,Define!M:M))</f>
        <v>自身</v>
      </c>
      <c r="V10">
        <v>1</v>
      </c>
      <c r="W10">
        <v>1</v>
      </c>
      <c r="X10">
        <v>1</v>
      </c>
    </row>
    <row r="11" ht="12" customHeight="1" spans="1:24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>
        <v>1</v>
      </c>
      <c r="J11" t="str">
        <f>INDEX(Define!B:B,MATCH(I11,Define!A:A))</f>
        <v>単体</v>
      </c>
      <c r="K11">
        <v>0</v>
      </c>
      <c r="L11">
        <v>0</v>
      </c>
      <c r="M11">
        <v>0</v>
      </c>
      <c r="N11">
        <v>0</v>
      </c>
      <c r="O11" t="str">
        <f>INDEX(Define!E:E,MATCH(N11,Define!D:D))</f>
        <v>なし</v>
      </c>
      <c r="P11">
        <v>2</v>
      </c>
      <c r="Q11" t="str">
        <f>INDEX(Define!H:H,MATCH(P11,Define!G:G))</f>
        <v>パッシブ</v>
      </c>
      <c r="R11">
        <v>4</v>
      </c>
      <c r="S11" t="str">
        <f>INDEX(Define!K:K,MATCH(R11,Define!J:J))</f>
        <v>自身</v>
      </c>
      <c r="T11">
        <v>4</v>
      </c>
      <c r="U11" t="str">
        <f>INDEX(Define!N:N,MATCH(T11,Define!M:M))</f>
        <v>自身</v>
      </c>
      <c r="V11">
        <v>1</v>
      </c>
      <c r="W11">
        <v>1</v>
      </c>
      <c r="X11">
        <v>1</v>
      </c>
    </row>
    <row r="12" spans="1:24">
      <c r="A12">
        <v>1010</v>
      </c>
      <c r="B12">
        <v>1010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23</v>
      </c>
      <c r="G12">
        <v>0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0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1</v>
      </c>
      <c r="S12" t="str">
        <f>INDEX(Define!K:K,MATCH(R12,Define!J:J))</f>
        <v>相手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1020</v>
      </c>
      <c r="B13">
        <v>1020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24</v>
      </c>
      <c r="G13">
        <v>1</v>
      </c>
      <c r="H13">
        <v>1</v>
      </c>
      <c r="I13">
        <v>2</v>
      </c>
      <c r="J13" t="str">
        <f>INDEX(Define!B:B,MATCH(I13,Define!A:A))</f>
        <v>列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1</v>
      </c>
      <c r="S13" t="str">
        <f>INDEX(Define!K:K,MATCH(R13,Define!J:J))</f>
        <v>相手</v>
      </c>
      <c r="T13">
        <v>2</v>
      </c>
      <c r="U13" t="str">
        <f>INDEX(Define!N:N,MATCH(T13,Define!M:M))</f>
        <v>列</v>
      </c>
      <c r="V13">
        <v>1</v>
      </c>
      <c r="W13">
        <v>1</v>
      </c>
      <c r="X13">
        <v>1</v>
      </c>
    </row>
    <row r="14" spans="1:24">
      <c r="A14">
        <v>1030</v>
      </c>
      <c r="B14">
        <v>1030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25</v>
      </c>
      <c r="G14">
        <v>0</v>
      </c>
      <c r="H14">
        <v>1</v>
      </c>
      <c r="I14">
        <v>1</v>
      </c>
      <c r="J14" t="str">
        <f>INDEX(Define!B:B,MATCH(I14,Define!A:A))</f>
        <v>単体</v>
      </c>
      <c r="K14">
        <v>32</v>
      </c>
      <c r="L14">
        <v>4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2</v>
      </c>
      <c r="S14" t="str">
        <f>INDEX(Define!K:K,MATCH(R14,Define!J:J))</f>
        <v>味方</v>
      </c>
      <c r="T14">
        <v>1</v>
      </c>
      <c r="U14" t="str">
        <f>INDEX(Define!N:N,MATCH(T14,Define!M:M))</f>
        <v>単体</v>
      </c>
      <c r="V14">
        <v>1</v>
      </c>
      <c r="W14">
        <v>1</v>
      </c>
      <c r="X14">
        <v>1</v>
      </c>
    </row>
    <row r="15" spans="1:24">
      <c r="A15">
        <v>1040</v>
      </c>
      <c r="B15">
        <v>1040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26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32</v>
      </c>
      <c r="L15">
        <v>4</v>
      </c>
      <c r="M15">
        <v>2</v>
      </c>
      <c r="N15">
        <v>1</v>
      </c>
      <c r="O15" t="str">
        <f>INDEX(Define!E:E,MATCH(N15,Define!D:D))</f>
        <v>炎</v>
      </c>
      <c r="P15">
        <v>1</v>
      </c>
      <c r="Q15" t="str">
        <f>INDEX(Define!H:H,MATCH(P15,Define!G:G))</f>
        <v>魔法</v>
      </c>
      <c r="R15">
        <v>4</v>
      </c>
      <c r="S15" t="str">
        <f>INDEX(Define!K:K,MATCH(R15,Define!J:J))</f>
        <v>自身</v>
      </c>
      <c r="T15">
        <v>4</v>
      </c>
      <c r="U15" t="str">
        <f>INDEX(Define!N:N,MATCH(T15,Define!M:M))</f>
        <v>自身</v>
      </c>
      <c r="V15">
        <v>1</v>
      </c>
      <c r="W15">
        <v>1</v>
      </c>
      <c r="X15">
        <v>1</v>
      </c>
    </row>
    <row r="16" spans="1:24">
      <c r="A16">
        <v>1050</v>
      </c>
      <c r="B16">
        <v>1050</v>
      </c>
      <c r="C16" t="str">
        <f>INDEX(TextData!B:B,MATCH(B16,TextData!A:A))</f>
        <v>メルトバースト</v>
      </c>
      <c r="D16">
        <v>1</v>
      </c>
      <c r="E16" t="str">
        <f>INDEX(Define!X:X,MATCH(D16,Define!W:W))</f>
        <v>元素</v>
      </c>
      <c r="F16" t="s">
        <v>27</v>
      </c>
      <c r="G16">
        <v>0</v>
      </c>
      <c r="H16">
        <v>1</v>
      </c>
      <c r="I16">
        <v>3</v>
      </c>
      <c r="J16" t="str">
        <f>INDEX(Define!B:B,MATCH(I16,Define!A:A))</f>
        <v>全体</v>
      </c>
      <c r="K16">
        <v>48</v>
      </c>
      <c r="L16">
        <v>4</v>
      </c>
      <c r="M16">
        <v>2</v>
      </c>
      <c r="N16">
        <v>1</v>
      </c>
      <c r="O16" t="str">
        <f>INDEX(Define!E:E,MATCH(N16,Define!D:D))</f>
        <v>炎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2</v>
      </c>
      <c r="U16" t="str">
        <f>INDEX(Define!N:N,MATCH(T16,Define!M:M))</f>
        <v>列</v>
      </c>
      <c r="V16">
        <v>1</v>
      </c>
      <c r="W16">
        <v>1</v>
      </c>
      <c r="X16">
        <v>1</v>
      </c>
    </row>
    <row r="17" spans="1:24">
      <c r="A17">
        <v>2010</v>
      </c>
      <c r="B17">
        <v>2010</v>
      </c>
      <c r="C17" t="str">
        <f>INDEX(TextData!B:B,MATCH(B17,TextData!A:A))</f>
        <v>ディスチャージ</v>
      </c>
      <c r="D17">
        <v>1</v>
      </c>
      <c r="E17" t="str">
        <f>INDEX(Define!X:X,MATCH(D17,Define!W:W))</f>
        <v>元素</v>
      </c>
      <c r="F17" t="s">
        <v>21</v>
      </c>
      <c r="G17">
        <v>0</v>
      </c>
      <c r="H17">
        <v>1</v>
      </c>
      <c r="I17">
        <v>1</v>
      </c>
      <c r="J17" t="str">
        <f>INDEX(Define!B:B,MATCH(I17,Define!A:A))</f>
        <v>単体</v>
      </c>
      <c r="K17">
        <v>52</v>
      </c>
      <c r="L17">
        <v>0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1</v>
      </c>
      <c r="S17" t="str">
        <f>INDEX(Define!K:K,MATCH(R17,Define!J:J))</f>
        <v>相手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2020</v>
      </c>
      <c r="B18">
        <v>2020</v>
      </c>
      <c r="C18" t="str">
        <f>INDEX(TextData!B:B,MATCH(B18,TextData!A:A))</f>
        <v>ライトニングウェブ</v>
      </c>
      <c r="D18">
        <v>3</v>
      </c>
      <c r="E18" t="str">
        <f>INDEX(Define!X:X,MATCH(D18,Define!W:W))</f>
        <v>理術</v>
      </c>
      <c r="F18" t="s">
        <v>28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26</v>
      </c>
      <c r="L18">
        <v>2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2030</v>
      </c>
      <c r="B19">
        <v>2030</v>
      </c>
      <c r="C19" t="str">
        <f>INDEX(TextData!B:B,MATCH(B19,TextData!A:A))</f>
        <v>シャープコード</v>
      </c>
      <c r="D19">
        <v>4</v>
      </c>
      <c r="E19" t="str">
        <f>INDEX(Define!X:X,MATCH(D19,Define!W:W))</f>
        <v>精神</v>
      </c>
      <c r="F19" t="s">
        <v>29</v>
      </c>
      <c r="G19">
        <v>0</v>
      </c>
      <c r="H19">
        <v>0.5</v>
      </c>
      <c r="I19">
        <v>1</v>
      </c>
      <c r="J19" t="str">
        <f>INDEX(Define!B:B,MATCH(I19,Define!A:A))</f>
        <v>単体</v>
      </c>
      <c r="K19">
        <v>40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</v>
      </c>
      <c r="U19" t="str">
        <f>INDEX(Define!N:N,MATCH(T19,Define!M:M))</f>
        <v>単体</v>
      </c>
      <c r="V19">
        <v>1</v>
      </c>
      <c r="W19">
        <v>1</v>
      </c>
      <c r="X19">
        <v>1</v>
      </c>
    </row>
    <row r="20" spans="1:24">
      <c r="A20">
        <v>2040</v>
      </c>
      <c r="B20">
        <v>2040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 t="s">
        <v>30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40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1</v>
      </c>
      <c r="S20" t="str">
        <f>INDEX(Define!K:K,MATCH(R20,Define!J:J))</f>
        <v>相手</v>
      </c>
      <c r="T20">
        <v>1</v>
      </c>
      <c r="U20" t="str">
        <f>INDEX(Define!N:N,MATCH(T20,Define!M:M))</f>
        <v>単体</v>
      </c>
      <c r="V20">
        <v>2</v>
      </c>
      <c r="W20">
        <v>1</v>
      </c>
      <c r="X20">
        <v>1</v>
      </c>
    </row>
    <row r="21" spans="1:24">
      <c r="A21">
        <v>2050</v>
      </c>
      <c r="B21">
        <v>2050</v>
      </c>
      <c r="C21" t="str">
        <f>INDEX(TextData!B:B,MATCH(B21,TextData!A:A))</f>
        <v>トラストチェイン</v>
      </c>
      <c r="D21">
        <v>1</v>
      </c>
      <c r="E21" t="str">
        <f>INDEX(Define!X:X,MATCH(D21,Define!W:W))</f>
        <v>元素</v>
      </c>
      <c r="F21" t="s">
        <v>31</v>
      </c>
      <c r="G21">
        <v>0</v>
      </c>
      <c r="H21">
        <v>1</v>
      </c>
      <c r="I21">
        <v>1</v>
      </c>
      <c r="J21" t="str">
        <f>INDEX(Define!B:B,MATCH(I21,Define!A:A))</f>
        <v>単体</v>
      </c>
      <c r="K21">
        <v>40</v>
      </c>
      <c r="L21">
        <v>4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2</v>
      </c>
      <c r="S21" t="str">
        <f>INDEX(Define!K:K,MATCH(R21,Define!J:J))</f>
        <v>味方</v>
      </c>
      <c r="T21">
        <v>13</v>
      </c>
      <c r="U21" t="str">
        <f>INDEX(Define!N:N,MATCH(T21,Define!M:M))</f>
        <v>全体・自信を除く</v>
      </c>
      <c r="V21">
        <v>1</v>
      </c>
      <c r="W21">
        <v>1</v>
      </c>
      <c r="X21">
        <v>1</v>
      </c>
    </row>
    <row r="22" spans="1:24">
      <c r="A22">
        <v>2060</v>
      </c>
      <c r="B22">
        <v>2060</v>
      </c>
      <c r="C22" t="str">
        <f>INDEX(TextData!B:B,MATCH(B22,TextData!A:A))</f>
        <v>アクセラレイト</v>
      </c>
      <c r="D22">
        <v>4</v>
      </c>
      <c r="E22" t="str">
        <f>INDEX(Define!X:X,MATCH(D22,Define!W:W))</f>
        <v>精神</v>
      </c>
      <c r="F22" t="s">
        <v>32</v>
      </c>
      <c r="G22">
        <v>0</v>
      </c>
      <c r="H22">
        <v>1</v>
      </c>
      <c r="I22">
        <v>1</v>
      </c>
      <c r="J22" t="str">
        <f>INDEX(Define!B:B,MATCH(I22,Define!A:A))</f>
        <v>単体</v>
      </c>
      <c r="K22">
        <v>40</v>
      </c>
      <c r="L22">
        <v>4</v>
      </c>
      <c r="M22">
        <v>2</v>
      </c>
      <c r="N22">
        <v>2</v>
      </c>
      <c r="O22" t="str">
        <f>INDEX(Define!E:E,MATCH(N22,Define!D:D))</f>
        <v>雷</v>
      </c>
      <c r="P22">
        <v>1</v>
      </c>
      <c r="Q22" t="str">
        <f>INDEX(Define!H:H,MATCH(P22,Define!G:G))</f>
        <v>魔法</v>
      </c>
      <c r="R22">
        <v>2</v>
      </c>
      <c r="S22" t="str">
        <f>INDEX(Define!K:K,MATCH(R22,Define!J:J))</f>
        <v>味方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2070</v>
      </c>
      <c r="B23">
        <v>2070</v>
      </c>
      <c r="C23" t="str">
        <f>INDEX(TextData!B:B,MATCH(B23,TextData!A:A))</f>
        <v>リフレクセス</v>
      </c>
      <c r="D23">
        <v>3</v>
      </c>
      <c r="E23" t="str">
        <f>INDEX(Define!X:X,MATCH(D23,Define!W:W))</f>
        <v>理術</v>
      </c>
      <c r="F23" t="s">
        <v>33</v>
      </c>
      <c r="G23">
        <v>1</v>
      </c>
      <c r="H23">
        <v>1</v>
      </c>
      <c r="I23">
        <v>1</v>
      </c>
      <c r="J23" t="str">
        <f>INDEX(Define!B:B,MATCH(I23,Define!A:A))</f>
        <v>単体</v>
      </c>
      <c r="K23">
        <v>40</v>
      </c>
      <c r="L23">
        <v>2</v>
      </c>
      <c r="M23">
        <v>2</v>
      </c>
      <c r="N23">
        <v>2</v>
      </c>
      <c r="O23" t="str">
        <f>INDEX(Define!E:E,MATCH(N23,Define!D:D))</f>
        <v>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34</v>
      </c>
      <c r="G24">
        <v>0</v>
      </c>
      <c r="H24">
        <v>0.9</v>
      </c>
      <c r="I24">
        <v>1</v>
      </c>
      <c r="J24" t="str">
        <f>INDEX(Define!B:B,MATCH(I24,Define!A:A))</f>
        <v>単体</v>
      </c>
      <c r="K24">
        <v>36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1</v>
      </c>
      <c r="Q24" t="str">
        <f>INDEX(Define!H:H,MATCH(P24,Define!G:G))</f>
        <v>魔法</v>
      </c>
      <c r="R24">
        <v>1</v>
      </c>
      <c r="S24" t="str">
        <f>INDEX(Define!K:K,MATCH(R24,Define!J:J))</f>
        <v>相手</v>
      </c>
      <c r="T24">
        <v>1</v>
      </c>
      <c r="U24" t="str">
        <f>INDEX(Define!N:N,MATCH(T24,Define!M:M))</f>
        <v>単体</v>
      </c>
      <c r="V24">
        <v>1</v>
      </c>
      <c r="W24">
        <v>1</v>
      </c>
      <c r="X24">
        <v>1</v>
      </c>
    </row>
    <row r="25" spans="1:24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35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36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4</v>
      </c>
      <c r="S25" t="str">
        <f>INDEX(Define!K:K,MATCH(R25,Define!J:J))</f>
        <v>自身</v>
      </c>
      <c r="T25">
        <v>4</v>
      </c>
      <c r="U25" t="str">
        <f>INDEX(Define!N:N,MATCH(T25,Define!M:M))</f>
        <v>自身</v>
      </c>
      <c r="V25">
        <v>1</v>
      </c>
      <c r="W25">
        <v>1</v>
      </c>
      <c r="X25">
        <v>1</v>
      </c>
    </row>
    <row r="26" spans="1:24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0</v>
      </c>
      <c r="L26">
        <v>0</v>
      </c>
      <c r="M26">
        <v>2</v>
      </c>
      <c r="N26">
        <v>3</v>
      </c>
      <c r="O26" t="str">
        <f>INDEX(Define!E:E,MATCH(N26,Define!D:D))</f>
        <v>氷</v>
      </c>
      <c r="P26">
        <v>2</v>
      </c>
      <c r="Q26" t="str">
        <f>INDEX(Define!H:H,MATCH(P26,Define!G:G))</f>
        <v>パッシブ</v>
      </c>
      <c r="R26">
        <v>4</v>
      </c>
      <c r="S26" t="str">
        <f>INDEX(Define!K:K,MATCH(R26,Define!J:J))</f>
        <v>自身</v>
      </c>
      <c r="T26">
        <v>4</v>
      </c>
      <c r="U26" t="str">
        <f>INDEX(Define!N:N,MATCH(T26,Define!M:M))</f>
        <v>自身</v>
      </c>
      <c r="V26">
        <v>1</v>
      </c>
      <c r="W26">
        <v>1</v>
      </c>
      <c r="X26">
        <v>1</v>
      </c>
    </row>
    <row r="27" spans="1:24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 t="s">
        <v>36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26</v>
      </c>
      <c r="L27">
        <v>2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2</v>
      </c>
      <c r="S27" t="str">
        <f>INDEX(Define!K:K,MATCH(R27,Define!J:J))</f>
        <v>味方</v>
      </c>
      <c r="T27">
        <v>1</v>
      </c>
      <c r="U27" t="str">
        <f>INDEX(Define!N:N,MATCH(T27,Define!M:M))</f>
        <v>単体</v>
      </c>
      <c r="V27">
        <v>1</v>
      </c>
      <c r="W27">
        <v>1</v>
      </c>
      <c r="X27">
        <v>1</v>
      </c>
    </row>
    <row r="28" spans="1:24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3</v>
      </c>
      <c r="U28" t="str">
        <f>INDEX(Define!N:N,MATCH(T28,Define!M:M))</f>
        <v>全体</v>
      </c>
      <c r="V28">
        <v>1</v>
      </c>
      <c r="W28">
        <v>1</v>
      </c>
      <c r="X28">
        <v>1</v>
      </c>
    </row>
    <row r="29" spans="1:24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>
        <v>1</v>
      </c>
      <c r="J29" t="str">
        <f>INDEX(Define!B:B,MATCH(I29,Define!A:A))</f>
        <v>単体</v>
      </c>
      <c r="K29">
        <v>26</v>
      </c>
      <c r="L29">
        <v>4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1</v>
      </c>
      <c r="S29" t="str">
        <f>INDEX(Define!K:K,MATCH(R29,Define!J:J))</f>
        <v>相手</v>
      </c>
      <c r="T29">
        <v>2</v>
      </c>
      <c r="U29" t="str">
        <f>INDEX(Define!N:N,MATCH(T29,Define!M:M))</f>
        <v>列</v>
      </c>
      <c r="V29">
        <v>1</v>
      </c>
      <c r="W29">
        <v>1</v>
      </c>
      <c r="X29">
        <v>1</v>
      </c>
    </row>
    <row r="30" spans="1:24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 t="s">
        <v>39</v>
      </c>
      <c r="G30">
        <v>0</v>
      </c>
      <c r="H30">
        <v>0.8</v>
      </c>
      <c r="I30">
        <v>1</v>
      </c>
      <c r="J30" t="str">
        <f>INDEX(Define!B:B,MATCH(I30,Define!A:A))</f>
        <v>単体</v>
      </c>
      <c r="K30">
        <v>36</v>
      </c>
      <c r="L30">
        <v>4</v>
      </c>
      <c r="M30">
        <v>1</v>
      </c>
      <c r="N30">
        <v>3</v>
      </c>
      <c r="O30" t="str">
        <f>INDEX(Define!E:E,MATCH(N30,Define!D:D))</f>
        <v>氷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2</v>
      </c>
      <c r="W30">
        <v>1</v>
      </c>
      <c r="X30">
        <v>1</v>
      </c>
    </row>
    <row r="31" spans="1:24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 t="s">
        <v>40</v>
      </c>
      <c r="G31">
        <v>1</v>
      </c>
      <c r="H31">
        <v>1</v>
      </c>
      <c r="I31">
        <v>1</v>
      </c>
      <c r="J31" t="str">
        <f>INDEX(Define!B:B,MATCH(I31,Define!A:A))</f>
        <v>単体</v>
      </c>
      <c r="K31">
        <v>36</v>
      </c>
      <c r="L31">
        <v>2</v>
      </c>
      <c r="M31">
        <v>1</v>
      </c>
      <c r="N31">
        <v>3</v>
      </c>
      <c r="O31" t="str">
        <f>INDEX(Define!E:E,MATCH(N31,Define!D:D))</f>
        <v>氷</v>
      </c>
      <c r="P31">
        <v>1</v>
      </c>
      <c r="Q31" t="str">
        <f>INDEX(Define!H:H,MATCH(P31,Define!G:G))</f>
        <v>魔法</v>
      </c>
      <c r="R31">
        <v>2</v>
      </c>
      <c r="S31" t="str">
        <f>INDEX(Define!K:K,MATCH(R31,Define!J:J))</f>
        <v>味方</v>
      </c>
      <c r="T31">
        <v>1</v>
      </c>
      <c r="U31" t="str">
        <f>INDEX(Define!N:N,MATCH(T31,Define!M:M))</f>
        <v>単体</v>
      </c>
      <c r="V31">
        <v>2</v>
      </c>
      <c r="W31">
        <v>1</v>
      </c>
      <c r="X31">
        <v>1</v>
      </c>
    </row>
    <row r="32" ht="12" customHeight="1" spans="1:24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0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1</v>
      </c>
      <c r="S32" t="str">
        <f>INDEX(Define!K:K,MATCH(R32,Define!J:J))</f>
        <v>相手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 t="s">
        <v>42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26</v>
      </c>
      <c r="L33">
        <v>0</v>
      </c>
      <c r="M33">
        <v>1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1</v>
      </c>
      <c r="S33" t="str">
        <f>INDEX(Define!K:K,MATCH(R33,Define!J:J))</f>
        <v>相手</v>
      </c>
      <c r="T33">
        <v>1</v>
      </c>
      <c r="U33" t="str">
        <f>INDEX(Define!N:N,MATCH(T33,Define!M:M))</f>
        <v>単体</v>
      </c>
      <c r="V33">
        <v>1</v>
      </c>
      <c r="W33">
        <v>1</v>
      </c>
      <c r="X33">
        <v>1</v>
      </c>
    </row>
    <row r="34" ht="12" customHeight="1" spans="1:24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40</v>
      </c>
      <c r="L34">
        <v>4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3</v>
      </c>
      <c r="S34" t="str">
        <f>INDEX(Define!K:K,MATCH(R34,Define!J:J))</f>
        <v>全員</v>
      </c>
      <c r="T34">
        <v>1</v>
      </c>
      <c r="U34" t="str">
        <f>INDEX(Define!N:N,MATCH(T34,Define!M:M))</f>
        <v>単体</v>
      </c>
      <c r="V34">
        <v>1</v>
      </c>
      <c r="W34">
        <v>1</v>
      </c>
      <c r="X34">
        <v>1</v>
      </c>
    </row>
    <row r="35" ht="12" customHeight="1" spans="1:24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26</v>
      </c>
      <c r="L35">
        <v>4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2</v>
      </c>
      <c r="U35" t="str">
        <f>INDEX(Define!N:N,MATCH(T35,Define!M:M))</f>
        <v>列</v>
      </c>
      <c r="V35">
        <v>1</v>
      </c>
      <c r="W35">
        <v>1</v>
      </c>
      <c r="X35">
        <v>1</v>
      </c>
    </row>
    <row r="36" ht="12" customHeight="1" spans="1:24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60</v>
      </c>
      <c r="L36">
        <v>4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spans="1:24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40</v>
      </c>
      <c r="L37">
        <v>4</v>
      </c>
      <c r="M37">
        <v>2</v>
      </c>
      <c r="N37">
        <v>4</v>
      </c>
      <c r="O37" t="str">
        <f>INDEX(Define!E:E,MATCH(N37,Define!D:D))</f>
        <v>光</v>
      </c>
      <c r="P37">
        <v>1</v>
      </c>
      <c r="Q37" t="str">
        <f>INDEX(Define!H:H,MATCH(P37,Define!G:G))</f>
        <v>魔法</v>
      </c>
      <c r="R37">
        <v>2</v>
      </c>
      <c r="S37" t="str">
        <f>INDEX(Define!K:K,MATCH(R37,Define!J:J))</f>
        <v>味方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0</v>
      </c>
    </row>
    <row r="38" spans="1:24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 t="s">
        <v>47</v>
      </c>
      <c r="G38">
        <v>0</v>
      </c>
      <c r="H38">
        <v>1</v>
      </c>
      <c r="I38">
        <v>1</v>
      </c>
      <c r="J38" t="str">
        <f>INDEX(Define!B:B,MATCH(I38,Define!A:A))</f>
        <v>単体</v>
      </c>
      <c r="K38">
        <v>40</v>
      </c>
      <c r="L38">
        <v>4</v>
      </c>
      <c r="M38">
        <v>2</v>
      </c>
      <c r="N38">
        <v>4</v>
      </c>
      <c r="O38" t="str">
        <f>INDEX(Define!E:E,MATCH(N38,Define!D:D))</f>
        <v>光</v>
      </c>
      <c r="P38">
        <v>1</v>
      </c>
      <c r="Q38" t="str">
        <f>INDEX(Define!H:H,MATCH(P38,Define!G:G))</f>
        <v>魔法</v>
      </c>
      <c r="R38">
        <v>4</v>
      </c>
      <c r="S38" t="str">
        <f>INDEX(Define!K:K,MATCH(R38,Define!J:J))</f>
        <v>自身</v>
      </c>
      <c r="T38">
        <v>4</v>
      </c>
      <c r="U38" t="str">
        <f>INDEX(Define!N:N,MATCH(T38,Define!M:M))</f>
        <v>自身</v>
      </c>
      <c r="V38">
        <v>1</v>
      </c>
      <c r="W38">
        <v>1</v>
      </c>
      <c r="X38">
        <v>1</v>
      </c>
    </row>
    <row r="39" ht="12" customHeight="1" spans="1:24">
      <c r="A39">
        <v>5010</v>
      </c>
      <c r="B39">
        <v>5010</v>
      </c>
      <c r="C39" t="str">
        <f>INDEX(TextData!B:B,MATCH(B39,TextData!A:A))</f>
        <v>ダークプリズン</v>
      </c>
      <c r="D39">
        <v>5</v>
      </c>
      <c r="E39" t="str">
        <f>INDEX(Define!X:X,MATCH(D39,Define!W:W))</f>
        <v>超次元</v>
      </c>
      <c r="F39" t="s">
        <v>20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36</v>
      </c>
      <c r="L39">
        <v>0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5020</v>
      </c>
      <c r="B40">
        <v>5020</v>
      </c>
      <c r="C40" t="str">
        <f>INDEX(TextData!B:B,MATCH(B40,TextData!A:A))</f>
        <v>ユーサネイジア</v>
      </c>
      <c r="D40">
        <v>5</v>
      </c>
      <c r="E40" t="str">
        <f>INDEX(Define!X:X,MATCH(D40,Define!W:W))</f>
        <v>超次元</v>
      </c>
      <c r="F40" t="s">
        <v>48</v>
      </c>
      <c r="G40">
        <v>0</v>
      </c>
      <c r="H40">
        <v>1</v>
      </c>
      <c r="I40">
        <v>3</v>
      </c>
      <c r="J40" t="str">
        <f>INDEX(Define!B:B,MATCH(I40,Define!A:A))</f>
        <v>全体</v>
      </c>
      <c r="K40">
        <v>56</v>
      </c>
      <c r="L40">
        <v>4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3</v>
      </c>
      <c r="U40" t="str">
        <f>INDEX(Define!N:N,MATCH(T40,Define!M:M))</f>
        <v>全体</v>
      </c>
      <c r="V40">
        <v>2</v>
      </c>
      <c r="W40">
        <v>1</v>
      </c>
      <c r="X40">
        <v>1</v>
      </c>
    </row>
    <row r="41" ht="12" customHeight="1" spans="1:24">
      <c r="A41">
        <v>5030</v>
      </c>
      <c r="B41">
        <v>5030</v>
      </c>
      <c r="C41" t="str">
        <f>INDEX(TextData!B:B,MATCH(B41,TextData!A:A))</f>
        <v>ドレインヒール</v>
      </c>
      <c r="D41">
        <v>5</v>
      </c>
      <c r="E41" t="str">
        <f>INDEX(Define!X:X,MATCH(D41,Define!W:W))</f>
        <v>超次元</v>
      </c>
      <c r="F41" t="s">
        <v>49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36</v>
      </c>
      <c r="L41">
        <v>2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5040</v>
      </c>
      <c r="B42">
        <v>5040</v>
      </c>
      <c r="C42" t="str">
        <f>INDEX(TextData!B:B,MATCH(B42,TextData!A:A))</f>
        <v>デリートマジック</v>
      </c>
      <c r="D42">
        <v>5</v>
      </c>
      <c r="E42" t="str">
        <f>INDEX(Define!X:X,MATCH(D42,Define!W:W))</f>
        <v>超次元</v>
      </c>
      <c r="F42" t="s">
        <v>50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20</v>
      </c>
      <c r="L42">
        <v>4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5050</v>
      </c>
      <c r="B43">
        <v>5050</v>
      </c>
      <c r="C43" t="str">
        <f>INDEX(TextData!B:B,MATCH(B43,TextData!A:A))</f>
        <v>ディプラヴィティ</v>
      </c>
      <c r="D43">
        <v>3</v>
      </c>
      <c r="E43" t="str">
        <f>INDEX(Define!X:X,MATCH(D43,Define!W:W))</f>
        <v>理術</v>
      </c>
      <c r="F43" t="s">
        <v>51</v>
      </c>
      <c r="G43">
        <v>0</v>
      </c>
      <c r="H43">
        <v>1</v>
      </c>
      <c r="I43">
        <v>1</v>
      </c>
      <c r="J43" t="str">
        <f>INDEX(Define!B:B,MATCH(I43,Define!A:A))</f>
        <v>単体</v>
      </c>
      <c r="K43">
        <v>20</v>
      </c>
      <c r="L43">
        <v>4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1</v>
      </c>
      <c r="U43" t="str">
        <f>INDEX(Define!N:N,MATCH(T43,Define!M:M))</f>
        <v>単体</v>
      </c>
      <c r="V43">
        <v>1</v>
      </c>
      <c r="W43">
        <v>1</v>
      </c>
      <c r="X43">
        <v>1</v>
      </c>
    </row>
    <row r="44" ht="12" customHeight="1" spans="1:24">
      <c r="A44">
        <v>5060</v>
      </c>
      <c r="B44">
        <v>5060</v>
      </c>
      <c r="C44" t="str">
        <f>INDEX(TextData!B:B,MATCH(B44,TextData!A:A))</f>
        <v>ダークネス</v>
      </c>
      <c r="D44">
        <v>3</v>
      </c>
      <c r="E44" t="str">
        <f>INDEX(Define!X:X,MATCH(D44,Define!W:W))</f>
        <v>理術</v>
      </c>
      <c r="F44" t="s">
        <v>52</v>
      </c>
      <c r="G44">
        <v>0</v>
      </c>
      <c r="H44">
        <v>1</v>
      </c>
      <c r="I44">
        <v>1</v>
      </c>
      <c r="J44" t="str">
        <f>INDEX(Define!B:B,MATCH(I44,Define!A:A))</f>
        <v>単体</v>
      </c>
      <c r="K44">
        <v>26</v>
      </c>
      <c r="L44">
        <v>4</v>
      </c>
      <c r="M44">
        <v>1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1</v>
      </c>
      <c r="W44">
        <v>1</v>
      </c>
      <c r="X44">
        <v>1</v>
      </c>
    </row>
    <row r="45" ht="12" customHeight="1" spans="1:24">
      <c r="A45">
        <v>5070</v>
      </c>
      <c r="B45">
        <v>5070</v>
      </c>
      <c r="C45" t="str">
        <f>INDEX(TextData!B:B,MATCH(B45,TextData!A:A))</f>
        <v>シェイディークラウド</v>
      </c>
      <c r="D45">
        <v>5</v>
      </c>
      <c r="E45" t="str">
        <f>INDEX(Define!X:X,MATCH(D45,Define!W:W))</f>
        <v>超次元</v>
      </c>
      <c r="F45" t="s">
        <v>53</v>
      </c>
      <c r="G45">
        <v>0</v>
      </c>
      <c r="H45">
        <v>1</v>
      </c>
      <c r="I45">
        <v>3</v>
      </c>
      <c r="J45" t="str">
        <f>INDEX(Define!B:B,MATCH(I45,Define!A:A))</f>
        <v>全体</v>
      </c>
      <c r="K45">
        <v>60</v>
      </c>
      <c r="L45">
        <v>4</v>
      </c>
      <c r="M45">
        <v>1</v>
      </c>
      <c r="N45">
        <v>5</v>
      </c>
      <c r="O45" t="str">
        <f>INDEX(Define!E:E,MATCH(N45,Define!D:D))</f>
        <v>闇</v>
      </c>
      <c r="P45">
        <v>1</v>
      </c>
      <c r="Q45" t="str">
        <f>INDEX(Define!H:H,MATCH(P45,Define!G:G))</f>
        <v>魔法</v>
      </c>
      <c r="R45">
        <v>1</v>
      </c>
      <c r="S45" t="str">
        <f>INDEX(Define!K:K,MATCH(R45,Define!J:J))</f>
        <v>相手</v>
      </c>
      <c r="T45">
        <v>3</v>
      </c>
      <c r="U45" t="str">
        <f>INDEX(Define!N:N,MATCH(T45,Define!M:M))</f>
        <v>全体</v>
      </c>
      <c r="V45">
        <v>2</v>
      </c>
      <c r="W45">
        <v>1</v>
      </c>
      <c r="X45">
        <v>1</v>
      </c>
    </row>
    <row r="46" ht="12" customHeight="1" spans="1:24">
      <c r="A46">
        <v>6010</v>
      </c>
      <c r="B46">
        <v>6010</v>
      </c>
      <c r="C46" t="str">
        <f>INDEX(TextData!B:B,MATCH(B46,TextData!A:A))</f>
        <v>エンドオブサイクル</v>
      </c>
      <c r="D46">
        <v>5</v>
      </c>
      <c r="E46" t="str">
        <f>INDEX(Define!X:X,MATCH(D46,Define!W:W))</f>
        <v>超次元</v>
      </c>
      <c r="F46" t="s">
        <v>54</v>
      </c>
      <c r="G46">
        <v>0</v>
      </c>
      <c r="H46">
        <v>1</v>
      </c>
      <c r="I46">
        <v>3</v>
      </c>
      <c r="J46" t="str">
        <f>INDEX(Define!B:B,MATCH(I46,Define!A:A))</f>
        <v>全体</v>
      </c>
      <c r="K46">
        <v>56</v>
      </c>
      <c r="L46">
        <v>0</v>
      </c>
      <c r="M46">
        <v>2</v>
      </c>
      <c r="N46">
        <v>5</v>
      </c>
      <c r="O46" t="str">
        <f>INDEX(Define!E:E,MATCH(N46,Define!D:D))</f>
        <v>闇</v>
      </c>
      <c r="P46">
        <v>1</v>
      </c>
      <c r="Q46" t="str">
        <f>INDEX(Define!H:H,MATCH(P46,Define!G:G))</f>
        <v>魔法</v>
      </c>
      <c r="R46">
        <v>1</v>
      </c>
      <c r="S46" t="str">
        <f>INDEX(Define!K:K,MATCH(R46,Define!J:J))</f>
        <v>相手</v>
      </c>
      <c r="T46">
        <v>1</v>
      </c>
      <c r="U46" t="str">
        <f>INDEX(Define!N:N,MATCH(T46,Define!M:M))</f>
        <v>単体</v>
      </c>
      <c r="V46">
        <v>2</v>
      </c>
      <c r="W46">
        <v>1</v>
      </c>
      <c r="X46">
        <v>1</v>
      </c>
    </row>
    <row r="47" ht="12" customHeight="1" spans="1:24">
      <c r="A47">
        <v>7010</v>
      </c>
      <c r="B47">
        <v>7010</v>
      </c>
      <c r="C47" t="str">
        <f>INDEX(TextData!B:B,MATCH(B47,TextData!A:A))</f>
        <v>ウェイトユニゾン</v>
      </c>
      <c r="D47">
        <v>4</v>
      </c>
      <c r="E47" t="str">
        <f>INDEX(Define!X:X,MATCH(D47,Define!W:W))</f>
        <v>精神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48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1</v>
      </c>
      <c r="Q47" t="str">
        <f>INDEX(Define!H:H,MATCH(P47,Define!G:G))</f>
        <v>魔法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11010</v>
      </c>
      <c r="B48">
        <v>11010</v>
      </c>
      <c r="C48" t="str">
        <f>INDEX(TextData!B:B,MATCH(B48,TextData!A:A))</f>
        <v>ウルフソウル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1</v>
      </c>
      <c r="N48">
        <v>1</v>
      </c>
      <c r="O48" t="str">
        <f>INDEX(Define!E:E,MATCH(N48,Define!D:D))</f>
        <v>炎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11020</v>
      </c>
      <c r="B49">
        <v>11020</v>
      </c>
      <c r="C49" t="str">
        <f>INDEX(TextData!B:B,MATCH(B49,TextData!A:A))</f>
        <v>プリディカメント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11030</v>
      </c>
      <c r="B50">
        <v>11030</v>
      </c>
      <c r="C50" t="str">
        <f>INDEX(TextData!B:B,MATCH(B50,TextData!A:A))</f>
        <v>アサルトシフト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11040</v>
      </c>
      <c r="B51">
        <v>11040</v>
      </c>
      <c r="C51" t="str">
        <f>INDEX(TextData!B:B,MATCH(B51,TextData!A:A))</f>
        <v>スタートダッシュ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11050</v>
      </c>
      <c r="B52">
        <v>11050</v>
      </c>
      <c r="C52" t="str">
        <f>INDEX(TextData!B:B,MATCH(B52,TextData!A:A))</f>
        <v>ライズアップマインド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11060</v>
      </c>
      <c r="B53">
        <v>11060</v>
      </c>
      <c r="C53" t="str">
        <f>INDEX(TextData!B:B,MATCH(B53,TextData!A:A))</f>
        <v>イグナイテッド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11070</v>
      </c>
      <c r="B54">
        <v>11070</v>
      </c>
      <c r="C54" t="str">
        <f>INDEX(TextData!B:B,MATCH(B54,TextData!A:A))</f>
        <v>アフターバーナー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12010</v>
      </c>
      <c r="B55">
        <v>12010</v>
      </c>
      <c r="C55" t="str">
        <f>INDEX(TextData!B:B,MATCH(B55,TextData!A:A))</f>
        <v>エクステンション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2</v>
      </c>
      <c r="O55" t="str">
        <f>INDEX(Define!E:E,MATCH(N55,Define!D:D))</f>
        <v>雷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12020</v>
      </c>
      <c r="B56">
        <v>12020</v>
      </c>
      <c r="C56" t="str">
        <f>INDEX(TextData!B:B,MATCH(B56,TextData!A:A))</f>
        <v>スパークフォグ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12030</v>
      </c>
      <c r="B57">
        <v>12030</v>
      </c>
      <c r="C57" t="str">
        <f>INDEX(TextData!B:B,MATCH(B57,TextData!A:A))</f>
        <v>スウィフトカレント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12040</v>
      </c>
      <c r="B58">
        <v>12040</v>
      </c>
      <c r="C58" t="str">
        <f>INDEX(TextData!B:B,MATCH(B58,TextData!A:A))</f>
        <v>ファストキャスター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12050</v>
      </c>
      <c r="B59">
        <v>12050</v>
      </c>
      <c r="C59" t="str">
        <f>INDEX(TextData!B:B,MATCH(B59,TextData!A:A))</f>
        <v>ヘブンリーラック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12060</v>
      </c>
      <c r="B60">
        <v>12060</v>
      </c>
      <c r="C60" t="str">
        <f>INDEX(TextData!B:B,MATCH(B60,TextData!A:A))</f>
        <v>クイックアクト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12070</v>
      </c>
      <c r="B61">
        <v>12070</v>
      </c>
      <c r="C61" t="str">
        <f>INDEX(TextData!B:B,MATCH(B61,TextData!A:A))</f>
        <v>リベリオススプリッツ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13010</v>
      </c>
      <c r="B62">
        <v>13010</v>
      </c>
      <c r="C62" t="str">
        <f>INDEX(TextData!B:B,MATCH(B62,TextData!A:A))</f>
        <v>ガーディアンソウル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26</v>
      </c>
      <c r="L62">
        <v>0</v>
      </c>
      <c r="M62">
        <v>1</v>
      </c>
      <c r="N62">
        <v>3</v>
      </c>
      <c r="O62" t="str">
        <f>INDEX(Define!E:E,MATCH(N62,Define!D:D))</f>
        <v>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13020</v>
      </c>
      <c r="B63">
        <v>13020</v>
      </c>
      <c r="C63" t="str">
        <f>INDEX(TextData!B:B,MATCH(B63,TextData!A:A))</f>
        <v>アーマーコード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26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13030</v>
      </c>
      <c r="B64">
        <v>13030</v>
      </c>
      <c r="C64" t="str">
        <f>INDEX(TextData!B:B,MATCH(B64,TextData!A:A))</f>
        <v>ガードシフト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26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13040</v>
      </c>
      <c r="B65">
        <v>13040</v>
      </c>
      <c r="C65" t="str">
        <f>INDEX(TextData!B:B,MATCH(B65,TextData!A:A))</f>
        <v>ノーリミット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26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13050</v>
      </c>
      <c r="B66">
        <v>13050</v>
      </c>
      <c r="C66" t="str">
        <f>INDEX(TextData!B:B,MATCH(B66,TextData!A:A))</f>
        <v>カウンターヒール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26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13060</v>
      </c>
      <c r="B67">
        <v>13060</v>
      </c>
      <c r="C67" t="str">
        <f>INDEX(TextData!B:B,MATCH(B67,TextData!A:A))</f>
        <v>ペイシャンス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26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13070</v>
      </c>
      <c r="B68">
        <v>13070</v>
      </c>
      <c r="C68" t="str">
        <f>INDEX(TextData!B:B,MATCH(B68,TextData!A:A))</f>
        <v>アシッドラッシュ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26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7</v>
      </c>
      <c r="S68" t="str">
        <f>INDEX(Define!K:K,MATCH(R68,Define!J:J))</f>
        <v>追撃</v>
      </c>
      <c r="T68">
        <v>1</v>
      </c>
      <c r="U68" t="str">
        <f>INDEX(Define!N:N,MATCH(T68,Define!M:M))</f>
        <v>単体</v>
      </c>
      <c r="V68">
        <v>1</v>
      </c>
      <c r="W68">
        <v>1</v>
      </c>
      <c r="X68">
        <v>1</v>
      </c>
    </row>
    <row r="69" ht="12" customHeight="1" spans="1:24">
      <c r="A69">
        <v>14010</v>
      </c>
      <c r="B69">
        <v>14010</v>
      </c>
      <c r="C69" t="str">
        <f>INDEX(TextData!B:B,MATCH(B69,TextData!A:A))</f>
        <v>ディバインシールド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26</v>
      </c>
      <c r="L69">
        <v>0</v>
      </c>
      <c r="M69">
        <v>1</v>
      </c>
      <c r="N69">
        <v>4</v>
      </c>
      <c r="O69" t="str">
        <f>INDEX(Define!E:E,MATCH(N69,Define!D:D))</f>
        <v>光</v>
      </c>
      <c r="P69">
        <v>2</v>
      </c>
      <c r="Q69" t="str">
        <f>INDEX(Define!H:H,MATCH(P69,Define!G:G))</f>
        <v>パッシブ</v>
      </c>
      <c r="R69">
        <v>4</v>
      </c>
      <c r="S69" t="str">
        <f>INDEX(Define!K:K,MATCH(R69,Define!J:J))</f>
        <v>自身</v>
      </c>
      <c r="T69">
        <v>4</v>
      </c>
      <c r="U69" t="str">
        <f>INDEX(Define!N:N,MATCH(T69,Define!M:M))</f>
        <v>自身</v>
      </c>
      <c r="V69">
        <v>1</v>
      </c>
      <c r="W69">
        <v>1</v>
      </c>
      <c r="X69">
        <v>1</v>
      </c>
    </row>
    <row r="70" ht="12" customHeight="1" spans="1:24">
      <c r="A70">
        <v>14020</v>
      </c>
      <c r="B70">
        <v>14020</v>
      </c>
      <c r="C70" t="str">
        <f>INDEX(TextData!B:B,MATCH(B70,TextData!A:A))</f>
        <v>メディケーション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26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14030</v>
      </c>
      <c r="B71">
        <v>14030</v>
      </c>
      <c r="C71" t="str">
        <f>INDEX(TextData!B:B,MATCH(B71,TextData!A:A))</f>
        <v>エイミングスコープ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26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2</v>
      </c>
      <c r="S71" t="str">
        <f>INDEX(Define!K:K,MATCH(R71,Define!J:J))</f>
        <v>味方</v>
      </c>
      <c r="T71">
        <v>3</v>
      </c>
      <c r="U71" t="str">
        <f>INDEX(Define!N:N,MATCH(T71,Define!M:M))</f>
        <v>全体</v>
      </c>
      <c r="V71">
        <v>1</v>
      </c>
      <c r="W71">
        <v>1</v>
      </c>
      <c r="X71">
        <v>1</v>
      </c>
    </row>
    <row r="72" ht="12" customHeight="1" spans="1:24">
      <c r="A72">
        <v>14040</v>
      </c>
      <c r="B72">
        <v>14040</v>
      </c>
      <c r="C72" t="str">
        <f>INDEX(TextData!B:B,MATCH(B72,TextData!A:A))</f>
        <v>リジェネレーション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26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4</v>
      </c>
      <c r="S72" t="str">
        <f>INDEX(Define!K:K,MATCH(R72,Define!J:J))</f>
        <v>自身</v>
      </c>
      <c r="T72">
        <v>4</v>
      </c>
      <c r="U72" t="str">
        <f>INDEX(Define!N:N,MATCH(T72,Define!M:M))</f>
        <v>自身</v>
      </c>
      <c r="V72">
        <v>1</v>
      </c>
      <c r="W72">
        <v>1</v>
      </c>
      <c r="X72">
        <v>1</v>
      </c>
    </row>
    <row r="73" ht="12" customHeight="1" spans="1:24">
      <c r="A73">
        <v>14050</v>
      </c>
      <c r="B73">
        <v>14050</v>
      </c>
      <c r="C73" t="str">
        <f>INDEX(TextData!B:B,MATCH(B73,TextData!A:A))</f>
        <v>アライアンス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26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14060</v>
      </c>
      <c r="B74">
        <v>14060</v>
      </c>
      <c r="C74" t="str">
        <f>INDEX(TextData!B:B,MATCH(B74,TextData!A:A))</f>
        <v>スペクトルマイン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26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14070</v>
      </c>
      <c r="B75">
        <v>14070</v>
      </c>
      <c r="C75" t="str">
        <f>INDEX(TextData!B:B,MATCH(B75,TextData!A:A))</f>
        <v>ホーミングクルセイド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26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14080</v>
      </c>
      <c r="B76">
        <v>14080</v>
      </c>
      <c r="C76" t="str">
        <f>INDEX(TextData!B:B,MATCH(B76,TextData!A:A))</f>
        <v>スペリオール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26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15010</v>
      </c>
      <c r="B77">
        <v>15010</v>
      </c>
      <c r="C77" t="str">
        <f>INDEX(TextData!B:B,MATCH(B77,TextData!A:A))</f>
        <v>イーグルアイ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5</v>
      </c>
      <c r="O77" t="str">
        <f>INDEX(Define!E:E,MATCH(N77,Define!D:D))</f>
        <v>闇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15020</v>
      </c>
      <c r="B78">
        <v>15020</v>
      </c>
      <c r="C78" t="str">
        <f>INDEX(TextData!B:B,MATCH(B78,TextData!A:A))</f>
        <v>ネヴァーエンド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15030</v>
      </c>
      <c r="B79">
        <v>15030</v>
      </c>
      <c r="C79" t="str">
        <f>INDEX(TextData!B:B,MATCH(B79,TextData!A:A))</f>
        <v>ネガティブドレイン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15040</v>
      </c>
      <c r="B80">
        <v>15040</v>
      </c>
      <c r="C80" t="str">
        <f>INDEX(TextData!B:B,MATCH(B80,TextData!A:A))</f>
        <v>スカルグラッジ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15050</v>
      </c>
      <c r="B81">
        <v>15050</v>
      </c>
      <c r="C81" t="str">
        <f>INDEX(TextData!B:B,MATCH(B81,TextData!A:A))</f>
        <v>クリープアウト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15060</v>
      </c>
      <c r="B82">
        <v>15060</v>
      </c>
      <c r="C82" t="str">
        <f>INDEX(TextData!B:B,MATCH(B82,TextData!A:A))</f>
        <v>アンデッドペイン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15070</v>
      </c>
      <c r="B83">
        <v>15070</v>
      </c>
      <c r="C83" t="str">
        <f>INDEX(TextData!B:B,MATCH(B83,TextData!A:A))</f>
        <v>アップグルント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spans="1:24">
      <c r="A84">
        <v>100110</v>
      </c>
      <c r="B84">
        <v>100110</v>
      </c>
      <c r="C84" t="str">
        <f>INDEX(TextData!B:B,MATCH(B84,TextData!A:A))</f>
        <v>インフェルノ</v>
      </c>
      <c r="D84">
        <v>10</v>
      </c>
      <c r="E84" t="str">
        <f>INDEX(Define!X:X,MATCH(D84,Define!W:W))</f>
        <v>半神</v>
      </c>
      <c r="F84" t="s">
        <v>55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60</v>
      </c>
      <c r="L84">
        <v>0</v>
      </c>
      <c r="M84">
        <v>2</v>
      </c>
      <c r="N84">
        <v>1</v>
      </c>
      <c r="O84" t="str">
        <f>INDEX(Define!E:E,MATCH(N84,Define!D:D))</f>
        <v>炎</v>
      </c>
      <c r="P84">
        <v>3</v>
      </c>
      <c r="Q84" t="str">
        <f>INDEX(Define!H:H,MATCH(P84,Define!G:G))</f>
        <v>神化</v>
      </c>
      <c r="R84">
        <v>1</v>
      </c>
      <c r="S84" t="str">
        <f>INDEX(Define!K:K,MATCH(R84,Define!J:J))</f>
        <v>相手</v>
      </c>
      <c r="T84">
        <v>3</v>
      </c>
      <c r="U84" t="str">
        <f>INDEX(Define!N:N,MATCH(T84,Define!M:M))</f>
        <v>全体</v>
      </c>
      <c r="V84">
        <v>2</v>
      </c>
      <c r="W84">
        <v>1</v>
      </c>
      <c r="X84">
        <v>1</v>
      </c>
    </row>
    <row r="85" spans="1:24">
      <c r="A85">
        <v>100111</v>
      </c>
      <c r="B85">
        <v>100111</v>
      </c>
      <c r="C85" t="str">
        <f>INDEX(TextData!B:B,MATCH(B85,TextData!A:A))</f>
        <v>スベテモヤシツクス</v>
      </c>
      <c r="D85">
        <v>11</v>
      </c>
      <c r="E85" t="str">
        <f>INDEX(Define!X:X,MATCH(D85,Define!W:W))</f>
        <v>覚醒</v>
      </c>
      <c r="F85" t="s">
        <v>56</v>
      </c>
      <c r="G85">
        <v>0</v>
      </c>
      <c r="H85">
        <v>1</v>
      </c>
      <c r="I85">
        <v>3</v>
      </c>
      <c r="J85" t="str">
        <f>INDEX(Define!B:B,MATCH(I85,Define!A:A))</f>
        <v>全体</v>
      </c>
      <c r="K85">
        <v>88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4</v>
      </c>
      <c r="Q85" t="str">
        <f>INDEX(Define!H:H,MATCH(P85,Define!G:G))</f>
        <v>覚醒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100210</v>
      </c>
      <c r="B86">
        <v>100210</v>
      </c>
      <c r="C86" t="str">
        <f>INDEX(TextData!B:B,MATCH(B86,TextData!A:A))</f>
        <v>ステップリーダー</v>
      </c>
      <c r="D86">
        <v>10</v>
      </c>
      <c r="E86" t="str">
        <f>INDEX(Define!X:X,MATCH(D86,Define!W:W))</f>
        <v>半神</v>
      </c>
      <c r="F86" t="s">
        <v>57</v>
      </c>
      <c r="G86">
        <v>0</v>
      </c>
      <c r="H86">
        <v>1</v>
      </c>
      <c r="I86">
        <v>1</v>
      </c>
      <c r="J86" t="str">
        <f>INDEX(Define!B:B,MATCH(I86,Define!A:A))</f>
        <v>単体</v>
      </c>
      <c r="K86">
        <v>60</v>
      </c>
      <c r="L86">
        <v>0</v>
      </c>
      <c r="M86">
        <v>2</v>
      </c>
      <c r="N86">
        <v>2</v>
      </c>
      <c r="O86" t="str">
        <f>INDEX(Define!E:E,MATCH(N86,Define!D:D))</f>
        <v>雷</v>
      </c>
      <c r="P86">
        <v>3</v>
      </c>
      <c r="Q86" t="str">
        <f>INDEX(Define!H:H,MATCH(P86,Define!G:G))</f>
        <v>神化</v>
      </c>
      <c r="R86">
        <v>4</v>
      </c>
      <c r="S86" t="str">
        <f>INDEX(Define!K:K,MATCH(R86,Define!J:J))</f>
        <v>自身</v>
      </c>
      <c r="T86">
        <v>4</v>
      </c>
      <c r="U86" t="str">
        <f>INDEX(Define!N:N,MATCH(T86,Define!M:M))</f>
        <v>自身</v>
      </c>
      <c r="V86">
        <v>1</v>
      </c>
      <c r="W86">
        <v>1</v>
      </c>
      <c r="X86">
        <v>1</v>
      </c>
    </row>
    <row r="87" spans="1:24">
      <c r="A87">
        <v>100211</v>
      </c>
      <c r="B87">
        <v>100211</v>
      </c>
      <c r="C87" t="str">
        <f>INDEX(TextData!B:B,MATCH(B87,TextData!A:A))</f>
        <v>ユビサキデカラメトル</v>
      </c>
      <c r="D87">
        <v>11</v>
      </c>
      <c r="E87" t="str">
        <f>INDEX(Define!X:X,MATCH(D87,Define!W:W))</f>
        <v>覚醒</v>
      </c>
      <c r="F87" t="s">
        <v>58</v>
      </c>
      <c r="G87">
        <v>0</v>
      </c>
      <c r="H87">
        <v>1</v>
      </c>
      <c r="I87">
        <v>3</v>
      </c>
      <c r="J87" t="str">
        <f>INDEX(Define!B:B,MATCH(I87,Define!A:A))</f>
        <v>全体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4</v>
      </c>
      <c r="Q87" t="str">
        <f>INDEX(Define!H:H,MATCH(P87,Define!G:G))</f>
        <v>覚醒</v>
      </c>
      <c r="R87">
        <v>1</v>
      </c>
      <c r="S87" t="str">
        <f>INDEX(Define!K:K,MATCH(R87,Define!J:J))</f>
        <v>相手</v>
      </c>
      <c r="T87">
        <v>3</v>
      </c>
      <c r="U87" t="str">
        <f>INDEX(Define!N:N,MATCH(T87,Define!M:M))</f>
        <v>全体</v>
      </c>
      <c r="V87">
        <v>2</v>
      </c>
      <c r="W87">
        <v>1</v>
      </c>
      <c r="X87">
        <v>1</v>
      </c>
    </row>
    <row r="88" spans="1:24">
      <c r="A88">
        <v>100310</v>
      </c>
      <c r="B88">
        <v>100310</v>
      </c>
      <c r="C88" t="str">
        <f>INDEX(TextData!B:B,MATCH(B88,TextData!A:A))</f>
        <v>フリジットシェル</v>
      </c>
      <c r="D88">
        <v>10</v>
      </c>
      <c r="E88" t="str">
        <f>INDEX(Define!X:X,MATCH(D88,Define!W:W))</f>
        <v>半神</v>
      </c>
      <c r="F88" t="s">
        <v>59</v>
      </c>
      <c r="G88">
        <v>0</v>
      </c>
      <c r="H88">
        <v>1</v>
      </c>
      <c r="I88">
        <v>1</v>
      </c>
      <c r="J88" t="str">
        <f>INDEX(Define!B:B,MATCH(I88,Define!A:A))</f>
        <v>単体</v>
      </c>
      <c r="K88">
        <v>26</v>
      </c>
      <c r="L88">
        <v>0</v>
      </c>
      <c r="M88">
        <v>2</v>
      </c>
      <c r="N88">
        <v>3</v>
      </c>
      <c r="O88" t="str">
        <f>INDEX(Define!E:E,MATCH(N88,Define!D:D))</f>
        <v>氷</v>
      </c>
      <c r="P88">
        <v>3</v>
      </c>
      <c r="Q88" t="str">
        <f>INDEX(Define!H:H,MATCH(P88,Define!G:G))</f>
        <v>神化</v>
      </c>
      <c r="R88">
        <v>2</v>
      </c>
      <c r="S88" t="str">
        <f>INDEX(Define!K:K,MATCH(R88,Define!J:J))</f>
        <v>味方</v>
      </c>
      <c r="T88">
        <v>3</v>
      </c>
      <c r="U88" t="str">
        <f>INDEX(Define!N:N,MATCH(T88,Define!M:M))</f>
        <v>全体</v>
      </c>
      <c r="V88">
        <v>1</v>
      </c>
      <c r="W88">
        <v>1</v>
      </c>
      <c r="X88">
        <v>1</v>
      </c>
    </row>
    <row r="89" spans="1:24">
      <c r="A89">
        <v>100311</v>
      </c>
      <c r="B89">
        <v>100311</v>
      </c>
      <c r="C89" t="str">
        <f>INDEX(TextData!B:B,MATCH(B89,TextData!A:A))</f>
        <v>ノロマナカメニナレ</v>
      </c>
      <c r="D89">
        <v>11</v>
      </c>
      <c r="E89" t="str">
        <f>INDEX(Define!X:X,MATCH(D89,Define!W:W))</f>
        <v>覚醒</v>
      </c>
      <c r="F89" t="s">
        <v>60</v>
      </c>
      <c r="G89">
        <v>0</v>
      </c>
      <c r="H89">
        <v>1</v>
      </c>
      <c r="I89">
        <v>3</v>
      </c>
      <c r="J89" t="str">
        <f>INDEX(Define!B:B,MATCH(I89,Define!A:A))</f>
        <v>全体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4</v>
      </c>
      <c r="Q89" t="str">
        <f>INDEX(Define!H:H,MATCH(P89,Define!G:G))</f>
        <v>覚醒</v>
      </c>
      <c r="R89">
        <v>1</v>
      </c>
      <c r="S89" t="str">
        <f>INDEX(Define!K:K,MATCH(R89,Define!J:J))</f>
        <v>相手</v>
      </c>
      <c r="T89">
        <v>3</v>
      </c>
      <c r="U89" t="str">
        <f>INDEX(Define!N:N,MATCH(T89,Define!M:M))</f>
        <v>全体</v>
      </c>
      <c r="V89">
        <v>2</v>
      </c>
      <c r="W89">
        <v>1</v>
      </c>
      <c r="X89">
        <v>1</v>
      </c>
    </row>
    <row r="90" spans="1:24">
      <c r="A90">
        <v>100320</v>
      </c>
      <c r="B90">
        <v>100320</v>
      </c>
      <c r="C90" t="str">
        <f>INDEX(TextData!B:B,MATCH(B90,TextData!A:A))</f>
        <v>アンチドード</v>
      </c>
      <c r="D90">
        <v>10</v>
      </c>
      <c r="E90" t="str">
        <f>INDEX(Define!X:X,MATCH(D90,Define!W:W))</f>
        <v>半神</v>
      </c>
      <c r="F90" t="s">
        <v>61</v>
      </c>
      <c r="G90">
        <v>0</v>
      </c>
      <c r="H90">
        <v>1</v>
      </c>
      <c r="I90">
        <v>1</v>
      </c>
      <c r="J90" t="str">
        <f>INDEX(Define!B:B,MATCH(I90,Define!A:A))</f>
        <v>単体</v>
      </c>
      <c r="K90">
        <v>26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3</v>
      </c>
      <c r="Q90" t="str">
        <f>INDEX(Define!H:H,MATCH(P90,Define!G:G))</f>
        <v>神化</v>
      </c>
      <c r="R90">
        <v>2</v>
      </c>
      <c r="S90" t="str">
        <f>INDEX(Define!K:K,MATCH(R90,Define!J:J))</f>
        <v>味方</v>
      </c>
      <c r="T90">
        <v>3</v>
      </c>
      <c r="U90" t="str">
        <f>INDEX(Define!N:N,MATCH(T90,Define!M:M))</f>
        <v>全体</v>
      </c>
      <c r="V90">
        <v>1</v>
      </c>
      <c r="W90">
        <v>1</v>
      </c>
      <c r="X90">
        <v>1</v>
      </c>
    </row>
    <row r="91" spans="1:24">
      <c r="A91">
        <v>100321</v>
      </c>
      <c r="B91">
        <v>100321</v>
      </c>
      <c r="C91" t="str">
        <f>INDEX(TextData!B:B,MATCH(B91,TextData!A:A))</f>
        <v>コオリノセカイヘ</v>
      </c>
      <c r="D91">
        <v>11</v>
      </c>
      <c r="E91" t="str">
        <f>INDEX(Define!X:X,MATCH(D91,Define!W:W))</f>
        <v>覚醒</v>
      </c>
      <c r="F91" t="s">
        <v>62</v>
      </c>
      <c r="G91">
        <v>0</v>
      </c>
      <c r="H91">
        <v>1</v>
      </c>
      <c r="I91">
        <v>3</v>
      </c>
      <c r="J91" t="str">
        <f>INDEX(Define!B:B,MATCH(I91,Define!A:A))</f>
        <v>全体</v>
      </c>
      <c r="K91">
        <v>60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4</v>
      </c>
      <c r="Q91" t="str">
        <f>INDEX(Define!H:H,MATCH(P91,Define!G:G))</f>
        <v>覚醒</v>
      </c>
      <c r="R91">
        <v>1</v>
      </c>
      <c r="S91" t="str">
        <f>INDEX(Define!K:K,MATCH(R91,Define!J:J))</f>
        <v>相手</v>
      </c>
      <c r="T91">
        <v>3</v>
      </c>
      <c r="U91" t="str">
        <f>INDEX(Define!N:N,MATCH(T91,Define!M:M))</f>
        <v>全体</v>
      </c>
      <c r="V91">
        <v>2</v>
      </c>
      <c r="W91">
        <v>1</v>
      </c>
      <c r="X91">
        <v>1</v>
      </c>
    </row>
    <row r="92" spans="1:24">
      <c r="A92">
        <v>100410</v>
      </c>
      <c r="B92">
        <v>100410</v>
      </c>
      <c r="C92" t="str">
        <f>INDEX(TextData!B:B,MATCH(B92,TextData!A:A))</f>
        <v>エリクシール</v>
      </c>
      <c r="D92">
        <v>10</v>
      </c>
      <c r="E92" t="str">
        <f>INDEX(Define!X:X,MATCH(D92,Define!W:W))</f>
        <v>半神</v>
      </c>
      <c r="F92" t="s">
        <v>63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40</v>
      </c>
      <c r="L92">
        <v>0</v>
      </c>
      <c r="M92">
        <v>2</v>
      </c>
      <c r="N92">
        <v>4</v>
      </c>
      <c r="O92" t="str">
        <f>INDEX(Define!E:E,MATCH(N92,Define!D:D))</f>
        <v>光</v>
      </c>
      <c r="P92">
        <v>3</v>
      </c>
      <c r="Q92" t="str">
        <f>INDEX(Define!H:H,MATCH(P92,Define!G:G))</f>
        <v>神化</v>
      </c>
      <c r="R92">
        <v>2</v>
      </c>
      <c r="S92" t="str">
        <f>INDEX(Define!K:K,MATCH(R92,Define!J:J))</f>
        <v>味方</v>
      </c>
      <c r="T92">
        <v>3</v>
      </c>
      <c r="U92" t="str">
        <f>INDEX(Define!N:N,MATCH(T92,Define!M:M))</f>
        <v>全体</v>
      </c>
      <c r="V92">
        <v>1</v>
      </c>
      <c r="W92">
        <v>1</v>
      </c>
      <c r="X92">
        <v>0</v>
      </c>
    </row>
    <row r="93" spans="1:24">
      <c r="A93">
        <v>100411</v>
      </c>
      <c r="B93">
        <v>100411</v>
      </c>
      <c r="C93" t="str">
        <f>INDEX(TextData!B:B,MATCH(B93,TextData!A:A))</f>
        <v>エンジェルフェザー</v>
      </c>
      <c r="D93">
        <v>11</v>
      </c>
      <c r="E93" t="str">
        <f>INDEX(Define!X:X,MATCH(D93,Define!W:W))</f>
        <v>覚醒</v>
      </c>
      <c r="F93" t="s">
        <v>64</v>
      </c>
      <c r="G93">
        <v>0</v>
      </c>
      <c r="H93">
        <v>1</v>
      </c>
      <c r="I93">
        <v>1</v>
      </c>
      <c r="J93" t="str">
        <f>INDEX(Define!B:B,MATCH(I93,Define!A:A))</f>
        <v>単体</v>
      </c>
      <c r="K93">
        <v>40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4</v>
      </c>
      <c r="Q93" t="str">
        <f>INDEX(Define!H:H,MATCH(P93,Define!G:G))</f>
        <v>覚醒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1</v>
      </c>
    </row>
    <row r="94" spans="1:24">
      <c r="A94">
        <v>100420</v>
      </c>
      <c r="B94">
        <v>100420</v>
      </c>
      <c r="C94" t="str">
        <f>INDEX(TextData!B:B,MATCH(B94,TextData!A:A))</f>
        <v>ブレークザウォール</v>
      </c>
      <c r="D94">
        <v>10</v>
      </c>
      <c r="E94" t="str">
        <f>INDEX(Define!X:X,MATCH(D94,Define!W:W))</f>
        <v>半神</v>
      </c>
      <c r="F94" t="s">
        <v>65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40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3</v>
      </c>
      <c r="Q94" t="str">
        <f>INDEX(Define!H:H,MATCH(P94,Define!G:G))</f>
        <v>神化</v>
      </c>
      <c r="R94">
        <v>1</v>
      </c>
      <c r="S94" t="str">
        <f>INDEX(Define!K:K,MATCH(R94,Define!J:J))</f>
        <v>相手</v>
      </c>
      <c r="T94">
        <v>3</v>
      </c>
      <c r="U94" t="str">
        <f>INDEX(Define!N:N,MATCH(T94,Define!M:M))</f>
        <v>全体</v>
      </c>
      <c r="V94">
        <v>2</v>
      </c>
      <c r="W94">
        <v>1</v>
      </c>
      <c r="X94">
        <v>1</v>
      </c>
    </row>
    <row r="95" spans="1:24">
      <c r="A95">
        <v>100421</v>
      </c>
      <c r="B95">
        <v>100421</v>
      </c>
      <c r="C95" t="str">
        <f>INDEX(TextData!B:B,MATCH(B95,TextData!A:A))</f>
        <v>トリニティレイ</v>
      </c>
      <c r="D95">
        <v>11</v>
      </c>
      <c r="E95" t="str">
        <f>INDEX(Define!X:X,MATCH(D95,Define!W:W))</f>
        <v>覚醒</v>
      </c>
      <c r="F95" t="s">
        <v>66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40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4</v>
      </c>
      <c r="Q95" t="str">
        <f>INDEX(Define!H:H,MATCH(P95,Define!G:G))</f>
        <v>覚醒</v>
      </c>
      <c r="R95">
        <v>1</v>
      </c>
      <c r="S95" t="str">
        <f>INDEX(Define!K:K,MATCH(R95,Define!J:J))</f>
        <v>相手</v>
      </c>
      <c r="T95">
        <v>1</v>
      </c>
      <c r="U95" t="str">
        <f>INDEX(Define!N:N,MATCH(T95,Define!M:M))</f>
        <v>単体</v>
      </c>
      <c r="V95">
        <v>1</v>
      </c>
      <c r="W95">
        <v>3</v>
      </c>
      <c r="X95">
        <v>1</v>
      </c>
    </row>
    <row r="96" ht="12" customHeight="1" spans="1:24">
      <c r="A96">
        <v>100510</v>
      </c>
      <c r="B96">
        <v>100510</v>
      </c>
      <c r="C96" t="str">
        <f>INDEX(TextData!B:B,MATCH(B96,TextData!A:A))</f>
        <v>ディストラクション</v>
      </c>
      <c r="D96">
        <v>10</v>
      </c>
      <c r="E96" t="str">
        <f>INDEX(Define!X:X,MATCH(D96,Define!W:W))</f>
        <v>半神</v>
      </c>
      <c r="F96" t="s">
        <v>67</v>
      </c>
      <c r="G96">
        <v>0</v>
      </c>
      <c r="H96">
        <v>1</v>
      </c>
      <c r="I96">
        <v>3</v>
      </c>
      <c r="J96" t="str">
        <f>INDEX(Define!B:B,MATCH(I96,Define!A:A))</f>
        <v>全体</v>
      </c>
      <c r="K96">
        <v>110</v>
      </c>
      <c r="L96">
        <v>0</v>
      </c>
      <c r="M96">
        <v>2</v>
      </c>
      <c r="N96">
        <v>5</v>
      </c>
      <c r="O96" t="str">
        <f>INDEX(Define!E:E,MATCH(N96,Define!D:D))</f>
        <v>闇</v>
      </c>
      <c r="P96">
        <v>3</v>
      </c>
      <c r="Q96" t="str">
        <f>INDEX(Define!H:H,MATCH(P96,Define!G:G))</f>
        <v>神化</v>
      </c>
      <c r="R96">
        <v>1</v>
      </c>
      <c r="S96" t="str">
        <f>INDEX(Define!K:K,MATCH(R96,Define!J:J))</f>
        <v>相手</v>
      </c>
      <c r="T96">
        <v>3</v>
      </c>
      <c r="U96" t="str">
        <f>INDEX(Define!N:N,MATCH(T96,Define!M:M))</f>
        <v>全体</v>
      </c>
      <c r="V96">
        <v>2</v>
      </c>
      <c r="W96">
        <v>1</v>
      </c>
      <c r="X96">
        <v>1</v>
      </c>
    </row>
    <row r="97" ht="12" customHeight="1" spans="1:24">
      <c r="A97">
        <v>100511</v>
      </c>
      <c r="B97">
        <v>100511</v>
      </c>
      <c r="C97" t="str">
        <f>INDEX(TextData!B:B,MATCH(B97,TextData!A:A))</f>
        <v>カオスペイン</v>
      </c>
      <c r="D97">
        <v>11</v>
      </c>
      <c r="E97" t="str">
        <f>INDEX(Define!X:X,MATCH(D97,Define!W:W))</f>
        <v>覚醒</v>
      </c>
      <c r="F97" t="s">
        <v>54</v>
      </c>
      <c r="G97">
        <v>0</v>
      </c>
      <c r="H97">
        <v>1</v>
      </c>
      <c r="I97">
        <v>1</v>
      </c>
      <c r="J97" t="str">
        <f>INDEX(Define!B:B,MATCH(I97,Define!A:A))</f>
        <v>単体</v>
      </c>
      <c r="K97">
        <v>90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4</v>
      </c>
      <c r="Q97" t="str">
        <f>INDEX(Define!H:H,MATCH(P97,Define!G:G))</f>
        <v>覚醒</v>
      </c>
      <c r="R97">
        <v>1</v>
      </c>
      <c r="S97" t="str">
        <f>INDEX(Define!K:K,MATCH(R97,Define!J:J))</f>
        <v>相手</v>
      </c>
      <c r="T97">
        <v>1</v>
      </c>
      <c r="U97" t="str">
        <f>INDEX(Define!N:N,MATCH(T97,Define!M:M))</f>
        <v>単体</v>
      </c>
      <c r="V97">
        <v>1</v>
      </c>
      <c r="W97">
        <v>1</v>
      </c>
      <c r="X97">
        <v>1</v>
      </c>
    </row>
    <row r="98" spans="1:24">
      <c r="A98">
        <v>100610</v>
      </c>
      <c r="B98">
        <v>100610</v>
      </c>
      <c r="C98" t="str">
        <f>INDEX(TextData!B:B,MATCH(B98,TextData!A:A))</f>
        <v>フルバースト</v>
      </c>
      <c r="D98">
        <v>10</v>
      </c>
      <c r="E98" t="str">
        <f>INDEX(Define!X:X,MATCH(D98,Define!W:W))</f>
        <v>半神</v>
      </c>
      <c r="F98" t="s">
        <v>68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60</v>
      </c>
      <c r="L98">
        <v>0</v>
      </c>
      <c r="M98">
        <v>2</v>
      </c>
      <c r="N98">
        <v>2</v>
      </c>
      <c r="O98" t="str">
        <f>INDEX(Define!E:E,MATCH(N98,Define!D:D))</f>
        <v>雷</v>
      </c>
      <c r="P98">
        <v>3</v>
      </c>
      <c r="Q98" t="str">
        <f>INDEX(Define!H:H,MATCH(P98,Define!G:G))</f>
        <v>神化</v>
      </c>
      <c r="R98">
        <v>4</v>
      </c>
      <c r="S98" t="str">
        <f>INDEX(Define!K:K,MATCH(R98,Define!J:J))</f>
        <v>自身</v>
      </c>
      <c r="T98">
        <v>4</v>
      </c>
      <c r="U98" t="str">
        <f>INDEX(Define!N:N,MATCH(T98,Define!M:M))</f>
        <v>自身</v>
      </c>
      <c r="V98">
        <v>1</v>
      </c>
      <c r="W98">
        <v>1</v>
      </c>
      <c r="X98">
        <v>1</v>
      </c>
    </row>
    <row r="99" spans="1:24">
      <c r="A99">
        <v>100611</v>
      </c>
      <c r="B99">
        <v>100611</v>
      </c>
      <c r="C99" t="str">
        <f>INDEX(TextData!B:B,MATCH(B99,TextData!A:A))</f>
        <v>コウソクテンショウ</v>
      </c>
      <c r="D99">
        <v>11</v>
      </c>
      <c r="E99" t="str">
        <f>INDEX(Define!X:X,MATCH(D99,Define!W:W))</f>
        <v>覚醒</v>
      </c>
      <c r="F99" t="s">
        <v>69</v>
      </c>
      <c r="G99">
        <v>0</v>
      </c>
      <c r="H99">
        <v>1</v>
      </c>
      <c r="I99">
        <v>3</v>
      </c>
      <c r="J99" t="str">
        <f>INDEX(Define!B:B,MATCH(I99,Define!A:A))</f>
        <v>全体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4</v>
      </c>
      <c r="Q99" t="str">
        <f>INDEX(Define!H:H,MATCH(P99,Define!G:G))</f>
        <v>覚醒</v>
      </c>
      <c r="R99">
        <v>2</v>
      </c>
      <c r="S99" t="str">
        <f>INDEX(Define!K:K,MATCH(R99,Define!J:J))</f>
        <v>味方</v>
      </c>
      <c r="T99">
        <v>3</v>
      </c>
      <c r="U99" t="str">
        <f>INDEX(Define!N:N,MATCH(T99,Define!M:M))</f>
        <v>全体</v>
      </c>
      <c r="V99">
        <v>2</v>
      </c>
      <c r="W99">
        <v>1</v>
      </c>
      <c r="X99">
        <v>1</v>
      </c>
    </row>
    <row r="100" ht="12" customHeight="1" spans="1:24">
      <c r="A100">
        <v>100710</v>
      </c>
      <c r="B100">
        <v>100710</v>
      </c>
      <c r="C100" t="str">
        <f>INDEX(TextData!B:B,MATCH(B100,TextData!A:A))</f>
        <v>セメタリーコール</v>
      </c>
      <c r="D100">
        <v>10</v>
      </c>
      <c r="E100" t="str">
        <f>INDEX(Define!X:X,MATCH(D100,Define!W:W))</f>
        <v>半神</v>
      </c>
      <c r="F100" t="s">
        <v>70</v>
      </c>
      <c r="G100">
        <v>0</v>
      </c>
      <c r="H100">
        <v>1</v>
      </c>
      <c r="I100">
        <v>1</v>
      </c>
      <c r="J100" t="str">
        <f>INDEX(Define!B:B,MATCH(I100,Define!A:A))</f>
        <v>単体</v>
      </c>
      <c r="K100">
        <v>60</v>
      </c>
      <c r="L100">
        <v>0</v>
      </c>
      <c r="M100">
        <v>2</v>
      </c>
      <c r="N100">
        <v>5</v>
      </c>
      <c r="O100" t="str">
        <f>INDEX(Define!E:E,MATCH(N100,Define!D:D))</f>
        <v>闇</v>
      </c>
      <c r="P100">
        <v>3</v>
      </c>
      <c r="Q100" t="str">
        <f>INDEX(Define!H:H,MATCH(P100,Define!G:G))</f>
        <v>神化</v>
      </c>
      <c r="R100">
        <v>1</v>
      </c>
      <c r="S100" t="str">
        <f>INDEX(Define!K:K,MATCH(R100,Define!J:J))</f>
        <v>相手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100711</v>
      </c>
      <c r="B101">
        <v>100711</v>
      </c>
      <c r="C101" t="str">
        <f>INDEX(TextData!B:B,MATCH(B101,TextData!A:A))</f>
        <v>セルフカット</v>
      </c>
      <c r="D101">
        <v>11</v>
      </c>
      <c r="E101" t="str">
        <f>INDEX(Define!X:X,MATCH(D101,Define!W:W))</f>
        <v>覚醒</v>
      </c>
      <c r="F101" t="s">
        <v>71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90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4</v>
      </c>
      <c r="Q101" t="str">
        <f>INDEX(Define!H:H,MATCH(P101,Define!G:G))</f>
        <v>覚醒</v>
      </c>
      <c r="R101">
        <v>4</v>
      </c>
      <c r="S101" t="str">
        <f>INDEX(Define!K:K,MATCH(R101,Define!J:J))</f>
        <v>自身</v>
      </c>
      <c r="T101">
        <v>4</v>
      </c>
      <c r="U101" t="str">
        <f>INDEX(Define!N:N,MATCH(T101,Define!M:M))</f>
        <v>自身</v>
      </c>
      <c r="V101">
        <v>1</v>
      </c>
      <c r="W101">
        <v>1</v>
      </c>
      <c r="X101">
        <v>1</v>
      </c>
    </row>
    <row r="102" spans="1:24">
      <c r="A102">
        <v>300010</v>
      </c>
      <c r="B102">
        <v>300010</v>
      </c>
      <c r="C102" t="str">
        <f>INDEX(TextData!B:B,MATCH(B102,TextData!A:A))</f>
        <v>ファイアエンチャント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0</v>
      </c>
      <c r="L102">
        <v>0</v>
      </c>
      <c r="M102">
        <v>1</v>
      </c>
      <c r="N102">
        <v>1</v>
      </c>
      <c r="O102" t="str">
        <f>INDEX(Define!E:E,MATCH(N102,Define!D:D))</f>
        <v>炎</v>
      </c>
      <c r="P102">
        <v>2</v>
      </c>
      <c r="Q102" t="str">
        <f>INDEX(Define!H:H,MATCH(P102,Define!G:G))</f>
        <v>パッシブ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300020</v>
      </c>
      <c r="B103">
        <v>300020</v>
      </c>
      <c r="C103" t="str">
        <f>INDEX(TextData!B:B,MATCH(B103,TextData!A:A))</f>
        <v>サンダーエンチャント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2</v>
      </c>
      <c r="O103" t="str">
        <f>INDEX(Define!E:E,MATCH(N103,Define!D:D))</f>
        <v>雷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300030</v>
      </c>
      <c r="B104">
        <v>300030</v>
      </c>
      <c r="C104" t="str">
        <f>INDEX(TextData!B:B,MATCH(B104,TextData!A:A))</f>
        <v>アイスエンチャント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26</v>
      </c>
      <c r="L104">
        <v>0</v>
      </c>
      <c r="M104">
        <v>1</v>
      </c>
      <c r="N104">
        <v>3</v>
      </c>
      <c r="O104" t="str">
        <f>INDEX(Define!E:E,MATCH(N104,Define!D:D))</f>
        <v>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ht="12" customHeight="1" spans="1:24">
      <c r="A105">
        <v>300040</v>
      </c>
      <c r="B105">
        <v>300040</v>
      </c>
      <c r="C105" t="str">
        <f>INDEX(TextData!B:B,MATCH(B105,TextData!A:A))</f>
        <v>ホーリーエンチャント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26</v>
      </c>
      <c r="L105">
        <v>0</v>
      </c>
      <c r="M105">
        <v>1</v>
      </c>
      <c r="N105">
        <v>4</v>
      </c>
      <c r="O105" t="str">
        <f>INDEX(Define!E:E,MATCH(N105,Define!D:D))</f>
        <v>光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300050</v>
      </c>
      <c r="B106">
        <v>300050</v>
      </c>
      <c r="C106" t="str">
        <f>INDEX(TextData!B:B,MATCH(B106,TextData!A:A))</f>
        <v>ダークエンチャント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5</v>
      </c>
      <c r="O106" t="str">
        <f>INDEX(Define!E:E,MATCH(N106,Define!D:D))</f>
        <v>闇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spans="1:24">
      <c r="A107">
        <v>400001</v>
      </c>
      <c r="B107">
        <v>400001</v>
      </c>
      <c r="C107" t="str">
        <f>INDEX(TextData!B:B,MATCH(B107,TextData!A:A))</f>
        <v>人体錬成+\d</v>
      </c>
      <c r="D107">
        <v>1</v>
      </c>
      <c r="E107" t="str">
        <f>INDEX(Define!X:X,MATCH(D107,Define!W:W))</f>
        <v>元素</v>
      </c>
      <c r="G107">
        <v>0</v>
      </c>
      <c r="H107">
        <v>1</v>
      </c>
      <c r="I107">
        <v>0</v>
      </c>
      <c r="J107" t="str">
        <f>INDEX(Define!B:B,MATCH(I107,Define!A:A))</f>
        <v>なし</v>
      </c>
      <c r="K107">
        <v>0</v>
      </c>
      <c r="L107">
        <v>0</v>
      </c>
      <c r="M107">
        <v>0</v>
      </c>
      <c r="N107">
        <v>0</v>
      </c>
      <c r="O107" t="str">
        <f>INDEX(Define!E:E,MATCH(N107,Define!D:D))</f>
        <v>なし</v>
      </c>
      <c r="P107">
        <v>12</v>
      </c>
      <c r="Q107" t="str">
        <f>INDEX(Define!H:H,MATCH(P107,Define!G:G))</f>
        <v>転生</v>
      </c>
      <c r="R107">
        <v>101</v>
      </c>
      <c r="S107" t="str">
        <f>INDEX(Define!K:K,MATCH(R107,Define!J:J))</f>
        <v>パーティ</v>
      </c>
      <c r="T107">
        <v>0</v>
      </c>
      <c r="U107" t="str">
        <f>INDEX(Define!N:N,MATCH(T107,Define!M:M))</f>
        <v>なし</v>
      </c>
      <c r="V107">
        <v>1</v>
      </c>
      <c r="W107">
        <v>1</v>
      </c>
      <c r="X107">
        <v>1</v>
      </c>
    </row>
    <row r="108" spans="1:24">
      <c r="A108">
        <v>400002</v>
      </c>
      <c r="B108">
        <v>400002</v>
      </c>
      <c r="C108" t="str">
        <f>INDEX(TextData!B:B,MATCH(B108,TextData!A:A))</f>
        <v>理性拡張+\d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400003</v>
      </c>
      <c r="B109">
        <v>400003</v>
      </c>
      <c r="C109" t="str">
        <f>INDEX(TextData!B:B,MATCH(B109,TextData!A:A))</f>
        <v>存在修復+\d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400004</v>
      </c>
      <c r="B110">
        <v>400004</v>
      </c>
      <c r="C110" t="str">
        <f>INDEX(TextData!B:B,MATCH(B110,TextData!A:A))</f>
        <v>救済執行+\d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400005</v>
      </c>
      <c r="B111">
        <v>400005</v>
      </c>
      <c r="C111" t="str">
        <f>INDEX(TextData!B:B,MATCH(B111,TextData!A:A))</f>
        <v>素子補充+\d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400101</v>
      </c>
      <c r="B112">
        <v>400101</v>
      </c>
      <c r="C112" t="str">
        <f>INDEX(TextData!B:B,MATCH(B112,TextData!A:A))</f>
        <v>最大Hp+\d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400102</v>
      </c>
      <c r="B113">
        <v>400102</v>
      </c>
      <c r="C113" t="str">
        <f>INDEX(TextData!B:B,MATCH(B113,TextData!A:A))</f>
        <v>最大Mp+\d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400103</v>
      </c>
      <c r="B114">
        <v>400103</v>
      </c>
      <c r="C114" t="str">
        <f>INDEX(TextData!B:B,MATCH(B114,TextData!A:A))</f>
        <v>ATK+\d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400104</v>
      </c>
      <c r="B115">
        <v>400104</v>
      </c>
      <c r="C115" t="str">
        <f>INDEX(TextData!B:B,MATCH(B115,TextData!A:A))</f>
        <v>DEF+\d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400105</v>
      </c>
      <c r="B116">
        <v>400105</v>
      </c>
      <c r="C116" t="str">
        <f>INDEX(TextData!B:B,MATCH(B116,TextData!A:A))</f>
        <v>SPD+\d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400201</v>
      </c>
      <c r="B117">
        <v>400201</v>
      </c>
      <c r="C117" t="str">
        <f>INDEX(TextData!B:B,MATCH(B117,TextData!A:A))</f>
        <v>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400301</v>
      </c>
      <c r="B118">
        <v>400301</v>
      </c>
      <c r="C118" t="str">
        <f>INDEX(TextData!B:B,MATCH(B118,TextData!A:A))</f>
        <v>すべて死せる魂+\d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4"/>
  <sheetViews>
    <sheetView topLeftCell="A19" workbookViewId="0">
      <selection activeCell="F30" sqref="F30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2270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1010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1020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1030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1040</v>
      </c>
      <c r="B16">
        <v>21</v>
      </c>
      <c r="C16" t="str">
        <f>INDEX(Define!Q:Q,MATCH(B16,Define!P:P))</f>
        <v>ステート付与</v>
      </c>
      <c r="D16">
        <v>2290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1050</v>
      </c>
      <c r="B17">
        <v>21</v>
      </c>
      <c r="C17" t="str">
        <f>INDEX(Define!Q:Q,MATCH(B17,Define!P:P))</f>
        <v>ステート付与</v>
      </c>
      <c r="D17">
        <v>2010</v>
      </c>
      <c r="E17">
        <v>999</v>
      </c>
      <c r="F17">
        <v>10</v>
      </c>
      <c r="G17" t="str">
        <f>INDEX([1]TextData!B:B,MATCH(D17,[1]TextData!A:A))</f>
        <v>火傷</v>
      </c>
    </row>
    <row r="18" spans="1:6">
      <c r="A18">
        <v>2010</v>
      </c>
      <c r="B18">
        <v>1</v>
      </c>
      <c r="C18" t="str">
        <f>INDEX(Define!Q:Q,MATCH(B18,Define!P:P))</f>
        <v>Hpダメージ</v>
      </c>
      <c r="D18">
        <v>150</v>
      </c>
      <c r="E18">
        <v>0</v>
      </c>
      <c r="F18">
        <v>0</v>
      </c>
    </row>
    <row r="19" spans="1:7">
      <c r="A19">
        <v>2020</v>
      </c>
      <c r="B19">
        <v>21</v>
      </c>
      <c r="C19" t="str">
        <f>INDEX(Define!Q:Q,MATCH(B19,Define!P:P))</f>
        <v>ステート付与</v>
      </c>
      <c r="D19">
        <v>2020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2030</v>
      </c>
      <c r="B20">
        <v>21</v>
      </c>
      <c r="C20" t="str">
        <f>INDEX(Define!Q:Q,MATCH(B20,Define!P:P))</f>
        <v>ステート付与</v>
      </c>
      <c r="D20">
        <v>1090</v>
      </c>
      <c r="E20">
        <v>999</v>
      </c>
      <c r="F20">
        <v>25</v>
      </c>
      <c r="G20" t="str">
        <f>INDEX([1]TextData!B:B,MATCH(D20,[1]TextData!A:A))</f>
        <v>回避アップ</v>
      </c>
    </row>
    <row r="21" spans="1:7">
      <c r="A21">
        <v>2040</v>
      </c>
      <c r="B21">
        <v>21</v>
      </c>
      <c r="C21" t="str">
        <f>INDEX(Define!Q:Q,MATCH(B21,Define!P:P))</f>
        <v>ステート付与</v>
      </c>
      <c r="D21">
        <v>2150</v>
      </c>
      <c r="E21">
        <v>150</v>
      </c>
      <c r="F21">
        <v>0</v>
      </c>
      <c r="G21" t="str">
        <f>INDEX([1]TextData!B:B,MATCH(D21,[1]TextData!A:A))</f>
        <v>スタン</v>
      </c>
    </row>
    <row r="22" spans="1:6">
      <c r="A22">
        <v>2050</v>
      </c>
      <c r="B22">
        <v>32</v>
      </c>
      <c r="C22" t="str">
        <f>INDEX(Define!Q:Q,MATCH(B22,Define!P:P))</f>
        <v>Ap回復</v>
      </c>
      <c r="D22">
        <v>100</v>
      </c>
      <c r="E22">
        <v>0</v>
      </c>
      <c r="F22">
        <v>0</v>
      </c>
    </row>
    <row r="23" spans="1:7">
      <c r="A23">
        <v>2060</v>
      </c>
      <c r="B23">
        <v>21</v>
      </c>
      <c r="C23" t="str">
        <f>INDEX(Define!Q:Q,MATCH(B23,Define!P:P))</f>
        <v>ステート付与</v>
      </c>
      <c r="D23">
        <v>2280</v>
      </c>
      <c r="E23">
        <v>1</v>
      </c>
      <c r="F23">
        <v>4</v>
      </c>
      <c r="G23" t="str">
        <f>INDEX([1]TextData!B:B,MATCH(D23,[1]TextData!A:A))</f>
        <v>アクセル</v>
      </c>
    </row>
    <row r="24" spans="1:7">
      <c r="A24">
        <v>2070</v>
      </c>
      <c r="B24">
        <v>21</v>
      </c>
      <c r="C24" t="str">
        <f>INDEX(Define!Q:Q,MATCH(B24,Define!P:P))</f>
        <v>ステート付与</v>
      </c>
      <c r="D24">
        <v>2100</v>
      </c>
      <c r="E24">
        <v>100</v>
      </c>
      <c r="F24">
        <v>0</v>
      </c>
      <c r="G24" t="str">
        <f>INDEX([1]TextData!B:B,MATCH(D24,[1]TextData!A:A))</f>
        <v>居合</v>
      </c>
    </row>
    <row r="25" spans="1:6">
      <c r="A25">
        <v>2070</v>
      </c>
      <c r="B25">
        <v>31</v>
      </c>
      <c r="C25" t="str">
        <f>INDEX(Define!Q:Q,MATCH(B25,Define!P:P))</f>
        <v>行動後Ap設定</v>
      </c>
      <c r="D25">
        <v>2</v>
      </c>
      <c r="E25">
        <v>0</v>
      </c>
      <c r="F25">
        <v>0</v>
      </c>
    </row>
    <row r="26" spans="1:6">
      <c r="A26">
        <v>3010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3020</v>
      </c>
      <c r="B27">
        <v>21</v>
      </c>
      <c r="C27" t="str">
        <f>INDEX(Define!Q:Q,MATCH(B27,Define!P:P))</f>
        <v>ステート付与</v>
      </c>
      <c r="D27">
        <v>2030</v>
      </c>
      <c r="E27">
        <v>0</v>
      </c>
      <c r="F27">
        <v>150</v>
      </c>
      <c r="G27" t="str">
        <f>INDEX([1]TextData!B:B,MATCH(D27,[1]TextData!A:A))</f>
        <v>CA</v>
      </c>
    </row>
    <row r="28" spans="1:6">
      <c r="A28">
        <v>3020</v>
      </c>
      <c r="B28">
        <v>101</v>
      </c>
      <c r="C28" t="str">
        <f>INDEX(Define!Q:Q,MATCH(B28,Define!P:P))</f>
        <v>行動後スキル</v>
      </c>
      <c r="D28">
        <v>3021</v>
      </c>
      <c r="E28">
        <v>0</v>
      </c>
      <c r="F28">
        <v>0</v>
      </c>
    </row>
    <row r="29" spans="1:7">
      <c r="A29">
        <v>3021</v>
      </c>
      <c r="B29">
        <v>21</v>
      </c>
      <c r="C29" t="str">
        <f>INDEX(Define!Q:Q,MATCH(B29,Define!P:P))</f>
        <v>ステート付与</v>
      </c>
      <c r="D29">
        <v>2300</v>
      </c>
      <c r="E29">
        <v>999</v>
      </c>
      <c r="F29">
        <v>25</v>
      </c>
      <c r="G29" t="str">
        <f>INDEX([1]TextData!B:B,MATCH(D29,[1]TextData!A:A))</f>
        <v>狙われ率アップ</v>
      </c>
    </row>
    <row r="30" spans="1:7">
      <c r="A30">
        <v>3030</v>
      </c>
      <c r="B30">
        <v>21</v>
      </c>
      <c r="C30" t="str">
        <f>INDEX(Define!Q:Q,MATCH(B30,Define!P:P))</f>
        <v>ステート付与</v>
      </c>
      <c r="D30">
        <v>1050</v>
      </c>
      <c r="E30">
        <v>999</v>
      </c>
      <c r="F30">
        <v>8</v>
      </c>
      <c r="G30" t="str">
        <f>INDEX([1]TextData!B:B,MATCH(D30,[1]TextData!A:A))</f>
        <v>防御アップ</v>
      </c>
    </row>
    <row r="31" spans="1:7">
      <c r="A31">
        <v>3040</v>
      </c>
      <c r="B31">
        <v>21</v>
      </c>
      <c r="C31" t="str">
        <f>INDEX(Define!Q:Q,MATCH(B31,Define!P:P))</f>
        <v>ステート付与</v>
      </c>
      <c r="D31">
        <v>2130</v>
      </c>
      <c r="E31">
        <v>5</v>
      </c>
      <c r="F31">
        <v>10</v>
      </c>
      <c r="G31" t="str">
        <f>INDEX([1]TextData!B:B,MATCH(D31,[1]TextData!A:A))</f>
        <v>挑発</v>
      </c>
    </row>
    <row r="32" spans="1:7">
      <c r="A32">
        <v>3050</v>
      </c>
      <c r="B32">
        <v>21</v>
      </c>
      <c r="C32" t="str">
        <f>INDEX(Define!Q:Q,MATCH(B32,Define!P:P))</f>
        <v>ステート付与</v>
      </c>
      <c r="D32">
        <v>2140</v>
      </c>
      <c r="E32">
        <v>1</v>
      </c>
      <c r="F32">
        <v>50</v>
      </c>
      <c r="G32" t="str">
        <f>INDEX([1]TextData!B:B,MATCH(D32,[1]TextData!A:A))</f>
        <v>凍結</v>
      </c>
    </row>
    <row r="33" spans="1:7">
      <c r="A33">
        <v>3060</v>
      </c>
      <c r="B33">
        <v>21</v>
      </c>
      <c r="C33" t="str">
        <f>INDEX(Define!Q:Q,MATCH(B33,Define!P:P))</f>
        <v>ステート付与</v>
      </c>
      <c r="D33">
        <v>2160</v>
      </c>
      <c r="E33">
        <v>300</v>
      </c>
      <c r="F33">
        <v>0</v>
      </c>
      <c r="G33" t="str">
        <f>INDEX([1]TextData!B:B,MATCH(D33,[1]TextData!A:A))</f>
        <v>鈍足</v>
      </c>
    </row>
    <row r="34" spans="1:7">
      <c r="A34">
        <v>3070</v>
      </c>
      <c r="B34">
        <v>21</v>
      </c>
      <c r="C34" t="str">
        <f>INDEX(Define!Q:Q,MATCH(B34,Define!P:P))</f>
        <v>ステート付与</v>
      </c>
      <c r="D34">
        <v>2050</v>
      </c>
      <c r="E34">
        <v>1</v>
      </c>
      <c r="F34">
        <v>0</v>
      </c>
      <c r="G34" t="str">
        <f>INDEX([1]TextData!B:B,MATCH(D34,[1]TextData!A:A))</f>
        <v>攻撃無効</v>
      </c>
    </row>
    <row r="35" spans="1:6">
      <c r="A35">
        <v>4010</v>
      </c>
      <c r="B35">
        <v>1</v>
      </c>
      <c r="C35" t="str">
        <f>INDEX(Define!Q:Q,MATCH(B35,Define!P:P))</f>
        <v>Hpダメージ</v>
      </c>
      <c r="D35">
        <v>150</v>
      </c>
      <c r="E35">
        <v>0</v>
      </c>
      <c r="F35">
        <v>0</v>
      </c>
    </row>
    <row r="36" spans="1:6">
      <c r="A36">
        <v>4010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4020</v>
      </c>
      <c r="B37">
        <v>11</v>
      </c>
      <c r="C37" t="str">
        <f>INDEX(Define!Q:Q,MATCH(B37,Define!P:P))</f>
        <v>効果無視Hpダメージ</v>
      </c>
      <c r="D37">
        <v>150</v>
      </c>
      <c r="E37">
        <v>0</v>
      </c>
      <c r="F37">
        <v>0</v>
      </c>
    </row>
    <row r="38" spans="1:6">
      <c r="A38">
        <v>4020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150</v>
      </c>
    </row>
    <row r="39" spans="1:6">
      <c r="A39">
        <v>4030</v>
      </c>
      <c r="B39">
        <v>2</v>
      </c>
      <c r="C39" t="str">
        <f>INDEX(Define!Q:Q,MATCH(B39,Define!P:P))</f>
        <v>Hp回復</v>
      </c>
      <c r="D39">
        <v>25</v>
      </c>
      <c r="E39">
        <v>0</v>
      </c>
      <c r="F39">
        <v>0</v>
      </c>
    </row>
    <row r="40" spans="1:6">
      <c r="A40">
        <v>4030</v>
      </c>
      <c r="B40">
        <v>201</v>
      </c>
      <c r="C40" t="str">
        <f>INDEX(Define!Q:Q,MATCH(B40,Define!P:P))</f>
        <v>回復特性</v>
      </c>
      <c r="D40">
        <v>1</v>
      </c>
      <c r="E40">
        <v>0</v>
      </c>
      <c r="F40">
        <v>150</v>
      </c>
    </row>
    <row r="41" spans="1:6">
      <c r="A41">
        <v>4030</v>
      </c>
      <c r="B41">
        <v>202</v>
      </c>
      <c r="C41" t="str">
        <f>INDEX(Define!Q:Q,MATCH(B41,Define!P:P))</f>
        <v>アンデッド特攻</v>
      </c>
      <c r="D41">
        <v>0</v>
      </c>
      <c r="E41">
        <v>0</v>
      </c>
      <c r="F41">
        <v>0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2010</v>
      </c>
      <c r="E42">
        <v>0</v>
      </c>
      <c r="F42">
        <v>0</v>
      </c>
      <c r="G42" t="str">
        <f>INDEX([1]TextData!B:B,MATCH(D42,[1]TextData!A:A))</f>
        <v>火傷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2020</v>
      </c>
      <c r="E43">
        <v>0</v>
      </c>
      <c r="F43">
        <v>0</v>
      </c>
      <c r="G43" t="str">
        <f>INDEX([1]TextData!B:B,MATCH(D43,[1]TextData!A:A))</f>
        <v>拘束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2120</v>
      </c>
      <c r="E44">
        <v>0</v>
      </c>
      <c r="F44">
        <v>0</v>
      </c>
      <c r="G44" t="str">
        <f>INDEX([1]TextData!B:B,MATCH(D44,[1]TextData!A:A))</f>
        <v>呪い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2140</v>
      </c>
      <c r="E45">
        <v>0</v>
      </c>
      <c r="F45">
        <v>0</v>
      </c>
      <c r="G45" t="str">
        <f>INDEX([1]TextData!B:B,MATCH(D45,[1]TextData!A:A))</f>
        <v>凍結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2150</v>
      </c>
      <c r="E46">
        <v>0</v>
      </c>
      <c r="F46">
        <v>0</v>
      </c>
      <c r="G46" t="str">
        <f>INDEX([1]TextData!B:B,MATCH(D46,[1]TextData!A:A))</f>
        <v>スタン</v>
      </c>
    </row>
    <row r="47" spans="1:7">
      <c r="A47">
        <v>4040</v>
      </c>
      <c r="B47">
        <v>22</v>
      </c>
      <c r="C47" t="str">
        <f>INDEX(Define!Q:Q,MATCH(B47,Define!P:P))</f>
        <v>ステート解除</v>
      </c>
      <c r="D47">
        <v>2160</v>
      </c>
      <c r="E47">
        <v>0</v>
      </c>
      <c r="F47">
        <v>0</v>
      </c>
      <c r="G47" t="str">
        <f>INDEX([1]TextData!B:B,MATCH(D47,[1]TextData!A:A))</f>
        <v>鈍足</v>
      </c>
    </row>
    <row r="48" spans="1:7">
      <c r="A48">
        <v>4040</v>
      </c>
      <c r="B48">
        <v>22</v>
      </c>
      <c r="C48" t="str">
        <f>INDEX(Define!Q:Q,MATCH(B48,Define!P:P))</f>
        <v>ステート解除</v>
      </c>
      <c r="D48">
        <v>2170</v>
      </c>
      <c r="E48">
        <v>0</v>
      </c>
      <c r="F48">
        <v>0</v>
      </c>
      <c r="G48" t="str">
        <f>INDEX([1]TextData!B:B,MATCH(D48,[1]TextData!A:A))</f>
        <v>暗闇</v>
      </c>
    </row>
    <row r="49" spans="1:7">
      <c r="A49">
        <v>4050</v>
      </c>
      <c r="B49">
        <v>21</v>
      </c>
      <c r="C49" t="str">
        <f>INDEX(Define!Q:Q,MATCH(B49,Define!P:P))</f>
        <v>ステート付与</v>
      </c>
      <c r="D49">
        <v>2200</v>
      </c>
      <c r="E49">
        <v>10</v>
      </c>
      <c r="F49">
        <v>1</v>
      </c>
      <c r="G49" t="str">
        <f>INDEX([1]TextData!B:B,MATCH(D49,[1]TextData!A:A))</f>
        <v>祝福</v>
      </c>
    </row>
    <row r="50" spans="1:6">
      <c r="A50">
        <v>4060</v>
      </c>
      <c r="B50">
        <v>22</v>
      </c>
      <c r="C50" t="str">
        <f>INDEX(Define!Q:Q,MATCH(B50,Define!P:P))</f>
        <v>ステート解除</v>
      </c>
      <c r="D50">
        <v>1</v>
      </c>
      <c r="E50">
        <v>0</v>
      </c>
      <c r="F50">
        <v>0</v>
      </c>
    </row>
    <row r="51" spans="1:6">
      <c r="A51">
        <v>4060</v>
      </c>
      <c r="B51">
        <v>2</v>
      </c>
      <c r="C51" t="str">
        <f>INDEX(Define!Q:Q,MATCH(B51,Define!P:P))</f>
        <v>Hp回復</v>
      </c>
      <c r="D51">
        <v>25</v>
      </c>
      <c r="E51">
        <v>0</v>
      </c>
      <c r="F51">
        <v>0</v>
      </c>
    </row>
    <row r="52" spans="1:7">
      <c r="A52">
        <v>4070</v>
      </c>
      <c r="B52">
        <v>21</v>
      </c>
      <c r="C52" t="str">
        <f>INDEX(Define!Q:Q,MATCH(B52,Define!P:P))</f>
        <v>ステート付与</v>
      </c>
      <c r="D52">
        <v>2080</v>
      </c>
      <c r="E52">
        <v>999</v>
      </c>
      <c r="F52">
        <v>1</v>
      </c>
      <c r="G52" t="str">
        <f>INDEX([1]TextData!B:B,MATCH(D52,[1]TextData!A:A))</f>
        <v>プリズム</v>
      </c>
    </row>
    <row r="53" spans="1:6">
      <c r="A53">
        <v>5010</v>
      </c>
      <c r="B53">
        <v>1</v>
      </c>
      <c r="C53" t="str">
        <f>INDEX(Define!Q:Q,MATCH(B53,Define!P:P))</f>
        <v>Hpダメージ</v>
      </c>
      <c r="D53">
        <v>150</v>
      </c>
      <c r="E53">
        <v>0</v>
      </c>
      <c r="F53">
        <v>0</v>
      </c>
    </row>
    <row r="54" spans="1:6">
      <c r="A54">
        <v>5020</v>
      </c>
      <c r="B54">
        <v>1</v>
      </c>
      <c r="C54" t="str">
        <f>INDEX(Define!Q:Q,MATCH(B54,Define!P:P))</f>
        <v>Hpダメージ</v>
      </c>
      <c r="D54">
        <v>150</v>
      </c>
      <c r="E54">
        <v>0</v>
      </c>
      <c r="F54">
        <v>0</v>
      </c>
    </row>
    <row r="55" spans="1:6">
      <c r="A55">
        <v>5030</v>
      </c>
      <c r="B55">
        <v>3</v>
      </c>
      <c r="C55" t="str">
        <f>INDEX(Define!Q:Q,MATCH(B55,Define!P:P))</f>
        <v>Hp吸収ダメージ</v>
      </c>
      <c r="D55">
        <v>150</v>
      </c>
      <c r="E55">
        <v>0</v>
      </c>
      <c r="F55">
        <v>50</v>
      </c>
    </row>
    <row r="56" spans="1:7">
      <c r="A56">
        <v>5040</v>
      </c>
      <c r="B56">
        <v>21</v>
      </c>
      <c r="C56" t="str">
        <f>INDEX(Define!Q:Q,MATCH(B56,Define!P:P))</f>
        <v>ステート付与</v>
      </c>
      <c r="D56">
        <v>2320</v>
      </c>
      <c r="E56">
        <v>0</v>
      </c>
      <c r="F56">
        <v>0</v>
      </c>
      <c r="G56" t="str">
        <f>INDEX([1]TextData!B:B,MATCH(D56,[1]TextData!A:A))</f>
        <v>バフ解除</v>
      </c>
    </row>
    <row r="57" spans="1:7">
      <c r="A57">
        <v>5050</v>
      </c>
      <c r="B57">
        <v>21</v>
      </c>
      <c r="C57" t="str">
        <f>INDEX(Define!Q:Q,MATCH(B57,Define!P:P))</f>
        <v>ステート付与</v>
      </c>
      <c r="D57">
        <v>2120</v>
      </c>
      <c r="E57">
        <v>1</v>
      </c>
      <c r="F57">
        <v>50</v>
      </c>
      <c r="G57" t="str">
        <f>INDEX([1]TextData!B:B,MATCH(D57,[1]TextData!A:A))</f>
        <v>呪い</v>
      </c>
    </row>
    <row r="58" spans="1:7">
      <c r="A58">
        <v>5060</v>
      </c>
      <c r="B58">
        <v>21</v>
      </c>
      <c r="C58" t="str">
        <f>INDEX(Define!Q:Q,MATCH(B58,Define!P:P))</f>
        <v>ステート付与</v>
      </c>
      <c r="D58">
        <v>2170</v>
      </c>
      <c r="E58">
        <v>999</v>
      </c>
      <c r="F58">
        <v>33</v>
      </c>
      <c r="G58" t="str">
        <f>INDEX([1]TextData!B:B,MATCH(D58,[1]TextData!A:A))</f>
        <v>暗闇</v>
      </c>
    </row>
    <row r="59" spans="1:7">
      <c r="A59">
        <v>5070</v>
      </c>
      <c r="B59">
        <v>21</v>
      </c>
      <c r="C59" t="str">
        <f>INDEX(Define!Q:Q,MATCH(B59,Define!P:P))</f>
        <v>ステート付与</v>
      </c>
      <c r="D59">
        <v>1041</v>
      </c>
      <c r="E59">
        <v>999</v>
      </c>
      <c r="F59">
        <v>8</v>
      </c>
      <c r="G59" t="str">
        <f>INDEX([1]TextData!B:B,MATCH(D59,[1]TextData!A:A))</f>
        <v>攻撃ダウン</v>
      </c>
    </row>
    <row r="60" spans="1:7">
      <c r="A60">
        <v>6010</v>
      </c>
      <c r="B60">
        <v>21</v>
      </c>
      <c r="C60" t="str">
        <f>INDEX(Define!Q:Q,MATCH(B60,Define!P:P))</f>
        <v>ステート付与</v>
      </c>
      <c r="D60">
        <v>1</v>
      </c>
      <c r="E60">
        <v>999</v>
      </c>
      <c r="F60">
        <v>0</v>
      </c>
      <c r="G60" t="str">
        <f>INDEX([1]TextData!B:B,MATCH(D60,[1]TextData!A:A))</f>
        <v>戦闘不能</v>
      </c>
    </row>
    <row r="61" spans="1:7">
      <c r="A61">
        <v>7010</v>
      </c>
      <c r="B61">
        <v>21</v>
      </c>
      <c r="C61" t="str">
        <f>INDEX(Define!Q:Q,MATCH(B61,Define!P:P))</f>
        <v>ステート付与</v>
      </c>
      <c r="D61">
        <v>10</v>
      </c>
      <c r="E61">
        <v>999</v>
      </c>
      <c r="F61">
        <v>0</v>
      </c>
      <c r="G61" t="str">
        <f>INDEX([1]TextData!B:B,MATCH(D61,[1]TextData!A:A))</f>
        <v>待機</v>
      </c>
    </row>
    <row r="62" spans="1:7">
      <c r="A62">
        <v>11010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8</v>
      </c>
      <c r="G62" t="str">
        <f>INDEX([1]TextData!B:B,MATCH(D62,[1]TextData!A:A))</f>
        <v>攻撃アップ</v>
      </c>
    </row>
    <row r="63" spans="1:7">
      <c r="A63">
        <v>11020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16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1040</v>
      </c>
      <c r="E64">
        <v>999</v>
      </c>
      <c r="F64">
        <v>12</v>
      </c>
      <c r="G64" t="str">
        <f>INDEX([1]TextData!B:B,MATCH(D64,[1]TextData!A:A))</f>
        <v>攻撃アップ</v>
      </c>
    </row>
    <row r="65" spans="1:7">
      <c r="A65">
        <v>11030</v>
      </c>
      <c r="B65">
        <v>21</v>
      </c>
      <c r="C65" t="str">
        <f>INDEX(Define!Q:Q,MATCH(B65,Define!P:P))</f>
        <v>ステート付与</v>
      </c>
      <c r="D65">
        <v>1051</v>
      </c>
      <c r="E65">
        <v>999</v>
      </c>
      <c r="F65">
        <v>12</v>
      </c>
      <c r="G65" t="str">
        <f>INDEX([1]TextData!B:B,MATCH(D65,[1]TextData!A:A))</f>
        <v>防御ダウン</v>
      </c>
    </row>
    <row r="66" spans="1:7">
      <c r="A66">
        <v>11040</v>
      </c>
      <c r="B66">
        <v>21</v>
      </c>
      <c r="C66" t="str">
        <f>INDEX(Define!Q:Q,MATCH(B66,Define!P:P))</f>
        <v>ステート付与</v>
      </c>
      <c r="D66">
        <v>1040</v>
      </c>
      <c r="E66">
        <v>999</v>
      </c>
      <c r="F66">
        <v>20</v>
      </c>
      <c r="G66" t="str">
        <f>INDEX([1]TextData!B:B,MATCH(D66,[1]TextData!A:A))</f>
        <v>攻撃アップ</v>
      </c>
    </row>
    <row r="67" spans="1:6">
      <c r="A67">
        <v>11050</v>
      </c>
      <c r="B67">
        <v>7</v>
      </c>
      <c r="C67" t="str">
        <f>INDEX(Define!Q:Q,MATCH(B67,Define!P:P))</f>
        <v>Mp回復</v>
      </c>
      <c r="D67">
        <v>12</v>
      </c>
      <c r="E67">
        <v>0</v>
      </c>
      <c r="F67">
        <v>0</v>
      </c>
    </row>
    <row r="68" spans="1:6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</row>
    <row r="69" spans="1:6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</row>
    <row r="70" spans="1:7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 t="str">
        <f>INDEX([1]TextData!B:B,MATCH(D70,[1]TextData!A:A))</f>
        <v>対象範囲延長</v>
      </c>
    </row>
    <row r="71" spans="1:7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 t="str">
        <f>INDEX([1]TextData!B:B,MATCH(D71,[1]TextData!A:A))</f>
        <v>狙われ率ダウン</v>
      </c>
    </row>
    <row r="72" spans="1:7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8</v>
      </c>
      <c r="G72" t="str">
        <f>INDEX([1]TextData!B:B,MATCH(D72,[1]TextData!A:A))</f>
        <v>速度アップ</v>
      </c>
    </row>
    <row r="73" spans="1:7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20</v>
      </c>
      <c r="G73" t="str">
        <f>INDEX([1]TextData!B:B,MATCH(D73,[1]TextData!A:A))</f>
        <v>速度アップ</v>
      </c>
    </row>
    <row r="74" spans="1:7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 t="str">
        <f>INDEX([1]TextData!B:B,MATCH(D74,[1]TextData!A:A))</f>
        <v>回避アップ</v>
      </c>
    </row>
    <row r="75" spans="1:7">
      <c r="A75">
        <v>12060</v>
      </c>
      <c r="B75">
        <v>21</v>
      </c>
      <c r="C75" t="str">
        <f>INDEX(Define!Q:Q,MATCH(B75,Define!P:P))</f>
        <v>ステート付与</v>
      </c>
      <c r="D75">
        <v>1060</v>
      </c>
      <c r="E75">
        <v>999</v>
      </c>
      <c r="F75">
        <v>0</v>
      </c>
      <c r="G75" t="str">
        <f>INDEX([1]TextData!B:B,MATCH(D75,[1]TextData!A:A))</f>
        <v>速度アップ</v>
      </c>
    </row>
    <row r="76" spans="1:7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 t="str">
        <f>INDEX([1]TextData!B:B,MATCH(D76,[1]TextData!A:A))</f>
        <v>反骨精神</v>
      </c>
    </row>
    <row r="77" spans="1:7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 t="str">
        <f>INDEX([1]TextData!B:B,MATCH(D77,[1]TextData!A:A))</f>
        <v>狙われ率アップ</v>
      </c>
    </row>
    <row r="78" spans="1:7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 t="str">
        <f>INDEX([1]TextData!B:B,MATCH(D78,[1]TextData!A:A))</f>
        <v>防御アップ</v>
      </c>
    </row>
    <row r="79" spans="1:7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 t="str">
        <f>INDEX([1]TextData!B:B,MATCH(D79,[1]TextData!A:A))</f>
        <v>防御アップ</v>
      </c>
    </row>
    <row r="80" spans="1:7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 t="str">
        <f>INDEX([1]TextData!B:B,MATCH(D80,[1]TextData!A:A))</f>
        <v>CAダメージ</v>
      </c>
    </row>
    <row r="81" spans="1:7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4</v>
      </c>
      <c r="G81" t="str">
        <f>INDEX([1]TextData!B:B,MATCH(D81,[1]TextData!A:A))</f>
        <v>CA回復</v>
      </c>
    </row>
    <row r="82" spans="1:7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8</v>
      </c>
      <c r="G82" t="str">
        <f>INDEX([1]TextData!B:B,MATCH(D82,[1]TextData!A:A))</f>
        <v>リジェネ</v>
      </c>
    </row>
    <row r="83" spans="1:7">
      <c r="A83">
        <v>13070</v>
      </c>
      <c r="B83">
        <v>21</v>
      </c>
      <c r="C83" t="str">
        <f>INDEX(Define!Q:Q,MATCH(B83,Define!P:P))</f>
        <v>ステート付与</v>
      </c>
      <c r="D83">
        <v>2160</v>
      </c>
      <c r="E83">
        <v>100</v>
      </c>
      <c r="F83">
        <v>0</v>
      </c>
      <c r="G83" t="str">
        <f>INDEX([1]TextData!B:B,MATCH(D83,[1]TextData!A:A))</f>
        <v>鈍足</v>
      </c>
    </row>
    <row r="84" spans="1:7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 t="str">
        <f>INDEX([1]TextData!B:B,MATCH(D84,[1]TextData!A:A))</f>
        <v>状態異常回避</v>
      </c>
    </row>
    <row r="85" spans="1:7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 t="str">
        <f>INDEX([1]TextData!B:B,MATCH(D85,[1]TextData!A:A))</f>
        <v>アフターヒール</v>
      </c>
    </row>
    <row r="86" spans="1:7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50</v>
      </c>
      <c r="G86" t="str">
        <f>INDEX([1]TextData!B:B,MATCH(D86,[1]TextData!A:A))</f>
        <v>命中アップ</v>
      </c>
    </row>
    <row r="87" spans="1:7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 t="str">
        <f>INDEX([1]TextData!B:B,MATCH(D87,[1]TextData!A:A))</f>
        <v>リジェネ</v>
      </c>
    </row>
    <row r="88" spans="1:7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 t="str">
        <f>INDEX([1]TextData!B:B,MATCH(D88,[1]TextData!A:A))</f>
        <v>最大Hpアップ</v>
      </c>
    </row>
    <row r="89" spans="1:7">
      <c r="A89">
        <v>14060</v>
      </c>
      <c r="B89">
        <v>21</v>
      </c>
      <c r="C89" t="str">
        <f>INDEX(Define!Q:Q,MATCH(B89,Define!P:P))</f>
        <v>ステート付与</v>
      </c>
      <c r="D89">
        <v>2230</v>
      </c>
      <c r="E89">
        <v>999</v>
      </c>
      <c r="F89">
        <v>4</v>
      </c>
      <c r="G89" t="str">
        <f>INDEX([1]TextData!B:B,MATCH(D89,[1]TextData!A:A))</f>
        <v>同時回復</v>
      </c>
    </row>
    <row r="90" spans="1:7">
      <c r="A90">
        <v>14070</v>
      </c>
      <c r="B90">
        <v>21</v>
      </c>
      <c r="C90" t="str">
        <f>INDEX(Define!Q:Q,MATCH(B90,Define!P:P))</f>
        <v>ステート付与</v>
      </c>
      <c r="D90">
        <v>2240</v>
      </c>
      <c r="E90">
        <v>999</v>
      </c>
      <c r="F90">
        <v>0</v>
      </c>
      <c r="G90" t="str">
        <f>INDEX([1]TextData!B:B,MATCH(D90,[1]TextData!A:A))</f>
        <v>必中</v>
      </c>
    </row>
    <row r="91" spans="1:7">
      <c r="A91">
        <v>14080</v>
      </c>
      <c r="B91">
        <v>21</v>
      </c>
      <c r="C91" t="str">
        <f>INDEX(Define!Q:Q,MATCH(B91,Define!P:P))</f>
        <v>ステート付与</v>
      </c>
      <c r="D91">
        <v>2250</v>
      </c>
      <c r="E91">
        <v>999</v>
      </c>
      <c r="F91">
        <v>1</v>
      </c>
      <c r="G91" t="str">
        <f>INDEX([1]TextData!B:B,MATCH(D91,[1]TextData!A:A))</f>
        <v>アタックヒール</v>
      </c>
    </row>
    <row r="92" spans="1:7">
      <c r="A92">
        <v>15010</v>
      </c>
      <c r="B92">
        <v>21</v>
      </c>
      <c r="C92" t="str">
        <f>INDEX(Define!Q:Q,MATCH(B92,Define!P:P))</f>
        <v>ステート付与</v>
      </c>
      <c r="D92">
        <v>1070</v>
      </c>
      <c r="E92">
        <v>999</v>
      </c>
      <c r="F92">
        <v>25</v>
      </c>
      <c r="G92" t="str">
        <f>INDEX([1]TextData!B:B,MATCH(D92,[1]TextData!A:A))</f>
        <v>致命攻撃発生率アップ</v>
      </c>
    </row>
    <row r="93" spans="1:7">
      <c r="A93">
        <v>15020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75</v>
      </c>
      <c r="G93" t="str">
        <f>INDEX([1]TextData!B:B,MATCH(D93,[1]TextData!A:A))</f>
        <v>致命攻撃発生率アップ</v>
      </c>
    </row>
    <row r="94" spans="1:7">
      <c r="A94">
        <v>15030</v>
      </c>
      <c r="B94">
        <v>21</v>
      </c>
      <c r="C94" t="str">
        <f>INDEX(Define!Q:Q,MATCH(B94,Define!P:P))</f>
        <v>ステート付与</v>
      </c>
      <c r="D94">
        <v>2060</v>
      </c>
      <c r="E94">
        <v>999</v>
      </c>
      <c r="F94">
        <v>25</v>
      </c>
      <c r="G94" t="str">
        <f>INDEX([1]TextData!B:B,MATCH(D94,[1]TextData!A:A))</f>
        <v>ドレイン</v>
      </c>
    </row>
    <row r="95" spans="1:7">
      <c r="A95">
        <v>15040</v>
      </c>
      <c r="B95">
        <v>21</v>
      </c>
      <c r="C95" t="str">
        <f>INDEX(Define!Q:Q,MATCH(B95,Define!P:P))</f>
        <v>ステート付与</v>
      </c>
      <c r="D95">
        <v>2220</v>
      </c>
      <c r="E95">
        <v>999</v>
      </c>
      <c r="F95">
        <v>5</v>
      </c>
      <c r="G95" t="str">
        <f>INDEX([1]TextData!B:B,MATCH(D95,[1]TextData!A:A))</f>
        <v>即死</v>
      </c>
    </row>
    <row r="96" spans="1:6">
      <c r="A96">
        <v>15050</v>
      </c>
      <c r="B96">
        <v>2</v>
      </c>
      <c r="C96" t="str">
        <f>INDEX(Define!Q:Q,MATCH(B96,Define!P:P))</f>
        <v>Hp回復</v>
      </c>
      <c r="D96">
        <v>20</v>
      </c>
      <c r="E96">
        <v>0</v>
      </c>
      <c r="F96">
        <v>0</v>
      </c>
    </row>
    <row r="97" spans="1:7">
      <c r="A97">
        <v>15060</v>
      </c>
      <c r="B97">
        <v>21</v>
      </c>
      <c r="C97" t="str">
        <f>INDEX(Define!Q:Q,MATCH(B97,Define!P:P))</f>
        <v>ステート付与</v>
      </c>
      <c r="D97">
        <v>2270</v>
      </c>
      <c r="E97">
        <v>999</v>
      </c>
      <c r="F97">
        <v>10</v>
      </c>
      <c r="G97" t="str">
        <f>INDEX([1]TextData!B:B,MATCH(D97,[1]TextData!A:A))</f>
        <v>アンデッド</v>
      </c>
    </row>
    <row r="98" spans="1:6">
      <c r="A98">
        <v>15060</v>
      </c>
      <c r="B98">
        <v>2</v>
      </c>
      <c r="C98" t="str">
        <f>INDEX(Define!Q:Q,MATCH(B98,Define!P:P))</f>
        <v>Hp回復</v>
      </c>
      <c r="D98">
        <v>5</v>
      </c>
      <c r="E98">
        <v>0</v>
      </c>
      <c r="F98">
        <v>0</v>
      </c>
    </row>
    <row r="99" spans="1:6">
      <c r="A99">
        <v>15070</v>
      </c>
      <c r="B99">
        <v>2</v>
      </c>
      <c r="C99" t="str">
        <f>INDEX(Define!Q:Q,MATCH(B99,Define!P:P))</f>
        <v>Hp回復</v>
      </c>
      <c r="D99">
        <v>5</v>
      </c>
      <c r="E99">
        <v>0</v>
      </c>
      <c r="F99">
        <v>0</v>
      </c>
    </row>
    <row r="100" spans="1:7">
      <c r="A100">
        <v>100110</v>
      </c>
      <c r="B100">
        <v>21</v>
      </c>
      <c r="C100" t="str">
        <f>INDEX(Define!Q:Q,MATCH(B100,Define!P:P))</f>
        <v>ステート付与</v>
      </c>
      <c r="D100">
        <v>2010</v>
      </c>
      <c r="E100">
        <v>999</v>
      </c>
      <c r="F100">
        <v>20</v>
      </c>
      <c r="G100" t="str">
        <f>INDEX([1]TextData!B:B,MATCH(D100,[1]TextData!A:A))</f>
        <v>火傷</v>
      </c>
    </row>
    <row r="101" spans="1:6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6">
      <c r="A102">
        <v>100111</v>
      </c>
      <c r="B102">
        <v>1</v>
      </c>
      <c r="C102" t="str">
        <f>INDEX(Define!Q:Q,MATCH(B102,Define!P:P))</f>
        <v>Hpダメージ</v>
      </c>
      <c r="D102">
        <v>400</v>
      </c>
      <c r="E102">
        <v>0</v>
      </c>
      <c r="F102">
        <v>0</v>
      </c>
    </row>
    <row r="103" spans="1:6">
      <c r="A103">
        <v>100111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7">
      <c r="A104">
        <v>100210</v>
      </c>
      <c r="B104">
        <v>21</v>
      </c>
      <c r="C104" t="str">
        <f>INDEX(Define!Q:Q,MATCH(B104,Define!P:P))</f>
        <v>ステート付与</v>
      </c>
      <c r="D104">
        <v>2021</v>
      </c>
      <c r="E104">
        <v>0</v>
      </c>
      <c r="F104">
        <v>0</v>
      </c>
      <c r="G104" t="str">
        <f>INDEX([1]TextData!B:B,MATCH(D104,[1]TextData!A:A))</f>
        <v>拘束ダメージ</v>
      </c>
    </row>
    <row r="105" spans="1:6">
      <c r="A105">
        <v>100210</v>
      </c>
      <c r="B105">
        <v>101</v>
      </c>
      <c r="C105" t="str">
        <f>INDEX(Define!Q:Q,MATCH(B105,Define!P:P))</f>
        <v>行動後スキル</v>
      </c>
      <c r="D105">
        <v>11</v>
      </c>
      <c r="E105">
        <v>0</v>
      </c>
      <c r="F105">
        <v>0</v>
      </c>
    </row>
    <row r="106" spans="1:7">
      <c r="A106">
        <v>100211</v>
      </c>
      <c r="B106">
        <v>21</v>
      </c>
      <c r="C106" t="str">
        <f>INDEX(Define!Q:Q,MATCH(B106,Define!P:P))</f>
        <v>ステート付与</v>
      </c>
      <c r="D106">
        <v>2020</v>
      </c>
      <c r="E106">
        <v>10</v>
      </c>
      <c r="F106">
        <v>5</v>
      </c>
      <c r="G106" t="str">
        <f>INDEX([1]TextData!B:B,MATCH(D106,[1]TextData!A:A))</f>
        <v>拘束</v>
      </c>
    </row>
    <row r="107" spans="1:6">
      <c r="A107">
        <v>100211</v>
      </c>
      <c r="B107">
        <v>101</v>
      </c>
      <c r="C107" t="str">
        <f>INDEX(Define!Q:Q,MATCH(B107,Define!P:P))</f>
        <v>行動後スキル</v>
      </c>
      <c r="D107">
        <v>21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32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2050</v>
      </c>
      <c r="E109">
        <v>2</v>
      </c>
      <c r="F109">
        <v>0</v>
      </c>
      <c r="G109" t="str">
        <f>INDEX([1]TextData!B:B,MATCH(D109,[1]TextData!A:A))</f>
        <v>攻撃無効</v>
      </c>
    </row>
    <row r="110" spans="1:6">
      <c r="A110">
        <v>100310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100311</v>
      </c>
      <c r="B111">
        <v>21</v>
      </c>
      <c r="C111" t="str">
        <f>INDEX(Define!Q:Q,MATCH(B111,Define!P:P))</f>
        <v>ステート付与</v>
      </c>
      <c r="D111">
        <v>2160</v>
      </c>
      <c r="E111">
        <v>9999999</v>
      </c>
      <c r="F111">
        <v>0</v>
      </c>
      <c r="G111" t="str">
        <f>INDEX([1]TextData!B:B,MATCH(D111,[1]TextData!A:A))</f>
        <v>鈍足</v>
      </c>
    </row>
    <row r="112" spans="1:6">
      <c r="A112">
        <v>100311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7">
      <c r="A113">
        <v>100320</v>
      </c>
      <c r="B113">
        <v>21</v>
      </c>
      <c r="C113" t="str">
        <f>INDEX(Define!Q:Q,MATCH(B113,Define!P:P))</f>
        <v>ステート付与</v>
      </c>
      <c r="D113">
        <v>2070</v>
      </c>
      <c r="E113">
        <v>999</v>
      </c>
      <c r="F113">
        <v>0</v>
      </c>
      <c r="G113" t="str">
        <f>INDEX([1]TextData!B:B,MATCH(D113,[1]TextData!A:A))</f>
        <v>状態異常CA</v>
      </c>
    </row>
    <row r="114" spans="1:6">
      <c r="A114">
        <v>100320</v>
      </c>
      <c r="B114">
        <v>101</v>
      </c>
      <c r="C114" t="str">
        <f>INDEX(Define!Q:Q,MATCH(B114,Define!P:P))</f>
        <v>行動後スキル</v>
      </c>
      <c r="D114">
        <v>11</v>
      </c>
      <c r="E114">
        <v>0</v>
      </c>
      <c r="F114">
        <v>0</v>
      </c>
    </row>
    <row r="115" spans="1:7">
      <c r="A115">
        <v>100321</v>
      </c>
      <c r="B115">
        <v>21</v>
      </c>
      <c r="C115" t="str">
        <f>INDEX(Define!Q:Q,MATCH(B115,Define!P:P))</f>
        <v>ステート付与</v>
      </c>
      <c r="D115">
        <v>2140</v>
      </c>
      <c r="E115">
        <v>999</v>
      </c>
      <c r="F115">
        <v>100</v>
      </c>
      <c r="G115" t="str">
        <f>INDEX([1]TextData!B:B,MATCH(D115,[1]TextData!A:A))</f>
        <v>凍結</v>
      </c>
    </row>
    <row r="116" spans="1:6">
      <c r="A116">
        <v>100321</v>
      </c>
      <c r="B116">
        <v>101</v>
      </c>
      <c r="C116" t="str">
        <f>INDEX(Define!Q:Q,MATCH(B116,Define!P:P))</f>
        <v>行動後スキル</v>
      </c>
      <c r="D116">
        <v>21</v>
      </c>
      <c r="E116">
        <v>0</v>
      </c>
      <c r="F116">
        <v>0</v>
      </c>
    </row>
    <row r="117" spans="1:6">
      <c r="A117">
        <v>100410</v>
      </c>
      <c r="B117">
        <v>22</v>
      </c>
      <c r="C117" t="str">
        <f>INDEX(Define!Q:Q,MATCH(B117,Define!P:P))</f>
        <v>ステート解除</v>
      </c>
      <c r="D117">
        <v>1</v>
      </c>
      <c r="E117">
        <v>0</v>
      </c>
      <c r="F117">
        <v>0</v>
      </c>
    </row>
    <row r="118" spans="1:6">
      <c r="A118">
        <v>100410</v>
      </c>
      <c r="B118">
        <v>2</v>
      </c>
      <c r="C118" t="str">
        <f>INDEX(Define!Q:Q,MATCH(B118,Define!P:P))</f>
        <v>Hp回復</v>
      </c>
      <c r="D118">
        <v>50</v>
      </c>
      <c r="E118">
        <v>0</v>
      </c>
      <c r="F118">
        <v>0</v>
      </c>
    </row>
    <row r="119" spans="1:6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7">
      <c r="A120">
        <v>100411</v>
      </c>
      <c r="B120">
        <v>21</v>
      </c>
      <c r="C120" t="str">
        <f>INDEX(Define!Q:Q,MATCH(B120,Define!P:P))</f>
        <v>ステート付与</v>
      </c>
      <c r="D120">
        <v>2040</v>
      </c>
      <c r="E120">
        <v>999</v>
      </c>
      <c r="F120">
        <v>10</v>
      </c>
      <c r="G120" t="str">
        <f>INDEX([1]TextData!B:B,MATCH(D120,[1]TextData!A:A))</f>
        <v>リジェネ</v>
      </c>
    </row>
    <row r="121" spans="1:6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7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 t="str">
        <f>INDEX([1]TextData!B:B,MATCH(D122,[1]TextData!A:A))</f>
        <v>パッシブ無効</v>
      </c>
    </row>
    <row r="123" spans="1:6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</row>
    <row r="125" spans="1:6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6">
      <c r="A126">
        <v>100510</v>
      </c>
      <c r="B126">
        <v>1</v>
      </c>
      <c r="C126" t="str">
        <f>INDEX(Define!Q:Q,MATCH(B126,Define!P:P))</f>
        <v>Hpダメージ</v>
      </c>
      <c r="D126">
        <v>400</v>
      </c>
      <c r="E126">
        <v>0</v>
      </c>
      <c r="F126">
        <v>0</v>
      </c>
    </row>
    <row r="127" spans="1:6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6">
      <c r="A128">
        <v>100511</v>
      </c>
      <c r="B128">
        <v>1</v>
      </c>
      <c r="C128" t="str">
        <f>INDEX(Define!Q:Q,MATCH(B128,Define!P:P))</f>
        <v>Hpダメージ</v>
      </c>
      <c r="D128">
        <v>600</v>
      </c>
      <c r="E128">
        <v>0</v>
      </c>
      <c r="F128">
        <v>0</v>
      </c>
    </row>
    <row r="129" spans="1:6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7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 t="str">
        <f>INDEX([1]TextData!B:B,MATCH(D130,[1]TextData!A:A))</f>
        <v>アクセル</v>
      </c>
    </row>
    <row r="131" spans="1:6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7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 t="str">
        <f>INDEX([1]TextData!B:B,MATCH(D132,[1]TextData!A:A))</f>
        <v>高速</v>
      </c>
    </row>
    <row r="133" spans="1:6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6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</row>
    <row r="135" spans="1:6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</row>
    <row r="136" spans="1:6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</row>
    <row r="137" spans="1:6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</row>
    <row r="138" spans="1:7">
      <c r="A138">
        <v>300010</v>
      </c>
      <c r="B138">
        <v>310</v>
      </c>
      <c r="C138" t="str">
        <f>INDEX(Define!Q:Q,MATCH(B138,Define!P:P))</f>
        <v>属性適性増加</v>
      </c>
      <c r="D138">
        <v>201</v>
      </c>
      <c r="E138">
        <v>1</v>
      </c>
      <c r="F138">
        <v>20</v>
      </c>
      <c r="G138" t="str">
        <f>INDEX([1]TextData!B:B,MATCH(D138,[1]TextData!A:A))</f>
        <v>炎適正</v>
      </c>
    </row>
    <row r="139" spans="1:7">
      <c r="A139">
        <v>300020</v>
      </c>
      <c r="B139">
        <v>310</v>
      </c>
      <c r="C139" t="str">
        <f>INDEX(Define!Q:Q,MATCH(B139,Define!P:P))</f>
        <v>属性適性増加</v>
      </c>
      <c r="D139">
        <v>202</v>
      </c>
      <c r="E139">
        <v>2</v>
      </c>
      <c r="F139">
        <v>20</v>
      </c>
      <c r="G139" t="str">
        <f>INDEX([1]TextData!B:B,MATCH(D139,[1]TextData!A:A))</f>
        <v>雷適性</v>
      </c>
    </row>
    <row r="140" spans="1:7">
      <c r="A140">
        <v>300030</v>
      </c>
      <c r="B140">
        <v>310</v>
      </c>
      <c r="C140" t="str">
        <f>INDEX(Define!Q:Q,MATCH(B140,Define!P:P))</f>
        <v>属性適性増加</v>
      </c>
      <c r="D140">
        <v>203</v>
      </c>
      <c r="E140">
        <v>3</v>
      </c>
      <c r="F140">
        <v>20</v>
      </c>
      <c r="G140" t="str">
        <f>INDEX([1]TextData!B:B,MATCH(D140,[1]TextData!A:A))</f>
        <v>氷適性</v>
      </c>
    </row>
    <row r="141" spans="1:7">
      <c r="A141">
        <v>300040</v>
      </c>
      <c r="B141">
        <v>310</v>
      </c>
      <c r="C141" t="str">
        <f>INDEX(Define!Q:Q,MATCH(B141,Define!P:P))</f>
        <v>属性適性増加</v>
      </c>
      <c r="D141">
        <v>204</v>
      </c>
      <c r="E141">
        <v>4</v>
      </c>
      <c r="F141">
        <v>20</v>
      </c>
      <c r="G141" t="str">
        <f>INDEX([1]TextData!B:B,MATCH(D141,[1]TextData!A:A))</f>
        <v>光適性</v>
      </c>
    </row>
    <row r="142" spans="1:7">
      <c r="A142">
        <v>300050</v>
      </c>
      <c r="B142">
        <v>310</v>
      </c>
      <c r="C142" t="str">
        <f>INDEX(Define!Q:Q,MATCH(B142,Define!P:P))</f>
        <v>属性適性増加</v>
      </c>
      <c r="D142">
        <v>205</v>
      </c>
      <c r="E142">
        <v>5</v>
      </c>
      <c r="F142">
        <v>20</v>
      </c>
      <c r="G142" t="str">
        <f>INDEX([1]TextData!B:B,MATCH(D142,[1]TextData!A:A))</f>
        <v>闇適性</v>
      </c>
    </row>
    <row r="143" spans="1:6">
      <c r="A143">
        <v>400001</v>
      </c>
      <c r="B143">
        <v>401</v>
      </c>
      <c r="C143" t="str">
        <f>INDEX(Define!Q:Q,MATCH(B143,Define!P:P))</f>
        <v>コマンドLvアップ</v>
      </c>
      <c r="D143">
        <v>1</v>
      </c>
      <c r="E143">
        <v>1</v>
      </c>
      <c r="F143">
        <v>0</v>
      </c>
    </row>
    <row r="144" spans="1:6">
      <c r="A144">
        <v>400002</v>
      </c>
      <c r="B144">
        <v>401</v>
      </c>
      <c r="C144" t="str">
        <f>INDEX(Define!Q:Q,MATCH(B144,Define!P:P))</f>
        <v>コマンドLvアップ</v>
      </c>
      <c r="D144">
        <v>2</v>
      </c>
      <c r="E144">
        <v>1</v>
      </c>
      <c r="F144">
        <v>0</v>
      </c>
    </row>
    <row r="145" spans="1:6">
      <c r="A145">
        <v>400003</v>
      </c>
      <c r="B145">
        <v>401</v>
      </c>
      <c r="C145" t="str">
        <f>INDEX(Define!Q:Q,MATCH(B145,Define!P:P))</f>
        <v>コマンドLvアップ</v>
      </c>
      <c r="D145">
        <v>3</v>
      </c>
      <c r="E145">
        <v>1</v>
      </c>
      <c r="F145">
        <v>0</v>
      </c>
    </row>
    <row r="146" spans="1:6">
      <c r="A146">
        <v>400004</v>
      </c>
      <c r="B146">
        <v>401</v>
      </c>
      <c r="C146" t="str">
        <f>INDEX(Define!Q:Q,MATCH(B146,Define!P:P))</f>
        <v>コマンドLvアップ</v>
      </c>
      <c r="D146">
        <v>4</v>
      </c>
      <c r="E146">
        <v>1</v>
      </c>
      <c r="F146">
        <v>0</v>
      </c>
    </row>
    <row r="147" spans="1:6">
      <c r="A147">
        <v>400005</v>
      </c>
      <c r="B147">
        <v>401</v>
      </c>
      <c r="C147" t="str">
        <f>INDEX(Define!Q:Q,MATCH(B147,Define!P:P))</f>
        <v>コマンドLvアップ</v>
      </c>
      <c r="D147">
        <v>5</v>
      </c>
      <c r="E147">
        <v>1</v>
      </c>
      <c r="F147">
        <v>0</v>
      </c>
    </row>
    <row r="148" spans="1:6">
      <c r="A148">
        <v>400101</v>
      </c>
      <c r="B148">
        <v>402</v>
      </c>
      <c r="C148" t="str">
        <f>INDEX(Define!Q:Q,MATCH(B148,Define!P:P))</f>
        <v>ステータスアップ</v>
      </c>
      <c r="D148">
        <v>1</v>
      </c>
      <c r="E148">
        <v>2</v>
      </c>
      <c r="F148">
        <v>0</v>
      </c>
    </row>
    <row r="149" spans="1:6">
      <c r="A149">
        <v>400102</v>
      </c>
      <c r="B149">
        <v>402</v>
      </c>
      <c r="C149" t="str">
        <f>INDEX(Define!Q:Q,MATCH(B149,Define!P:P))</f>
        <v>ステータスアップ</v>
      </c>
      <c r="D149">
        <v>2</v>
      </c>
      <c r="E149">
        <v>2</v>
      </c>
      <c r="F149">
        <v>0</v>
      </c>
    </row>
    <row r="150" spans="1:6">
      <c r="A150">
        <v>400103</v>
      </c>
      <c r="B150">
        <v>402</v>
      </c>
      <c r="C150" t="str">
        <f>INDEX(Define!Q:Q,MATCH(B150,Define!P:P))</f>
        <v>ステータスアップ</v>
      </c>
      <c r="D150">
        <v>3</v>
      </c>
      <c r="E150">
        <v>2</v>
      </c>
      <c r="F150">
        <v>0</v>
      </c>
    </row>
    <row r="151" spans="1:6">
      <c r="A151">
        <v>400104</v>
      </c>
      <c r="B151">
        <v>402</v>
      </c>
      <c r="C151" t="str">
        <f>INDEX(Define!Q:Q,MATCH(B151,Define!P:P))</f>
        <v>ステータスアップ</v>
      </c>
      <c r="D151">
        <v>4</v>
      </c>
      <c r="E151">
        <v>2</v>
      </c>
      <c r="F151">
        <v>0</v>
      </c>
    </row>
    <row r="152" spans="1:6">
      <c r="A152">
        <v>400105</v>
      </c>
      <c r="B152">
        <v>402</v>
      </c>
      <c r="C152" t="str">
        <f>INDEX(Define!Q:Q,MATCH(B152,Define!P:P))</f>
        <v>ステータスアップ</v>
      </c>
      <c r="D152">
        <v>5</v>
      </c>
      <c r="E152">
        <v>2</v>
      </c>
      <c r="F152">
        <v>0</v>
      </c>
    </row>
    <row r="153" spans="1:6">
      <c r="A153">
        <v>400201</v>
      </c>
      <c r="B153">
        <v>403</v>
      </c>
      <c r="C153" t="str">
        <f>INDEX(Define!Q:Q,MATCH(B153,Define!P:P))</f>
        <v>魔法入手</v>
      </c>
      <c r="D153">
        <v>0</v>
      </c>
      <c r="E153">
        <v>0</v>
      </c>
      <c r="F153">
        <v>0</v>
      </c>
    </row>
    <row r="154" spans="1:6">
      <c r="A154">
        <v>400301</v>
      </c>
      <c r="B154">
        <v>404</v>
      </c>
      <c r="C154" t="str">
        <f>INDEX(Define!Q:Q,MATCH(B154,Define!P:P))</f>
        <v>最大HpとMpアップ</v>
      </c>
      <c r="D154">
        <v>1</v>
      </c>
      <c r="E154">
        <v>2</v>
      </c>
      <c r="F15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F4" sqref="F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2</v>
      </c>
      <c r="F3">
        <v>2270</v>
      </c>
      <c r="G3">
        <v>0</v>
      </c>
      <c r="H3">
        <v>0</v>
      </c>
    </row>
    <row r="4" spans="1:8">
      <c r="A4">
        <v>3021</v>
      </c>
      <c r="B4" t="str">
        <f>INDEX(Skills!C:C,MATCH(A4,Skills!A:A))</f>
        <v>カウンターオーラ</v>
      </c>
      <c r="C4">
        <v>41</v>
      </c>
      <c r="D4" t="str">
        <f>INDEX(Define!V:V,MATCH(C4,Define!U:U))</f>
        <v>StateId状態になっている</v>
      </c>
      <c r="E4">
        <v>2</v>
      </c>
      <c r="F4">
        <v>2030</v>
      </c>
      <c r="G4">
        <v>0</v>
      </c>
      <c r="H4">
        <v>0</v>
      </c>
    </row>
    <row r="5" spans="1:8">
      <c r="A5">
        <v>11010</v>
      </c>
      <c r="B5" t="str">
        <f>INDEX(Skills!C:C,MATCH(A5,Skills!A:A))</f>
        <v>ウルフソウル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11020</v>
      </c>
      <c r="B6" t="str">
        <f>INDEX(Skills!C:C,MATCH(A6,Skills!A:A))</f>
        <v>プリディカメント</v>
      </c>
      <c r="C6">
        <v>1</v>
      </c>
      <c r="D6" t="str">
        <f>INDEX(Define!V:V,MATCH(C6,Define!U:U))</f>
        <v>Hpが〇%以下</v>
      </c>
      <c r="E6">
        <v>2</v>
      </c>
      <c r="F6">
        <v>25</v>
      </c>
      <c r="G6">
        <v>0</v>
      </c>
      <c r="H6">
        <v>0</v>
      </c>
    </row>
    <row r="7" spans="1:8">
      <c r="A7">
        <v>11030</v>
      </c>
      <c r="B7" t="str">
        <f>INDEX(Skills!C:C,MATCH(A7,Skills!A:A))</f>
        <v>アサルトシフト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11040</v>
      </c>
      <c r="B8" t="str">
        <f>INDEX(Skills!C:C,MATCH(A8,Skills!A:A))</f>
        <v>スタートダッシュ</v>
      </c>
      <c r="C8">
        <v>61</v>
      </c>
      <c r="D8" t="str">
        <f>INDEX(Define!V:V,MATCH(C8,Define!U:U))</f>
        <v>ターン数が〇以内</v>
      </c>
      <c r="E8">
        <v>4</v>
      </c>
      <c r="F8">
        <v>3</v>
      </c>
      <c r="G8">
        <v>0</v>
      </c>
      <c r="H8">
        <v>0</v>
      </c>
    </row>
    <row r="9" spans="1:8">
      <c r="A9">
        <v>11050</v>
      </c>
      <c r="B9" t="str">
        <f>INDEX(Skills!C:C,MATCH(A9,Skills!A:A))</f>
        <v>ライズアップマインド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11060</v>
      </c>
      <c r="B10" t="str">
        <f>INDEX(Skills!C:C,MATCH(A10,Skills!A:A))</f>
        <v>イグナイテッド</v>
      </c>
      <c r="C10">
        <v>41</v>
      </c>
      <c r="D10" t="str">
        <f>INDEX(Define!V:V,MATCH(C10,Define!U:U))</f>
        <v>StateId状態になっている</v>
      </c>
      <c r="E10">
        <v>2</v>
      </c>
      <c r="F10">
        <v>1010</v>
      </c>
      <c r="G10">
        <v>1</v>
      </c>
      <c r="H10">
        <v>0</v>
      </c>
    </row>
    <row r="11" spans="1:8">
      <c r="A11">
        <v>11070</v>
      </c>
      <c r="B11" t="str">
        <f>INDEX(Skills!C:C,MATCH(A11,Skills!A:A))</f>
        <v>アフターバーナー</v>
      </c>
      <c r="C11">
        <v>11</v>
      </c>
      <c r="D11" t="str">
        <f>INDEX(Define!V:V,MATCH(C11,Define!U:U))</f>
        <v>Mpが〇以下</v>
      </c>
      <c r="E11">
        <v>2</v>
      </c>
      <c r="F11">
        <v>4</v>
      </c>
      <c r="G11">
        <v>0</v>
      </c>
      <c r="H11">
        <v>1</v>
      </c>
    </row>
    <row r="12" spans="1:8">
      <c r="A12">
        <v>11070</v>
      </c>
      <c r="B12" t="str">
        <f>INDEX(Skills!C:C,MATCH(A12,Skills!A:A))</f>
        <v>アフターバーナー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5</v>
      </c>
      <c r="G12">
        <v>0</v>
      </c>
      <c r="H12">
        <v>0</v>
      </c>
    </row>
    <row r="13" spans="1:8">
      <c r="A13">
        <v>12010</v>
      </c>
      <c r="B13" t="str">
        <f>INDEX(Skills!C:C,MATCH(A13,Skills!A:A))</f>
        <v>エクステンション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12020</v>
      </c>
      <c r="B14" t="str">
        <f>INDEX(Skills!C:C,MATCH(A14,Skills!A:A))</f>
        <v>スパークフォグ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12030</v>
      </c>
      <c r="B15" t="str">
        <f>INDEX(Skills!C:C,MATCH(A15,Skills!A:A))</f>
        <v>スウィフトカレント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12040</v>
      </c>
      <c r="B16" t="str">
        <f>INDEX(Skills!C:C,MATCH(A16,Skills!A:A))</f>
        <v>ファストキャスター</v>
      </c>
      <c r="C16">
        <v>1</v>
      </c>
      <c r="D16" t="str">
        <f>INDEX(Define!V:V,MATCH(C16,Define!U:U))</f>
        <v>Hpが〇%以下</v>
      </c>
      <c r="E16">
        <v>2</v>
      </c>
      <c r="F16">
        <v>25</v>
      </c>
      <c r="G16">
        <v>0</v>
      </c>
      <c r="H16">
        <v>0</v>
      </c>
    </row>
    <row r="17" spans="1:8">
      <c r="A17">
        <v>12050</v>
      </c>
      <c r="B17" t="str">
        <f>INDEX(Skills!C:C,MATCH(A17,Skills!A:A))</f>
        <v>ヘブンリーラック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12060</v>
      </c>
      <c r="B18" t="str">
        <f>INDEX(Skills!C:C,MATCH(A18,Skills!A:A))</f>
        <v>クイックアクト</v>
      </c>
      <c r="C18">
        <v>52</v>
      </c>
      <c r="D18" t="str">
        <f>INDEX(Define!V:V,MATCH(C18,Define!U:U))</f>
        <v>味方より敵が少ない</v>
      </c>
      <c r="E18">
        <v>4</v>
      </c>
      <c r="F18">
        <v>0</v>
      </c>
      <c r="G18">
        <v>0</v>
      </c>
      <c r="H18">
        <v>0</v>
      </c>
    </row>
    <row r="19" spans="1:8">
      <c r="A19">
        <v>12070</v>
      </c>
      <c r="B19" t="str">
        <f>INDEX(Skills!C:C,MATCH(A19,Skills!A:A))</f>
        <v>リベリオススプリッツ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13010</v>
      </c>
      <c r="B20" t="str">
        <f>INDEX(Skills!C:C,MATCH(A20,Skills!A:A))</f>
        <v>ガーディアンソウル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13020</v>
      </c>
      <c r="B21" t="str">
        <f>INDEX(Skills!C:C,MATCH(A21,Skills!A:A))</f>
        <v>アーマーコード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13030</v>
      </c>
      <c r="B22" t="str">
        <f>INDEX(Skills!C:C,MATCH(A22,Skills!A:A))</f>
        <v>ガードシフト</v>
      </c>
      <c r="C22">
        <v>1</v>
      </c>
      <c r="D22" t="str">
        <f>INDEX(Define!V:V,MATCH(C22,Define!U:U))</f>
        <v>Hpが〇%以下</v>
      </c>
      <c r="E22">
        <v>2</v>
      </c>
      <c r="F22">
        <v>25</v>
      </c>
      <c r="G22">
        <v>0</v>
      </c>
      <c r="H22">
        <v>0</v>
      </c>
    </row>
    <row r="23" spans="1:8">
      <c r="A23">
        <v>13040</v>
      </c>
      <c r="B23" t="str">
        <f>INDEX(Skills!C:C,MATCH(A23,Skills!A:A))</f>
        <v>ノーリミット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13050</v>
      </c>
      <c r="B24" t="str">
        <f>INDEX(Skills!C:C,MATCH(A24,Skills!A:A))</f>
        <v>カウンターヒール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2010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2020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2120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2140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2150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2160</v>
      </c>
      <c r="G30">
        <v>0</v>
      </c>
      <c r="H30">
        <v>0</v>
      </c>
    </row>
    <row r="31" spans="1:8">
      <c r="A31">
        <v>13060</v>
      </c>
      <c r="B31" t="str">
        <f>INDEX(Skills!C:C,MATCH(A31,Skills!A:A))</f>
        <v>ペイシャンス</v>
      </c>
      <c r="C31">
        <v>41</v>
      </c>
      <c r="D31" t="str">
        <f>INDEX(Define!V:V,MATCH(C31,Define!U:U))</f>
        <v>StateId状態になっている</v>
      </c>
      <c r="E31">
        <v>2</v>
      </c>
      <c r="F31">
        <v>2170</v>
      </c>
      <c r="G31">
        <v>0</v>
      </c>
      <c r="H31">
        <v>0</v>
      </c>
    </row>
    <row r="32" spans="1:8">
      <c r="A32">
        <v>13070</v>
      </c>
      <c r="B32" t="str">
        <f>INDEX(Skills!C:C,MATCH(A32,Skills!A:A))</f>
        <v>アシッドラッシュ</v>
      </c>
      <c r="C32">
        <v>71</v>
      </c>
      <c r="D32" t="str">
        <f>INDEX(Define!V:V,MATCH(C32,Define!U:U))</f>
        <v>攻撃成功時〇%で</v>
      </c>
      <c r="E32">
        <v>2</v>
      </c>
      <c r="F32">
        <v>100</v>
      </c>
      <c r="G32">
        <v>0</v>
      </c>
      <c r="H32">
        <v>0</v>
      </c>
    </row>
    <row r="33" spans="1:8">
      <c r="A33">
        <v>14010</v>
      </c>
      <c r="B33" t="str">
        <f>INDEX(Skills!C:C,MATCH(A33,Skills!A:A))</f>
        <v>ディバインシールド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14020</v>
      </c>
      <c r="B34" t="str">
        <f>INDEX(Skills!C:C,MATCH(A34,Skills!A:A))</f>
        <v>メディケーション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14030</v>
      </c>
      <c r="B35" t="str">
        <f>INDEX(Skills!C:C,MATCH(A35,Skills!A:A))</f>
        <v>エイミングスコープ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14040</v>
      </c>
      <c r="B36" t="str">
        <f>INDEX(Skills!C:C,MATCH(A36,Skills!A:A))</f>
        <v>リジェネレーション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14050</v>
      </c>
      <c r="B37" t="str">
        <f>INDEX(Skills!C:C,MATCH(A37,Skills!A:A))</f>
        <v>アライアンス</v>
      </c>
      <c r="C37">
        <v>51</v>
      </c>
      <c r="D37" t="str">
        <f>INDEX(Define!V:V,MATCH(C37,Define!U:U))</f>
        <v>味方より敵が多い</v>
      </c>
      <c r="E37">
        <v>4</v>
      </c>
      <c r="F37">
        <v>0</v>
      </c>
      <c r="G37">
        <v>0</v>
      </c>
      <c r="H37">
        <v>0</v>
      </c>
    </row>
    <row r="38" spans="1:8">
      <c r="A38">
        <v>14060</v>
      </c>
      <c r="B38" t="str">
        <f>INDEX(Skills!C:C,MATCH(A38,Skills!A:A))</f>
        <v>スペクトルマイン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14070</v>
      </c>
      <c r="B39" t="str">
        <f>INDEX(Skills!C:C,MATCH(A39,Skills!A:A))</f>
        <v>ホーミングクルセイド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14080</v>
      </c>
      <c r="B40" t="str">
        <f>INDEX(Skills!C:C,MATCH(A40,Skills!A:A))</f>
        <v>スペリオール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15010</v>
      </c>
      <c r="B41" t="str">
        <f>INDEX(Skills!C:C,MATCH(A41,Skills!A:A))</f>
        <v>イーグルアイ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15020</v>
      </c>
      <c r="B42" t="str">
        <f>INDEX(Skills!C:C,MATCH(A42,Skills!A:A))</f>
        <v>ネヴァーエンド</v>
      </c>
      <c r="C42">
        <v>1</v>
      </c>
      <c r="D42" t="str">
        <f>INDEX(Define!V:V,MATCH(C42,Define!U:U))</f>
        <v>Hpが〇%以下</v>
      </c>
      <c r="E42">
        <v>2</v>
      </c>
      <c r="F42">
        <v>25</v>
      </c>
      <c r="G42">
        <v>0</v>
      </c>
      <c r="H42">
        <v>0</v>
      </c>
    </row>
    <row r="43" spans="1:8">
      <c r="A43">
        <v>15030</v>
      </c>
      <c r="B43" t="str">
        <f>INDEX(Skills!C:C,MATCH(A43,Skills!A:A))</f>
        <v>ネガティブドレイン</v>
      </c>
      <c r="C43">
        <v>1</v>
      </c>
      <c r="D43" t="str">
        <f>INDEX(Define!V:V,MATCH(C43,Define!U:U))</f>
        <v>Hpが〇%以下</v>
      </c>
      <c r="E43">
        <v>2</v>
      </c>
      <c r="F43">
        <v>50</v>
      </c>
      <c r="G43">
        <v>0</v>
      </c>
      <c r="H43">
        <v>0</v>
      </c>
    </row>
    <row r="44" spans="1:8">
      <c r="A44">
        <v>15040</v>
      </c>
      <c r="B44" t="str">
        <f>INDEX(Skills!C:C,MATCH(A44,Skills!A:A))</f>
        <v>スカルグラッジ</v>
      </c>
      <c r="C44">
        <v>2</v>
      </c>
      <c r="D44" t="str">
        <f>INDEX(Define!V:V,MATCH(C44,Define!U:U))</f>
        <v>Hpが〇%以上</v>
      </c>
      <c r="E44">
        <v>2</v>
      </c>
      <c r="F44">
        <v>100</v>
      </c>
      <c r="G44">
        <v>0</v>
      </c>
      <c r="H44">
        <v>0</v>
      </c>
    </row>
    <row r="45" spans="1:8">
      <c r="A45">
        <v>15050</v>
      </c>
      <c r="B45" t="str">
        <f>INDEX(Skills!C:C,MATCH(A45,Skills!A:A))</f>
        <v>クリープアウト</v>
      </c>
      <c r="C45">
        <v>1</v>
      </c>
      <c r="D45" t="str">
        <f>INDEX(Define!V:V,MATCH(C45,Define!U:U))</f>
        <v>Hpが〇%以下</v>
      </c>
      <c r="E45">
        <v>4</v>
      </c>
      <c r="F45">
        <v>50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15060</v>
      </c>
      <c r="B47" t="str">
        <f>INDEX(Skills!C:C,MATCH(A47,Skills!A:A))</f>
        <v>アンデッドペイン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15070</v>
      </c>
      <c r="B48" t="str">
        <f>INDEX(Skills!C:C,MATCH(A48,Skills!A:A))</f>
        <v>アップグルント</v>
      </c>
      <c r="C48">
        <v>41</v>
      </c>
      <c r="D48" t="str">
        <f>INDEX(Define!V:V,MATCH(C48,Define!U:U))</f>
        <v>StateId状態になっている</v>
      </c>
      <c r="E48">
        <v>2</v>
      </c>
      <c r="F48">
        <v>2270</v>
      </c>
      <c r="G48">
        <v>0</v>
      </c>
      <c r="H48">
        <v>0</v>
      </c>
    </row>
    <row r="49" spans="1:8">
      <c r="A49">
        <v>100110</v>
      </c>
      <c r="B49" t="str">
        <f>INDEX(Skills!C:C,MATCH(A49,Skills!A:A))</f>
        <v>インフェルノ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1010</v>
      </c>
      <c r="G49">
        <v>0</v>
      </c>
      <c r="H49">
        <v>1</v>
      </c>
    </row>
    <row r="50" spans="1:8">
      <c r="A50">
        <v>100110</v>
      </c>
      <c r="B50" t="str">
        <f>INDEX(Skills!C:C,MATCH(A50,Skills!A:A))</f>
        <v>インフェルノ</v>
      </c>
      <c r="C50">
        <v>101</v>
      </c>
      <c r="D50" t="str">
        <f>INDEX(Define!V:V,MATCH(C50,Define!U:U))</f>
        <v>Mpを〇消費する</v>
      </c>
      <c r="E50">
        <v>2</v>
      </c>
      <c r="F50">
        <v>10</v>
      </c>
      <c r="G50">
        <v>0</v>
      </c>
      <c r="H50">
        <v>0</v>
      </c>
    </row>
    <row r="51" spans="1:8">
      <c r="A51">
        <v>100210</v>
      </c>
      <c r="B51" t="str">
        <f>INDEX(Skills!C:C,MATCH(A51,Skills!A:A))</f>
        <v>ステップリーダー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100210</v>
      </c>
      <c r="B52" t="str">
        <f>INDEX(Skills!C:C,MATCH(A52,Skills!A:A))</f>
        <v>ステップリーダー</v>
      </c>
      <c r="C52">
        <v>102</v>
      </c>
      <c r="D52" t="str">
        <f>INDEX(Define!V:V,MATCH(C52,Define!U:U))</f>
        <v>拘束3回成功</v>
      </c>
      <c r="E52">
        <v>2</v>
      </c>
      <c r="F52">
        <v>3</v>
      </c>
      <c r="G52">
        <v>0</v>
      </c>
      <c r="H52">
        <v>0</v>
      </c>
    </row>
    <row r="53" spans="1:8">
      <c r="A53">
        <v>100310</v>
      </c>
      <c r="B53" t="str">
        <f>INDEX(Skills!C:C,MATCH(A53,Skills!A:A))</f>
        <v>フリジットシェル</v>
      </c>
      <c r="C53">
        <v>42</v>
      </c>
      <c r="D53" t="str">
        <f>INDEX(Define!V:V,MATCH(C53,Define!U:U))</f>
        <v>StateId状態になっていない</v>
      </c>
      <c r="E53">
        <v>11</v>
      </c>
      <c r="F53">
        <v>1010</v>
      </c>
      <c r="G53">
        <v>0</v>
      </c>
      <c r="H53">
        <v>1</v>
      </c>
    </row>
    <row r="54" spans="1:8">
      <c r="A54">
        <v>100310</v>
      </c>
      <c r="B54" t="str">
        <f>INDEX(Skills!C:C,MATCH(A54,Skills!A:A))</f>
        <v>フリジットシェル</v>
      </c>
      <c r="C54">
        <v>103</v>
      </c>
      <c r="D54" t="str">
        <f>INDEX(Define!V:V,MATCH(C54,Define!U:U))</f>
        <v>攻撃で戦闘不能になる</v>
      </c>
      <c r="E54">
        <v>3</v>
      </c>
      <c r="F54">
        <v>0</v>
      </c>
      <c r="G54">
        <v>0</v>
      </c>
      <c r="H54">
        <v>0</v>
      </c>
    </row>
    <row r="55" spans="1:8">
      <c r="A55">
        <v>100320</v>
      </c>
      <c r="B55" t="str">
        <f>INDEX(Skills!C:C,MATCH(A55,Skills!A:A))</f>
        <v>アンチドード</v>
      </c>
      <c r="C55">
        <v>42</v>
      </c>
      <c r="D55" t="str">
        <f>INDEX(Define!V:V,MATCH(C55,Define!U:U))</f>
        <v>StateId状態になっていない</v>
      </c>
      <c r="E55">
        <v>11</v>
      </c>
      <c r="F55">
        <v>1010</v>
      </c>
      <c r="G55">
        <v>0</v>
      </c>
      <c r="H55">
        <v>1</v>
      </c>
    </row>
    <row r="56" spans="1:8">
      <c r="A56">
        <v>100320</v>
      </c>
      <c r="B56" t="str">
        <f>INDEX(Skills!C:C,MATCH(A56,Skills!A:A))</f>
        <v>アンチドード</v>
      </c>
      <c r="C56">
        <v>113</v>
      </c>
      <c r="D56" t="str">
        <f>INDEX(Define!V:V,MATCH(C56,Define!U:U))</f>
        <v>相手が状態異常を発動する</v>
      </c>
      <c r="E56">
        <v>3</v>
      </c>
      <c r="F56">
        <v>0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エリクシール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エリクシール</v>
      </c>
      <c r="C58">
        <v>104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100420</v>
      </c>
      <c r="B59" t="str">
        <f>INDEX(Skills!C:C,MATCH(A59,Skills!A:A))</f>
        <v>ブレークザウォール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100420</v>
      </c>
      <c r="B60" t="str">
        <f>INDEX(Skills!C:C,MATCH(A60,Skills!A:A))</f>
        <v>ブレークザウォール</v>
      </c>
      <c r="C60">
        <v>114</v>
      </c>
      <c r="D60" t="str">
        <f>INDEX(Define!V:V,MATCH(C60,Define!U:U))</f>
        <v>自身の攻撃で敵を倒す</v>
      </c>
      <c r="E60">
        <v>2</v>
      </c>
      <c r="F60">
        <v>30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ディストラクション</v>
      </c>
      <c r="C61">
        <v>42</v>
      </c>
      <c r="D61" t="str">
        <f>INDEX(Define!V:V,MATCH(C61,Define!U:U))</f>
        <v>StateId状態になっていない</v>
      </c>
      <c r="E61">
        <v>2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ディストラクション</v>
      </c>
      <c r="C62">
        <v>105</v>
      </c>
      <c r="D62" t="str">
        <f>INDEX(Define!V:V,MATCH(C62,Define!U:U))</f>
        <v>自身が戦闘不能になる</v>
      </c>
      <c r="E62">
        <v>2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フルバースト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フルバースト</v>
      </c>
      <c r="C64">
        <v>106</v>
      </c>
      <c r="D64" t="str">
        <f>INDEX(Define!V:V,MATCH(C64,Define!U:U))</f>
        <v>攻撃を〇回受ける</v>
      </c>
      <c r="E64">
        <v>2</v>
      </c>
      <c r="F64">
        <v>3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20" workbookViewId="0">
      <selection activeCell="B25" sqref="B2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41</v>
      </c>
      <c r="B9" t="s">
        <v>89</v>
      </c>
      <c r="C9" t="s">
        <v>82</v>
      </c>
    </row>
    <row r="10" spans="1:3">
      <c r="A10">
        <v>42</v>
      </c>
      <c r="B10" t="s">
        <v>90</v>
      </c>
      <c r="C10" t="s">
        <v>87</v>
      </c>
    </row>
    <row r="11" spans="1:3">
      <c r="A11">
        <v>1010</v>
      </c>
      <c r="B11" t="s">
        <v>91</v>
      </c>
      <c r="C11" t="s">
        <v>87</v>
      </c>
    </row>
    <row r="12" spans="1:3">
      <c r="A12">
        <v>1020</v>
      </c>
      <c r="B12" t="s">
        <v>92</v>
      </c>
      <c r="C12" t="s">
        <v>87</v>
      </c>
    </row>
    <row r="13" spans="1:3">
      <c r="A13">
        <v>1030</v>
      </c>
      <c r="B13" t="s">
        <v>93</v>
      </c>
      <c r="C13" s="1" t="s">
        <v>94</v>
      </c>
    </row>
    <row r="14" spans="1:3">
      <c r="A14">
        <v>1040</v>
      </c>
      <c r="B14" t="s">
        <v>95</v>
      </c>
      <c r="C14" t="s">
        <v>96</v>
      </c>
    </row>
    <row r="15" spans="1:3">
      <c r="A15">
        <v>1050</v>
      </c>
      <c r="B15" t="s">
        <v>97</v>
      </c>
      <c r="C15" s="3" t="s">
        <v>98</v>
      </c>
    </row>
    <row r="16" spans="1:3">
      <c r="A16">
        <v>2010</v>
      </c>
      <c r="B16" t="s">
        <v>99</v>
      </c>
      <c r="C16" t="s">
        <v>87</v>
      </c>
    </row>
    <row r="17" spans="1:3">
      <c r="A17">
        <v>2020</v>
      </c>
      <c r="B17" t="s">
        <v>100</v>
      </c>
      <c r="C17" t="s">
        <v>101</v>
      </c>
    </row>
    <row r="18" spans="1:3">
      <c r="A18">
        <v>2030</v>
      </c>
      <c r="B18" t="s">
        <v>102</v>
      </c>
      <c r="C18" t="s">
        <v>103</v>
      </c>
    </row>
    <row r="19" spans="1:3">
      <c r="A19">
        <v>2040</v>
      </c>
      <c r="B19" t="s">
        <v>104</v>
      </c>
      <c r="C19" t="s">
        <v>105</v>
      </c>
    </row>
    <row r="20" spans="1:3">
      <c r="A20">
        <v>2050</v>
      </c>
      <c r="B20" t="s">
        <v>106</v>
      </c>
      <c r="C20" s="1" t="s">
        <v>107</v>
      </c>
    </row>
    <row r="21" spans="1:3">
      <c r="A21">
        <v>2060</v>
      </c>
      <c r="B21" t="s">
        <v>108</v>
      </c>
      <c r="C21" t="s">
        <v>109</v>
      </c>
    </row>
    <row r="22" spans="1:3">
      <c r="A22">
        <v>2070</v>
      </c>
      <c r="B22" t="s">
        <v>110</v>
      </c>
      <c r="C22" t="s">
        <v>111</v>
      </c>
    </row>
    <row r="23" spans="1:3">
      <c r="A23">
        <v>3010</v>
      </c>
      <c r="B23" t="s">
        <v>112</v>
      </c>
      <c r="C23" t="s">
        <v>87</v>
      </c>
    </row>
    <row r="24" ht="26" spans="1:3">
      <c r="A24">
        <v>3020</v>
      </c>
      <c r="B24" t="s">
        <v>113</v>
      </c>
      <c r="C24" s="3" t="s">
        <v>114</v>
      </c>
    </row>
    <row r="25" spans="1:3">
      <c r="A25">
        <v>3021</v>
      </c>
      <c r="B25" t="s">
        <v>113</v>
      </c>
      <c r="C25" s="3" t="s">
        <v>115</v>
      </c>
    </row>
    <row r="26" spans="1:3">
      <c r="A26">
        <v>3030</v>
      </c>
      <c r="B26" t="s">
        <v>116</v>
      </c>
      <c r="C26" t="s">
        <v>117</v>
      </c>
    </row>
    <row r="27" spans="1:3">
      <c r="A27">
        <v>3040</v>
      </c>
      <c r="B27" t="s">
        <v>118</v>
      </c>
      <c r="C27" t="s">
        <v>119</v>
      </c>
    </row>
    <row r="28" spans="1:3">
      <c r="A28">
        <v>3050</v>
      </c>
      <c r="B28" t="s">
        <v>120</v>
      </c>
      <c r="C28" t="s">
        <v>121</v>
      </c>
    </row>
    <row r="29" spans="1:3">
      <c r="A29">
        <v>3060</v>
      </c>
      <c r="B29" t="s">
        <v>122</v>
      </c>
      <c r="C29" s="3" t="s">
        <v>123</v>
      </c>
    </row>
    <row r="30" spans="1:3">
      <c r="A30">
        <v>3070</v>
      </c>
      <c r="B30" t="s">
        <v>124</v>
      </c>
      <c r="C30" s="3" t="s">
        <v>125</v>
      </c>
    </row>
    <row r="31" spans="1:3">
      <c r="A31">
        <v>4010</v>
      </c>
      <c r="B31" t="s">
        <v>126</v>
      </c>
      <c r="C31" t="s">
        <v>127</v>
      </c>
    </row>
    <row r="32" spans="1:3">
      <c r="A32">
        <v>4020</v>
      </c>
      <c r="B32" t="s">
        <v>128</v>
      </c>
      <c r="C32" t="s">
        <v>129</v>
      </c>
    </row>
    <row r="33" spans="1:3">
      <c r="A33">
        <v>4030</v>
      </c>
      <c r="B33" t="s">
        <v>130</v>
      </c>
      <c r="C33" s="3" t="s">
        <v>131</v>
      </c>
    </row>
    <row r="34" spans="1:3">
      <c r="A34">
        <v>4040</v>
      </c>
      <c r="B34" t="s">
        <v>132</v>
      </c>
      <c r="C34" t="s">
        <v>133</v>
      </c>
    </row>
    <row r="35" spans="1:3">
      <c r="A35">
        <v>4050</v>
      </c>
      <c r="B35" t="s">
        <v>134</v>
      </c>
      <c r="C35" t="s">
        <v>135</v>
      </c>
    </row>
    <row r="36" spans="1:3">
      <c r="A36">
        <v>4060</v>
      </c>
      <c r="B36" t="s">
        <v>136</v>
      </c>
      <c r="C36" s="3" t="s">
        <v>137</v>
      </c>
    </row>
    <row r="37" ht="26" spans="1:3">
      <c r="A37">
        <v>4070</v>
      </c>
      <c r="B37" t="s">
        <v>138</v>
      </c>
      <c r="C37" s="3" t="s">
        <v>139</v>
      </c>
    </row>
    <row r="38" spans="1:3">
      <c r="A38">
        <v>5010</v>
      </c>
      <c r="B38" t="s">
        <v>140</v>
      </c>
      <c r="C38" t="s">
        <v>87</v>
      </c>
    </row>
    <row r="39" spans="1:3">
      <c r="A39">
        <v>5020</v>
      </c>
      <c r="B39" t="s">
        <v>141</v>
      </c>
      <c r="C39" s="3" t="s">
        <v>87</v>
      </c>
    </row>
    <row r="40" ht="26" spans="1:3">
      <c r="A40">
        <v>5030</v>
      </c>
      <c r="B40" t="s">
        <v>142</v>
      </c>
      <c r="C40" s="3" t="s">
        <v>143</v>
      </c>
    </row>
    <row r="41" spans="1:3">
      <c r="A41">
        <v>5040</v>
      </c>
      <c r="B41" t="s">
        <v>144</v>
      </c>
      <c r="C41" s="3" t="s">
        <v>145</v>
      </c>
    </row>
    <row r="42" ht="26" spans="1:3">
      <c r="A42">
        <v>5050</v>
      </c>
      <c r="B42" t="s">
        <v>146</v>
      </c>
      <c r="C42" s="3" t="s">
        <v>147</v>
      </c>
    </row>
    <row r="43" spans="1:3">
      <c r="A43">
        <v>5060</v>
      </c>
      <c r="B43" t="s">
        <v>148</v>
      </c>
      <c r="C43" s="3" t="s">
        <v>149</v>
      </c>
    </row>
    <row r="44" spans="1:3">
      <c r="A44">
        <v>5070</v>
      </c>
      <c r="B44" t="s">
        <v>150</v>
      </c>
      <c r="C44" s="3" t="s">
        <v>151</v>
      </c>
    </row>
    <row r="45" spans="1:3">
      <c r="A45">
        <v>6010</v>
      </c>
      <c r="B45" t="s">
        <v>152</v>
      </c>
      <c r="C45" s="3" t="s">
        <v>153</v>
      </c>
    </row>
    <row r="46" spans="1:3">
      <c r="A46">
        <v>7010</v>
      </c>
      <c r="B46" t="s">
        <v>154</v>
      </c>
      <c r="C46" s="4" t="s">
        <v>155</v>
      </c>
    </row>
    <row r="47" ht="26" spans="1:3">
      <c r="A47">
        <v>11010</v>
      </c>
      <c r="B47" t="s">
        <v>156</v>
      </c>
      <c r="C47" s="4" t="s">
        <v>157</v>
      </c>
    </row>
    <row r="48" ht="26" spans="1:3">
      <c r="A48">
        <v>11020</v>
      </c>
      <c r="B48" t="s">
        <v>158</v>
      </c>
      <c r="C48" s="4" t="s">
        <v>159</v>
      </c>
    </row>
    <row r="49" spans="1:3">
      <c r="A49">
        <v>11030</v>
      </c>
      <c r="B49" t="s">
        <v>160</v>
      </c>
      <c r="C49" s="4" t="s">
        <v>161</v>
      </c>
    </row>
    <row r="50" ht="26" spans="1:3">
      <c r="A50">
        <v>11040</v>
      </c>
      <c r="B50" t="s">
        <v>162</v>
      </c>
      <c r="C50" s="4" t="s">
        <v>163</v>
      </c>
    </row>
    <row r="51" ht="26" spans="1:3">
      <c r="A51">
        <v>11050</v>
      </c>
      <c r="B51" t="s">
        <v>164</v>
      </c>
      <c r="C51" s="3" t="s">
        <v>165</v>
      </c>
    </row>
    <row r="52" ht="26" spans="1:3">
      <c r="A52">
        <v>11060</v>
      </c>
      <c r="B52" t="s">
        <v>166</v>
      </c>
      <c r="C52" s="3" t="s">
        <v>167</v>
      </c>
    </row>
    <row r="53" ht="39" spans="1:3">
      <c r="A53">
        <v>11070</v>
      </c>
      <c r="B53" t="s">
        <v>168</v>
      </c>
      <c r="C53" s="3" t="s">
        <v>169</v>
      </c>
    </row>
    <row r="54" spans="1:3">
      <c r="A54">
        <v>12010</v>
      </c>
      <c r="B54" t="s">
        <v>170</v>
      </c>
      <c r="C54" t="s">
        <v>171</v>
      </c>
    </row>
    <row r="55" spans="1:3">
      <c r="A55">
        <v>12020</v>
      </c>
      <c r="B55" t="s">
        <v>172</v>
      </c>
      <c r="C55" t="s">
        <v>173</v>
      </c>
    </row>
    <row r="56" ht="26" spans="1:3">
      <c r="A56">
        <v>12030</v>
      </c>
      <c r="B56" t="s">
        <v>174</v>
      </c>
      <c r="C56" s="3" t="s">
        <v>175</v>
      </c>
    </row>
    <row r="57" ht="26" spans="1:3">
      <c r="A57">
        <v>12040</v>
      </c>
      <c r="B57" t="s">
        <v>176</v>
      </c>
      <c r="C57" s="3" t="s">
        <v>177</v>
      </c>
    </row>
    <row r="58" ht="26" spans="1:3">
      <c r="A58">
        <v>12050</v>
      </c>
      <c r="B58" t="s">
        <v>178</v>
      </c>
      <c r="C58" s="3" t="s">
        <v>179</v>
      </c>
    </row>
    <row r="59" ht="26" spans="1:3">
      <c r="A59">
        <v>12060</v>
      </c>
      <c r="B59" t="s">
        <v>180</v>
      </c>
      <c r="C59" s="3" t="s">
        <v>181</v>
      </c>
    </row>
    <row r="60" spans="1:3">
      <c r="A60">
        <v>12070</v>
      </c>
      <c r="B60" t="s">
        <v>182</v>
      </c>
      <c r="C60" s="3" t="s">
        <v>183</v>
      </c>
    </row>
    <row r="61" spans="1:3">
      <c r="A61">
        <v>13010</v>
      </c>
      <c r="B61" t="s">
        <v>184</v>
      </c>
      <c r="C61" t="s">
        <v>185</v>
      </c>
    </row>
    <row r="62" ht="26" spans="1:3">
      <c r="A62">
        <v>13020</v>
      </c>
      <c r="B62" t="s">
        <v>186</v>
      </c>
      <c r="C62" s="3" t="s">
        <v>187</v>
      </c>
    </row>
    <row r="63" ht="26" spans="1:3">
      <c r="A63">
        <v>13030</v>
      </c>
      <c r="B63" t="s">
        <v>188</v>
      </c>
      <c r="C63" s="3" t="s">
        <v>189</v>
      </c>
    </row>
    <row r="64" spans="1:3">
      <c r="A64">
        <v>13040</v>
      </c>
      <c r="B64" t="s">
        <v>190</v>
      </c>
      <c r="C64" s="3" t="s">
        <v>191</v>
      </c>
    </row>
    <row r="65" ht="26" spans="1:3">
      <c r="A65">
        <v>13050</v>
      </c>
      <c r="B65" t="s">
        <v>192</v>
      </c>
      <c r="C65" s="3" t="s">
        <v>193</v>
      </c>
    </row>
    <row r="66" ht="26" spans="1:3">
      <c r="A66">
        <v>13060</v>
      </c>
      <c r="B66" t="s">
        <v>194</v>
      </c>
      <c r="C66" s="3" t="s">
        <v>195</v>
      </c>
    </row>
    <row r="67" ht="26" spans="1:3">
      <c r="A67">
        <v>13070</v>
      </c>
      <c r="B67" t="s">
        <v>196</v>
      </c>
      <c r="C67" s="3" t="s">
        <v>197</v>
      </c>
    </row>
    <row r="68" ht="26" spans="1:3">
      <c r="A68">
        <v>14010</v>
      </c>
      <c r="B68" t="s">
        <v>198</v>
      </c>
      <c r="C68" s="3" t="s">
        <v>199</v>
      </c>
    </row>
    <row r="69" spans="1:3">
      <c r="A69">
        <v>14020</v>
      </c>
      <c r="B69" t="s">
        <v>200</v>
      </c>
      <c r="C69" t="s">
        <v>201</v>
      </c>
    </row>
    <row r="70" ht="26" spans="1:3">
      <c r="A70">
        <v>14030</v>
      </c>
      <c r="B70" t="s">
        <v>202</v>
      </c>
      <c r="C70" s="3" t="s">
        <v>203</v>
      </c>
    </row>
    <row r="71" spans="1:3">
      <c r="A71">
        <v>14040</v>
      </c>
      <c r="B71" t="s">
        <v>204</v>
      </c>
      <c r="C71" t="s">
        <v>205</v>
      </c>
    </row>
    <row r="72" ht="26" spans="1:3">
      <c r="A72">
        <v>14050</v>
      </c>
      <c r="B72" t="s">
        <v>206</v>
      </c>
      <c r="C72" s="3" t="s">
        <v>207</v>
      </c>
    </row>
    <row r="73" ht="26" spans="1:3">
      <c r="A73">
        <v>14060</v>
      </c>
      <c r="B73" t="s">
        <v>208</v>
      </c>
      <c r="C73" s="3" t="s">
        <v>209</v>
      </c>
    </row>
    <row r="74" spans="1:3">
      <c r="A74">
        <v>14070</v>
      </c>
      <c r="B74" t="s">
        <v>210</v>
      </c>
      <c r="C74" s="3" t="s">
        <v>211</v>
      </c>
    </row>
    <row r="75" ht="26" spans="1:3">
      <c r="A75">
        <v>14080</v>
      </c>
      <c r="B75" t="s">
        <v>212</v>
      </c>
      <c r="C75" s="3" t="s">
        <v>213</v>
      </c>
    </row>
    <row r="76" ht="26" spans="1:3">
      <c r="A76">
        <v>15010</v>
      </c>
      <c r="B76" t="s">
        <v>214</v>
      </c>
      <c r="C76" s="3" t="s">
        <v>215</v>
      </c>
    </row>
    <row r="77" ht="26" spans="1:3">
      <c r="A77">
        <v>15020</v>
      </c>
      <c r="B77" t="s">
        <v>216</v>
      </c>
      <c r="C77" s="3" t="s">
        <v>217</v>
      </c>
    </row>
    <row r="78" ht="26" spans="1:3">
      <c r="A78">
        <v>15030</v>
      </c>
      <c r="B78" t="s">
        <v>218</v>
      </c>
      <c r="C78" s="3" t="s">
        <v>219</v>
      </c>
    </row>
    <row r="79" ht="26" spans="1:3">
      <c r="A79">
        <v>15040</v>
      </c>
      <c r="B79" t="s">
        <v>220</v>
      </c>
      <c r="C79" s="3" t="s">
        <v>221</v>
      </c>
    </row>
    <row r="80" ht="26" spans="1:3">
      <c r="A80">
        <v>15050</v>
      </c>
      <c r="B80" t="s">
        <v>222</v>
      </c>
      <c r="C80" s="3" t="s">
        <v>223</v>
      </c>
    </row>
    <row r="81" ht="26" spans="1:3">
      <c r="A81">
        <v>15060</v>
      </c>
      <c r="B81" t="s">
        <v>224</v>
      </c>
      <c r="C81" s="3" t="s">
        <v>225</v>
      </c>
    </row>
    <row r="82" ht="26" spans="1:3">
      <c r="A82">
        <v>15070</v>
      </c>
      <c r="B82" t="s">
        <v>226</v>
      </c>
      <c r="C82" s="3" t="s">
        <v>227</v>
      </c>
    </row>
    <row r="83" ht="39" spans="1:3">
      <c r="A83">
        <v>100110</v>
      </c>
      <c r="B83" t="s">
        <v>228</v>
      </c>
      <c r="C83" s="3" t="s">
        <v>229</v>
      </c>
    </row>
    <row r="84" ht="26" spans="1:3">
      <c r="A84">
        <v>100111</v>
      </c>
      <c r="B84" t="s">
        <v>230</v>
      </c>
      <c r="C84" s="3" t="s">
        <v>231</v>
      </c>
    </row>
    <row r="85" ht="39" spans="1:3">
      <c r="A85">
        <v>100210</v>
      </c>
      <c r="B85" t="s">
        <v>232</v>
      </c>
      <c r="C85" s="3" t="s">
        <v>233</v>
      </c>
    </row>
    <row r="86" ht="28" customHeight="1" spans="1:3">
      <c r="A86">
        <v>100211</v>
      </c>
      <c r="B86" t="s">
        <v>234</v>
      </c>
      <c r="C86" s="3" t="s">
        <v>235</v>
      </c>
    </row>
    <row r="87" ht="26" spans="1:3">
      <c r="A87">
        <v>100310</v>
      </c>
      <c r="B87" t="s">
        <v>236</v>
      </c>
      <c r="C87" s="3" t="s">
        <v>237</v>
      </c>
    </row>
    <row r="88" ht="26" spans="1:3">
      <c r="A88">
        <v>100311</v>
      </c>
      <c r="B88" t="s">
        <v>238</v>
      </c>
      <c r="C88" s="3" t="s">
        <v>239</v>
      </c>
    </row>
    <row r="89" ht="26" spans="1:3">
      <c r="A89">
        <v>100320</v>
      </c>
      <c r="B89" t="s">
        <v>240</v>
      </c>
      <c r="C89" s="3" t="s">
        <v>241</v>
      </c>
    </row>
    <row r="90" ht="26" spans="1:3">
      <c r="A90">
        <v>100321</v>
      </c>
      <c r="B90" t="s">
        <v>242</v>
      </c>
      <c r="C90" s="3" t="s">
        <v>243</v>
      </c>
    </row>
    <row r="91" ht="26" spans="1:3">
      <c r="A91">
        <v>100410</v>
      </c>
      <c r="B91" t="s">
        <v>244</v>
      </c>
      <c r="C91" s="3" t="s">
        <v>245</v>
      </c>
    </row>
    <row r="92" ht="26" spans="1:3">
      <c r="A92">
        <v>100411</v>
      </c>
      <c r="B92" t="s">
        <v>246</v>
      </c>
      <c r="C92" s="3" t="s">
        <v>247</v>
      </c>
    </row>
    <row r="93" ht="26" spans="1:3">
      <c r="A93">
        <v>100420</v>
      </c>
      <c r="B93" t="s">
        <v>248</v>
      </c>
      <c r="C93" s="3" t="s">
        <v>249</v>
      </c>
    </row>
    <row r="94" ht="26" spans="1:3">
      <c r="A94">
        <v>100421</v>
      </c>
      <c r="B94" t="s">
        <v>250</v>
      </c>
      <c r="C94" s="3" t="s">
        <v>251</v>
      </c>
    </row>
    <row r="95" ht="26" spans="1:3">
      <c r="A95">
        <v>100510</v>
      </c>
      <c r="B95" t="s">
        <v>252</v>
      </c>
      <c r="C95" s="3" t="s">
        <v>253</v>
      </c>
    </row>
    <row r="96" ht="26" spans="1:3">
      <c r="A96">
        <v>100511</v>
      </c>
      <c r="B96" t="s">
        <v>254</v>
      </c>
      <c r="C96" s="3" t="s">
        <v>255</v>
      </c>
    </row>
    <row r="97" ht="26" spans="1:3">
      <c r="A97">
        <v>100610</v>
      </c>
      <c r="B97" t="s">
        <v>256</v>
      </c>
      <c r="C97" s="3" t="s">
        <v>257</v>
      </c>
    </row>
    <row r="98" ht="28" customHeight="1" spans="1:3">
      <c r="A98">
        <v>100611</v>
      </c>
      <c r="B98" t="s">
        <v>258</v>
      </c>
      <c r="C98" s="3" t="s">
        <v>259</v>
      </c>
    </row>
    <row r="99" ht="26" spans="1:3">
      <c r="A99">
        <v>100710</v>
      </c>
      <c r="B99" t="s">
        <v>260</v>
      </c>
      <c r="C99" s="3" t="s">
        <v>261</v>
      </c>
    </row>
    <row r="100" ht="26" spans="1:3">
      <c r="A100">
        <v>100711</v>
      </c>
      <c r="B100" t="s">
        <v>262</v>
      </c>
      <c r="C100" s="3" t="s">
        <v>255</v>
      </c>
    </row>
    <row r="101" spans="1:3">
      <c r="A101">
        <v>300010</v>
      </c>
      <c r="B101" t="s">
        <v>263</v>
      </c>
      <c r="C101" s="3" t="s">
        <v>264</v>
      </c>
    </row>
    <row r="102" spans="1:3">
      <c r="A102">
        <v>300020</v>
      </c>
      <c r="B102" t="s">
        <v>265</v>
      </c>
      <c r="C102" s="3" t="s">
        <v>266</v>
      </c>
    </row>
    <row r="103" spans="1:3">
      <c r="A103">
        <v>300030</v>
      </c>
      <c r="B103" t="s">
        <v>267</v>
      </c>
      <c r="C103" s="3" t="s">
        <v>268</v>
      </c>
    </row>
    <row r="104" spans="1:3">
      <c r="A104">
        <v>300040</v>
      </c>
      <c r="B104" t="s">
        <v>269</v>
      </c>
      <c r="C104" s="3" t="s">
        <v>270</v>
      </c>
    </row>
    <row r="105" spans="1:3">
      <c r="A105">
        <v>300050</v>
      </c>
      <c r="B105" t="s">
        <v>271</v>
      </c>
      <c r="C105" s="3" t="s">
        <v>272</v>
      </c>
    </row>
    <row r="106" spans="1:3">
      <c r="A106">
        <v>400001</v>
      </c>
      <c r="B106" t="s">
        <v>273</v>
      </c>
      <c r="C106" t="s">
        <v>274</v>
      </c>
    </row>
    <row r="107" spans="1:3">
      <c r="A107">
        <v>400002</v>
      </c>
      <c r="B107" t="s">
        <v>275</v>
      </c>
      <c r="C107" t="s">
        <v>276</v>
      </c>
    </row>
    <row r="108" spans="1:3">
      <c r="A108">
        <v>400003</v>
      </c>
      <c r="B108" t="s">
        <v>277</v>
      </c>
      <c r="C108" t="s">
        <v>278</v>
      </c>
    </row>
    <row r="109" spans="1:3">
      <c r="A109">
        <v>400004</v>
      </c>
      <c r="B109" t="s">
        <v>279</v>
      </c>
      <c r="C109" t="s">
        <v>280</v>
      </c>
    </row>
    <row r="110" spans="1:3">
      <c r="A110">
        <v>400005</v>
      </c>
      <c r="B110" t="s">
        <v>281</v>
      </c>
      <c r="C110" t="s">
        <v>282</v>
      </c>
    </row>
    <row r="111" spans="1:3">
      <c r="A111">
        <v>400101</v>
      </c>
      <c r="B111" t="s">
        <v>283</v>
      </c>
      <c r="C111" t="s">
        <v>284</v>
      </c>
    </row>
    <row r="112" spans="1:3">
      <c r="A112">
        <v>400102</v>
      </c>
      <c r="B112" t="s">
        <v>285</v>
      </c>
      <c r="C112" t="s">
        <v>286</v>
      </c>
    </row>
    <row r="113" spans="1:3">
      <c r="A113">
        <v>400103</v>
      </c>
      <c r="B113" t="s">
        <v>287</v>
      </c>
      <c r="C113" t="s">
        <v>288</v>
      </c>
    </row>
    <row r="114" spans="1:3">
      <c r="A114">
        <v>400104</v>
      </c>
      <c r="B114" t="s">
        <v>289</v>
      </c>
      <c r="C114" t="s">
        <v>290</v>
      </c>
    </row>
    <row r="115" spans="1:3">
      <c r="A115">
        <v>400105</v>
      </c>
      <c r="B115" t="s">
        <v>291</v>
      </c>
      <c r="C115" t="s">
        <v>292</v>
      </c>
    </row>
    <row r="116" spans="1:3">
      <c r="A116">
        <v>400201</v>
      </c>
      <c r="B116" t="s">
        <v>293</v>
      </c>
      <c r="C116" t="s">
        <v>294</v>
      </c>
    </row>
    <row r="117" spans="1:3">
      <c r="A117">
        <v>400301</v>
      </c>
      <c r="B117" t="s">
        <v>295</v>
      </c>
      <c r="C117" t="s">
        <v>296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topLeftCell="I1" workbookViewId="0">
      <selection activeCell="Y4" sqref="Y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297</v>
      </c>
      <c r="S1" t="s">
        <v>298</v>
      </c>
      <c r="U1" t="s">
        <v>299</v>
      </c>
      <c r="W1" t="s">
        <v>300</v>
      </c>
      <c r="Y1" t="s">
        <v>78</v>
      </c>
    </row>
    <row r="2" spans="1:26">
      <c r="A2">
        <v>0</v>
      </c>
      <c r="B2" t="s">
        <v>301</v>
      </c>
      <c r="D2">
        <v>0</v>
      </c>
      <c r="E2" t="s">
        <v>301</v>
      </c>
      <c r="G2">
        <v>0</v>
      </c>
      <c r="H2" t="s">
        <v>301</v>
      </c>
      <c r="J2">
        <v>0</v>
      </c>
      <c r="K2" t="s">
        <v>301</v>
      </c>
      <c r="M2">
        <v>0</v>
      </c>
      <c r="N2" t="s">
        <v>301</v>
      </c>
      <c r="P2">
        <v>0</v>
      </c>
      <c r="Q2" t="s">
        <v>302</v>
      </c>
      <c r="U2">
        <v>0</v>
      </c>
      <c r="V2" t="s">
        <v>301</v>
      </c>
      <c r="W2">
        <v>0</v>
      </c>
      <c r="X2" t="s">
        <v>301</v>
      </c>
      <c r="Y2">
        <v>0</v>
      </c>
      <c r="Z2" t="s">
        <v>301</v>
      </c>
    </row>
    <row r="3" spans="1:26">
      <c r="A3">
        <v>1</v>
      </c>
      <c r="B3" t="s">
        <v>303</v>
      </c>
      <c r="D3">
        <v>1</v>
      </c>
      <c r="E3" t="s">
        <v>304</v>
      </c>
      <c r="G3">
        <v>1</v>
      </c>
      <c r="H3" t="s">
        <v>305</v>
      </c>
      <c r="J3">
        <v>1</v>
      </c>
      <c r="K3" t="s">
        <v>306</v>
      </c>
      <c r="M3">
        <v>1</v>
      </c>
      <c r="N3" t="s">
        <v>303</v>
      </c>
      <c r="P3">
        <v>1</v>
      </c>
      <c r="Q3" t="s">
        <v>307</v>
      </c>
      <c r="U3">
        <v>1</v>
      </c>
      <c r="V3" t="s">
        <v>308</v>
      </c>
      <c r="W3">
        <v>1</v>
      </c>
      <c r="X3" t="s">
        <v>309</v>
      </c>
      <c r="Y3">
        <v>1</v>
      </c>
      <c r="Z3" t="s">
        <v>310</v>
      </c>
    </row>
    <row r="4" spans="1:26">
      <c r="A4">
        <v>2</v>
      </c>
      <c r="B4" t="s">
        <v>311</v>
      </c>
      <c r="D4">
        <v>2</v>
      </c>
      <c r="E4" t="s">
        <v>312</v>
      </c>
      <c r="G4">
        <v>2</v>
      </c>
      <c r="H4" t="s">
        <v>313</v>
      </c>
      <c r="J4">
        <v>2</v>
      </c>
      <c r="K4" t="s">
        <v>314</v>
      </c>
      <c r="M4">
        <v>2</v>
      </c>
      <c r="N4" t="s">
        <v>311</v>
      </c>
      <c r="P4">
        <v>2</v>
      </c>
      <c r="Q4" t="s">
        <v>315</v>
      </c>
      <c r="U4">
        <v>2</v>
      </c>
      <c r="V4" t="s">
        <v>316</v>
      </c>
      <c r="W4">
        <v>2</v>
      </c>
      <c r="X4" t="s">
        <v>317</v>
      </c>
      <c r="Y4">
        <v>2</v>
      </c>
      <c r="Z4" t="s">
        <v>318</v>
      </c>
    </row>
    <row r="5" spans="1:26">
      <c r="A5">
        <v>3</v>
      </c>
      <c r="B5" t="s">
        <v>319</v>
      </c>
      <c r="D5">
        <v>3</v>
      </c>
      <c r="E5" t="s">
        <v>320</v>
      </c>
      <c r="G5">
        <v>3</v>
      </c>
      <c r="H5" t="s">
        <v>84</v>
      </c>
      <c r="J5">
        <v>3</v>
      </c>
      <c r="K5" t="s">
        <v>321</v>
      </c>
      <c r="M5">
        <v>3</v>
      </c>
      <c r="N5" t="s">
        <v>319</v>
      </c>
      <c r="P5">
        <v>3</v>
      </c>
      <c r="Q5" t="s">
        <v>322</v>
      </c>
      <c r="U5">
        <v>3</v>
      </c>
      <c r="V5" t="s">
        <v>323</v>
      </c>
      <c r="W5">
        <v>3</v>
      </c>
      <c r="X5" t="s">
        <v>324</v>
      </c>
      <c r="Y5">
        <v>3</v>
      </c>
      <c r="Z5" t="s">
        <v>325</v>
      </c>
    </row>
    <row r="6" spans="4:26">
      <c r="D6">
        <v>4</v>
      </c>
      <c r="E6" t="s">
        <v>317</v>
      </c>
      <c r="G6">
        <v>4</v>
      </c>
      <c r="H6" t="s">
        <v>326</v>
      </c>
      <c r="J6">
        <v>4</v>
      </c>
      <c r="K6" t="s">
        <v>327</v>
      </c>
      <c r="M6">
        <v>4</v>
      </c>
      <c r="N6" t="s">
        <v>327</v>
      </c>
      <c r="P6">
        <v>4</v>
      </c>
      <c r="Q6" t="s">
        <v>328</v>
      </c>
      <c r="U6">
        <v>6</v>
      </c>
      <c r="V6" t="s">
        <v>329</v>
      </c>
      <c r="W6">
        <v>4</v>
      </c>
      <c r="X6" t="s">
        <v>330</v>
      </c>
      <c r="Y6">
        <v>4</v>
      </c>
      <c r="Z6" t="s">
        <v>331</v>
      </c>
    </row>
    <row r="7" spans="4:24">
      <c r="D7">
        <v>5</v>
      </c>
      <c r="E7" t="s">
        <v>332</v>
      </c>
      <c r="J7">
        <v>7</v>
      </c>
      <c r="K7" t="s">
        <v>333</v>
      </c>
      <c r="M7">
        <v>11</v>
      </c>
      <c r="N7" t="s">
        <v>334</v>
      </c>
      <c r="P7">
        <v>5</v>
      </c>
      <c r="Q7" t="s">
        <v>335</v>
      </c>
      <c r="U7">
        <v>11</v>
      </c>
      <c r="V7" t="s">
        <v>336</v>
      </c>
      <c r="W7">
        <v>5</v>
      </c>
      <c r="X7" t="s">
        <v>337</v>
      </c>
    </row>
    <row r="8" spans="7:24">
      <c r="G8">
        <v>11</v>
      </c>
      <c r="H8" t="s">
        <v>338</v>
      </c>
      <c r="J8">
        <v>101</v>
      </c>
      <c r="K8" t="s">
        <v>339</v>
      </c>
      <c r="M8">
        <v>13</v>
      </c>
      <c r="N8" s="1" t="s">
        <v>340</v>
      </c>
      <c r="P8">
        <v>6</v>
      </c>
      <c r="Q8" t="s">
        <v>341</v>
      </c>
      <c r="U8">
        <v>12</v>
      </c>
      <c r="V8" t="s">
        <v>342</v>
      </c>
      <c r="W8">
        <v>6</v>
      </c>
      <c r="X8" t="s">
        <v>343</v>
      </c>
    </row>
    <row r="9" spans="7:24">
      <c r="G9">
        <v>12</v>
      </c>
      <c r="H9" t="s">
        <v>344</v>
      </c>
      <c r="P9">
        <v>7</v>
      </c>
      <c r="Q9" t="s">
        <v>345</v>
      </c>
      <c r="U9">
        <v>21</v>
      </c>
      <c r="V9" t="s">
        <v>346</v>
      </c>
      <c r="W9">
        <v>7</v>
      </c>
      <c r="X9" t="s">
        <v>347</v>
      </c>
    </row>
    <row r="10" spans="16:24">
      <c r="P10">
        <v>11</v>
      </c>
      <c r="Q10" t="s">
        <v>348</v>
      </c>
      <c r="U10">
        <v>22</v>
      </c>
      <c r="V10" t="s">
        <v>349</v>
      </c>
      <c r="W10">
        <v>10</v>
      </c>
      <c r="X10" t="s">
        <v>350</v>
      </c>
    </row>
    <row r="11" spans="16:24">
      <c r="P11">
        <v>21</v>
      </c>
      <c r="Q11" t="s">
        <v>351</v>
      </c>
      <c r="U11">
        <v>31</v>
      </c>
      <c r="V11" t="s">
        <v>352</v>
      </c>
      <c r="W11">
        <v>11</v>
      </c>
      <c r="X11" t="s">
        <v>326</v>
      </c>
    </row>
    <row r="12" spans="16:22">
      <c r="P12">
        <v>22</v>
      </c>
      <c r="Q12" t="s">
        <v>353</v>
      </c>
      <c r="U12">
        <v>32</v>
      </c>
      <c r="V12" t="s">
        <v>354</v>
      </c>
    </row>
    <row r="13" spans="16:22">
      <c r="P13">
        <v>31</v>
      </c>
      <c r="Q13" t="s">
        <v>355</v>
      </c>
      <c r="U13">
        <v>41</v>
      </c>
      <c r="V13" t="s">
        <v>356</v>
      </c>
    </row>
    <row r="14" spans="16:22">
      <c r="P14">
        <v>32</v>
      </c>
      <c r="Q14" t="s">
        <v>357</v>
      </c>
      <c r="U14">
        <v>42</v>
      </c>
      <c r="V14" t="s">
        <v>358</v>
      </c>
    </row>
    <row r="15" spans="16:22">
      <c r="P15">
        <v>33</v>
      </c>
      <c r="Q15" t="s">
        <v>359</v>
      </c>
      <c r="U15">
        <v>51</v>
      </c>
      <c r="V15" t="s">
        <v>360</v>
      </c>
    </row>
    <row r="16" spans="16:22">
      <c r="P16">
        <v>41</v>
      </c>
      <c r="Q16" t="s">
        <v>361</v>
      </c>
      <c r="U16">
        <v>52</v>
      </c>
      <c r="V16" t="s">
        <v>362</v>
      </c>
    </row>
    <row r="17" spans="16:22">
      <c r="P17">
        <v>51</v>
      </c>
      <c r="Q17" t="s">
        <v>363</v>
      </c>
      <c r="U17">
        <v>61</v>
      </c>
      <c r="V17" t="s">
        <v>364</v>
      </c>
    </row>
    <row r="18" spans="16:22">
      <c r="P18">
        <v>101</v>
      </c>
      <c r="Q18" t="s">
        <v>365</v>
      </c>
      <c r="U18">
        <v>63</v>
      </c>
      <c r="V18" t="s">
        <v>366</v>
      </c>
    </row>
    <row r="19" spans="16:22">
      <c r="P19">
        <v>201</v>
      </c>
      <c r="Q19" t="s">
        <v>367</v>
      </c>
      <c r="U19">
        <v>71</v>
      </c>
      <c r="V19" t="s">
        <v>368</v>
      </c>
    </row>
    <row r="20" spans="16:22">
      <c r="P20">
        <v>202</v>
      </c>
      <c r="Q20" t="s">
        <v>369</v>
      </c>
      <c r="U20">
        <v>81</v>
      </c>
      <c r="V20" t="s">
        <v>370</v>
      </c>
    </row>
    <row r="21" spans="16:22">
      <c r="P21">
        <v>301</v>
      </c>
      <c r="Q21" t="s">
        <v>371</v>
      </c>
      <c r="U21">
        <v>101</v>
      </c>
      <c r="V21" t="s">
        <v>372</v>
      </c>
    </row>
    <row r="22" spans="16:22">
      <c r="P22">
        <v>302</v>
      </c>
      <c r="Q22" t="s">
        <v>373</v>
      </c>
      <c r="U22">
        <v>102</v>
      </c>
      <c r="V22" t="s">
        <v>374</v>
      </c>
    </row>
    <row r="23" spans="16:22">
      <c r="P23" s="2">
        <v>303</v>
      </c>
      <c r="Q23" s="2" t="s">
        <v>375</v>
      </c>
      <c r="U23">
        <v>103</v>
      </c>
      <c r="V23" t="s">
        <v>376</v>
      </c>
    </row>
    <row r="24" spans="16:22">
      <c r="P24">
        <v>304</v>
      </c>
      <c r="Q24" t="s">
        <v>377</v>
      </c>
      <c r="U24">
        <v>104</v>
      </c>
      <c r="V24" t="s">
        <v>378</v>
      </c>
    </row>
    <row r="25" spans="16:22">
      <c r="P25">
        <v>305</v>
      </c>
      <c r="Q25" t="s">
        <v>379</v>
      </c>
      <c r="U25">
        <v>105</v>
      </c>
      <c r="V25" t="s">
        <v>380</v>
      </c>
    </row>
    <row r="26" spans="16:22">
      <c r="P26">
        <v>306</v>
      </c>
      <c r="Q26" t="s">
        <v>381</v>
      </c>
      <c r="U26">
        <v>106</v>
      </c>
      <c r="V26" t="s">
        <v>382</v>
      </c>
    </row>
    <row r="27" spans="16:22">
      <c r="P27">
        <v>307</v>
      </c>
      <c r="Q27" t="s">
        <v>383</v>
      </c>
      <c r="U27">
        <v>107</v>
      </c>
      <c r="V27" t="s">
        <v>384</v>
      </c>
    </row>
    <row r="28" spans="16:22">
      <c r="P28">
        <v>308</v>
      </c>
      <c r="Q28" t="s">
        <v>385</v>
      </c>
      <c r="U28">
        <v>113</v>
      </c>
      <c r="V28" t="s">
        <v>386</v>
      </c>
    </row>
    <row r="29" spans="16:22">
      <c r="P29">
        <v>309</v>
      </c>
      <c r="Q29" t="s">
        <v>387</v>
      </c>
      <c r="U29">
        <v>114</v>
      </c>
      <c r="V29" t="s">
        <v>388</v>
      </c>
    </row>
    <row r="30" spans="16:17">
      <c r="P30">
        <v>310</v>
      </c>
      <c r="Q30" t="s">
        <v>389</v>
      </c>
    </row>
    <row r="31" spans="16:17">
      <c r="P31">
        <v>311</v>
      </c>
      <c r="Q31" t="s">
        <v>390</v>
      </c>
    </row>
    <row r="32" spans="16:17">
      <c r="P32">
        <v>401</v>
      </c>
      <c r="Q32" t="s">
        <v>391</v>
      </c>
    </row>
    <row r="33" spans="16:17">
      <c r="P33">
        <v>402</v>
      </c>
      <c r="Q33" t="s">
        <v>392</v>
      </c>
    </row>
    <row r="34" spans="16:17">
      <c r="P34">
        <v>403</v>
      </c>
      <c r="Q34" t="s">
        <v>393</v>
      </c>
    </row>
    <row r="35" spans="16:17">
      <c r="P35">
        <v>404</v>
      </c>
      <c r="Q35" t="s">
        <v>394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2023-12-17T15:53:56Z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