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<sst xmlns="http://schemas.openxmlformats.org/spreadsheetml/2006/main" count="749" uniqueCount="666">
  <si>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</si>
  <si>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</si>
  <si>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</si>
  <si>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</si>
  <si>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</si>
  <si>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</si>
  <si>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</si>
  <si>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</si>
  <si>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</si>
  <si>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</si>
  <si>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</si>
  <si>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</si>
  <si>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</si>
  <si>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</si>
  <si>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</si>
  <si>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</si>
  <si>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</si>
  <si>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</si>
  <si>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</si>
  <si>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</si>
  <si>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</si>
  <si>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</si>
  <si>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</si>
  <si>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</si>
  <si>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</si>
  <si>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</si>
  <si>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</si>
  <si>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</si>
  <si>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</si>
  <si>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</si>
  <si>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</si>
  <si>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</si>
  <si>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</si>
  <si>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</si>
  <si>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</si>
  <si>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</si>
  <si>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</si>
  <si>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</si>
  <si>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</si>
  <si>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</si>
  <si>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</si>
  <si>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</si>
  <si>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</si>
  <si>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</si>
  <si>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</si>
  <si>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</si>
  <si>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</si>
  <si>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</si>
  <si>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</si>
  <si>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</si>
  <si>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</si>
  <si>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</si>
  <si>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</si>
  <si>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</si>
  <si>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</si>
  <si>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</si>
  <si>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</si>
  <si>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</si>
  <si>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</si>
  <si>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</si>
  <si>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</si>
  <si>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</si>
  <si>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</si>
  <si>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</si>
  <si>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</si>
  <si>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</si>
  <si>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</si>
  <si>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</si>
  <si>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</si>
  <si>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</si>
  <si>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</si>
  <si>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</si>
  <si>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</si>
  <si>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</si>
  <si>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</si>
  <si>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</si>
  <si>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</si>
  <si>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</si>
  <si>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</si>
  <si>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</si>
  <si>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</si>
  <si>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</si>
  <si>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</si>
  <si>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</si>
  <si>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</si>
  <si>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</si>
  <si>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</si>
  <si>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</si>
  <si>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</si>
  <si>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</si>
  <si>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</si>
  <si>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</si>
  <si>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</si>
  <si>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</si>
  <si>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</si>
  <si>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</si>
  <si>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</si>
  <si>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</si>
  <si>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</si>
  <si>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</si>
  <si>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</si>
  <si>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</si>
  <si>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</si>
  <si>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</si>
  <si>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</si>
  <si>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</si>
  <si>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</si>
  <si>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</si>
  <si>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</si>
  <si>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</si>
  <si>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</si>
  <si>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</si>
  <si>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</si>
  <si>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</si>
  <si>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</si>
  <si>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</si>
  <si>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</si>
  <si>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</si>
  <si>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</si>
  <si>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</si>
  <si>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</si>
  <si>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</si>
  <si>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</si>
  <si>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</si>
  <si>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</si>
  <si>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</si>
  <si>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</si>
  <si>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</si>
  <si>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</si>
  <si>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</si>
  <si>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</si>
  <si>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</si>
  <si>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</si>
  <si>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</si>
  <si>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</si>
  <si>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</si>
  <si>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</si>
  <si>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</si>
  <si>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</si>
  <si>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</si>
  <si>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</si>
  <si>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</si>
  <si>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</si>
  <si>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</si>
  <si>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</si>
  <si>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</si>
  <si>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</si>
  <si>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</si>
  <si>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</si>
  <si>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</si>
  <si>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</si>
  <si>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</si>
  <si>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</si>
  <si>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</si>
  <si>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</si>
  <si>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</si>
  <si>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</si>
  <si>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</si>
  <si>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</si>
  <si>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</si>
  <si>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</si>
  <si>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</si>
  <si>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</si>
  <si>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</si>
  <si>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</si>
  <si>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</si>
  <si>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</si>
  <si>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</si>
  <si>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</si>
  <si>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</si>
  <si>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</si>
  <si>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</si>
  <si>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</si>
  <si>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</si>
  <si>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</si>
  <si>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</si>
  <si>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</si>
  <si>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</si>
  <si>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代わりにダメージを受け自身のCT-/f[f,1,1]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</si>
  <si>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</si>
  <si>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</si>
  <si>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</si>
  <si>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</si>
  <si>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</si>
  <si>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</si>
  <si>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</si>
  <si>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</si>
  <si>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</si>
  <si>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</si>
  <si>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</si>
  <si>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</si>
  <si>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</si>
  <si>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</si>
  <si>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</si>
  <si>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</si>
  <si>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</si>
  <si>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</si>
  <si>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</si>
  <si>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</si>
  <si>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</si>
  <si>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</si>
  <si>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</si>
  <si>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</si>
  <si>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</si>
  <si>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</si>
  <si>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</si>
  <si>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</si>
  <si>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</si>
  <si>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</si>
  <si>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</si>
  <si>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</si>
  <si>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</si>
  <si>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</si>
  <si>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</si>
  <si>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</si>
  <si>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</si>
  <si>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</si>
  <si>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</si>
  <si>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</si>
  <si>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</si>
  <si>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</si>
  <si>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</si>
  <si>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</si>
  <si>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</si>
  <si>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</si>
  <si>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</si>
  <si>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</si>
  <si>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</si>
  <si>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</si>
  <si>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</si>
  <si>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</si>
  <si>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</si>
  <si>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</si>
  <si>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</si>
  <si>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</si>
  <si>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</si>
  <si>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</si>
  <si>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</si>
  <si>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</si>
  <si>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</si>
  <si>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</si>
  <si>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</si>
  <si>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</si>
  <si>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</si>
  <si>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</si>
  <si>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</si>
  <si>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</si>
  <si>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</si>
  <si>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</si>
  <si>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</si>
  <si>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</si>
  <si>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</si>
  <si>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</si>
  <si>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</si>
  <si>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</si>
  <si>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</si>
  <si>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</si>
  <si>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</si>
  <si>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</si>
  <si>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</si>
  <si>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</si>
  <si>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</si>
  <si>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</si>
  <si>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</si>
  <si>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</si>
  <si>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</si>
  <si>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</si>
  <si>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</si>
  <si>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</si>
  <si>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</si>
  <si>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</si>
  <si>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</si>
  <si>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</si>
  <si>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</si>
  <si>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</si>
  <si>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</si>
  <si>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</si>
  <si>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</si>
  <si>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</si>
  <si>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</si>
  <si>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</si>
  <si>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</si>
  <si>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</si>
  <si>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</si>
  <si>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</si>
  <si>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</si>
  <si>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</si>
  <si>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</si>
  <si>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</si>
  <si>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</si>
  <si>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</si>
  <si>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</si>
  <si>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</si>
  <si>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</si>
  <si>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</si>
  <si>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</si>
  <si>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</si>
  <si>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</si>
  <si>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</si>
  <si>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</si>
  <si>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</si>
  <si>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</si>
  <si>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</si>
  <si>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</si>
  <si>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</si>
  <si>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</si>
  <si>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</si>
  <si>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</si>
  <si>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</si>
  <si>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</si>
  <si>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</si>
  <si>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</si>
  <si>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</si>
  <si>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</si>
  <si>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</si>
  <si>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</si>
  <si>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</si>
  <si>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</si>
  <si>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</si>
  <si>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</si>
  <si>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</si>
  <si>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</si>
  <si>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</si>
  <si>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</si>
  <si>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</si>
  <si>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</si>
  <si>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</si>
  <si>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</si>
  <si>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</si>
  <si>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</si>
  <si>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</si>
  <si>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</si>
  <si>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</si>
  <si>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</si>
  <si>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</si>
  <si>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</si>
  <si>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</si>
  <si>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</si>
  <si>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</si>
  <si>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</si>
  <si>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</si>
  <si>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</si>
  <si>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</si>
  <si>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</si>
  <si>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</si>
  <si>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</si>
  <si>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</si>
  <si>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</si>
  <si>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</si>
  <si>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</si>
  <si>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</si>
  <si>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</si>
  <si>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</si>
  <si>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</si>
  <si>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</si>
  <si>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</si>
  <si>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</si>
  <si>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</si>
  <si>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</si>
  <si>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</si>
  <si>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</si>
  <si>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</si>
  <si>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</si>
  <si>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</si>
  <si>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</si>
  <si>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</si>
  <si>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</si>
  <si>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</si>
  <si>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</si>
  <si>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</si>
  <si>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</si>
  <si>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</si>
  <si>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</si>
  <si>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</si>
  <si>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</si>
  <si>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</si>
  <si>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</si>
  <si>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</si>
  <si>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</si>
  <si>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</si>
  <si>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</si>
  <si>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</si>
  <si>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</si>
  <si>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</si>
  <si>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</si>
  <si>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</si>
  <si>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</si>
  <si>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</si>
  <si>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</si>
  <si>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</si>
  <si>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</si>
  <si>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</si>
  <si>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</si>
  <si>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</si>
  <si>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</si>
  <si>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</si>
  <si>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</si>
  <si>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</si>
  <si>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</si>
  <si>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</si>
  <si>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</si>
  <si>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</si>
  <si>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</si>
  <si>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</si>
  <si>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</si>
  <si>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</si>
  <si>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</si>
  <si>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</si>
  <si>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</si>
  <si>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</si>
  <si>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</si>
  <si>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</si>
  <si>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</si>
  <si>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</si>
  <si>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</si>
  <si>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</si>
  <si>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</si>
  <si>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</si>
  <si>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</si>
  <si>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</si>
  <si>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</si>
  <si>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</si>
  <si>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</si>
  <si>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</si>
  <si>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</si>
  <si>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</si>
  <si>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</si>
  <si>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</si>
  <si>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</si>
  <si>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</si>
  <si>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</si>
  <si>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</si>
  <si>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</si>
  <si>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</si>
  <si>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</si>
  <si>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</si>
  <si>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</si>
  <si>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</si>
  <si>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</si>
  <si>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</si>
  <si>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</si>
  <si>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</si>
  <si>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</si>
  <si>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</si>
  <si>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</si>
  <si>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</si>
  <si>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</si>
  <si>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</si>
  <si>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</si>
  <si>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</si>
  <si>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</si>
  <si>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</si>
  <si>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</si>
  <si>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</si>
  <si>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</si>
  <si>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</si>
  <si>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</si>
  <si>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</si>
  <si>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</si>
  <si>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</si>
  <si>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</si>
  <si>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</si>
  <si>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</si>
  <si>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</si>
  <si>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</si>
  <si>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</si>
  <si>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</si>
  <si>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</si>
  <si>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</si>
  <si>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</si>
  <si>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</si>
  <si>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</si>
  <si>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</si>
  <si>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</si>
  <si>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</si>
  <si>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</si>
  <si>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</si>
  <si>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</si>
  <si>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</si>
  <si>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</si>
  <si>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</si>
  <si>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</si>
  <si>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</si>
  <si>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</si>
  <si>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</si>
  <si>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</si>
  <si>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</si>
  <si>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</si>
  <si>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</si>
  <si>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</si>
  <si>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</si>
  <si>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</si>
  <si>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</si>
  <si>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</si>
  <si>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</si>
  <si>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</si>
  <si>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</si>
  <si>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</si>
  <si>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</si>
  <si>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</si>
  <si>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</si>
  <si>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</si>
  <si>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</si>
  <si>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</si>
  <si>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</si>
  <si>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</si>
  <si>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</si>
  <si>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</si>
  <si>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</si>
  <si>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</si>
  <si>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</si>
  <si>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</si>
  <si>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</si>
  <si>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</si>
  <si>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</si>
  <si>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</si>
  <si>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</si>
  <si>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</si>
  <si>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</si>
  <si>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</si>
  <si>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</si>
  <si>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</si>
  <si>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</si>
  <si>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</si>
  <si>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</si>
  <si>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</si>
  <si>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</si>
  <si>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</si>
  <si>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</si>
  <si>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</si>
  <si>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</si>
  <si>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</si>
  <si>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</si>
  <si>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</si>
  <si>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</si>
  <si>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</si>
  <si>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</si>
  <si>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</si>
  <si>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</si>
  <si>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</si>
  <si>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</si>
  <si>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</si>
  <si>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</si>
  <si>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</si>
  <si>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</si>
  <si>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</si>
  <si>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</si>
  <si>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</si>
  <si>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</si>
  <si>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</si>
  <si>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</si>
  <si>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</si>
  <si>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</si>
  <si>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</si>
  <si>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</si>
  <si>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</si>
  <si>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</si>
  <si>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</si>
  <si>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</si>
  <si>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</si>
  <si>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</si>
  <si>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</si>
  <si>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</si>
  <si>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</si>
  <si>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</si>
  <si>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</si>
  <si>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</si>
  <si>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</si>
  <si>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</si>
  <si>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</si>
  <si>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</si>
  <si>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</si>
  <si>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</si>
  <si>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</si>
  <si>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</si>
  <si>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</si>
  <si>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指定魔法の攻撃回数を増やす</t>
  </si>
  <si>
    <t>BuffのStateにかかっている</t>
  </si>
  <si>
    <t>指定魔法の対象を変更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</si>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</sst>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7" fillId="15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tabSelected="1" topLeftCell="D1" workbookViewId="0">
      <pane ySplit="1" topLeftCell="A138" activePane="bottomLeft" state="frozen"/>
      <selection/>
      <selection pane="bottomLeft" activeCell="J140" sqref="J14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3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1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1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3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2</v>
      </c>
      <c r="R116" t="str">
        <f>INDEX(Define!N:N,MATCH(Q116,Define!M:M))</f>
        <v>列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6</v>
      </c>
      <c r="P140" t="str">
        <f>INDEX(Define!K:K,MATCH(O140,Define!J:J))</f>
        <v>反撃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インベイジョン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カウントトゥエンティ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1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2</v>
      </c>
      <c r="N168" t="str">
        <f>INDEX(Define!H:H,MATCH(M168,Define!G:G))</f>
        <v>パッシブ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2</v>
      </c>
      <c r="N169" t="str">
        <f>INDEX(Define!H:H,MATCH(M169,Define!G:G))</f>
        <v>パッシブ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2</v>
      </c>
      <c r="N170" t="str">
        <f>INDEX(Define!H:H,MATCH(M170,Define!G:G))</f>
        <v>パッシブ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2</v>
      </c>
      <c r="N172" t="str">
        <f>INDEX(Define!H:H,MATCH(M172,Define!G:G))</f>
        <v>パッシブ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2</v>
      </c>
      <c r="N174" t="str">
        <f>INDEX(Define!H:H,MATCH(M174,Define!G:G))</f>
        <v>パッシブ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2</v>
      </c>
      <c r="N175" t="str">
        <f>INDEX(Define!H:H,MATCH(M175,Define!G:G))</f>
        <v>パッシブ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2</v>
      </c>
      <c r="N176" t="str">
        <f>INDEX(Define!H:H,MATCH(M176,Define!G:G))</f>
        <v>パッシブ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2</v>
      </c>
      <c r="N177" t="str">
        <f>INDEX(Define!H:H,MATCH(M177,Define!G:G))</f>
        <v>パッシブ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2</v>
      </c>
      <c r="N178" t="str">
        <f>INDEX(Define!H:H,MATCH(M178,Define!G:G))</f>
        <v>パッシブ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8"/>
  <sheetViews>
    <sheetView topLeftCell="A186" workbookViewId="0">
      <selection activeCell="D193" sqref="D193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2101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2601</v>
      </c>
      <c r="B36" t="str">
        <f>INDEX(TextData!B:B,MATCH(A36,TextData!A:A))</f>
        <v>ディレイマジック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13060</v>
      </c>
      <c r="B110" t="str">
        <f>INDEX(TextData!B:B,MATCH(A110,TextData!A:A))</f>
        <v>サプライカバー</v>
      </c>
      <c r="C110">
        <v>3010</v>
      </c>
      <c r="D110" t="str">
        <f>INDEX(Define!Q:Q,MATCH(C110,Define!P:P))</f>
        <v>ステート付与</v>
      </c>
      <c r="E110">
        <v>2430</v>
      </c>
      <c r="F110">
        <v>1</v>
      </c>
      <c r="G110">
        <v>0</v>
      </c>
      <c r="H110">
        <v>100</v>
      </c>
      <c r="I110" t="str">
        <f>INDEX([1]TextData!B:B,MATCH(E110,[1]TextData!A:A))</f>
        <v>かばう</v>
      </c>
    </row>
    <row r="111" spans="1:8">
      <c r="A111">
        <v>13060</v>
      </c>
      <c r="B111" t="str">
        <f>INDEX(TextData!B:B,MATCH(A111,TextData!A:A))</f>
        <v>サプライカバー</v>
      </c>
      <c r="C111">
        <v>4020</v>
      </c>
      <c r="D111" t="str">
        <f>INDEX(Define!Q:Q,MATCH(C111,Define!P:P))</f>
        <v>Ct回復</v>
      </c>
      <c r="E111">
        <v>1</v>
      </c>
      <c r="F111">
        <v>0</v>
      </c>
      <c r="G111">
        <v>0</v>
      </c>
      <c r="H111">
        <v>100</v>
      </c>
    </row>
    <row r="112" spans="1:9">
      <c r="A112">
        <v>13050</v>
      </c>
      <c r="B112" t="str">
        <f>INDEX(TextData!B:B,MATCH(A112,TextData!A:A))</f>
        <v>クイックディスペル</v>
      </c>
      <c r="C112">
        <v>3010</v>
      </c>
      <c r="D112" t="str">
        <f>INDEX(Define!Q:Q,MATCH(C112,Define!P:P))</f>
        <v>ステート付与</v>
      </c>
      <c r="E112">
        <v>2320</v>
      </c>
      <c r="F112">
        <v>0</v>
      </c>
      <c r="G112">
        <v>0</v>
      </c>
      <c r="H112">
        <v>100</v>
      </c>
      <c r="I112" t="str">
        <f>INDEX([1]TextData!B:B,MATCH(E112,[1]TextData!A:A))</f>
        <v>バフ解除</v>
      </c>
    </row>
    <row r="113" spans="1:8">
      <c r="A113">
        <v>13070</v>
      </c>
      <c r="B113" t="str">
        <f>INDEX(TextData!B:B,MATCH(A113,TextData!A:A))</f>
        <v>アシッドラッシュ</v>
      </c>
      <c r="C113">
        <v>5050</v>
      </c>
      <c r="D113" t="str">
        <f>INDEX(Define!Q:Q,MATCH(C113,Define!P:P))</f>
        <v>APダメージ</v>
      </c>
      <c r="E113">
        <v>400</v>
      </c>
      <c r="F113">
        <v>0</v>
      </c>
      <c r="G113">
        <v>0</v>
      </c>
      <c r="H113">
        <v>100</v>
      </c>
    </row>
    <row r="114" spans="1:9">
      <c r="A114">
        <v>13080</v>
      </c>
      <c r="B114" t="str">
        <f>INDEX(TextData!B:B,MATCH(A114,TextData!A:A))</f>
        <v>ライフスティール</v>
      </c>
      <c r="C114">
        <v>3010</v>
      </c>
      <c r="D114" t="str">
        <f>INDEX(Define!Q:Q,MATCH(C114,Define!P:P))</f>
        <v>ステート付与</v>
      </c>
      <c r="E114">
        <v>2060</v>
      </c>
      <c r="F114">
        <v>1</v>
      </c>
      <c r="G114">
        <v>25</v>
      </c>
      <c r="H114">
        <v>100</v>
      </c>
      <c r="I114" t="str">
        <f>INDEX([1]TextData!B:B,MATCH(E114,[1]TextData!A:A))</f>
        <v>ドレイン</v>
      </c>
    </row>
    <row r="115" spans="1:9">
      <c r="A115">
        <v>13090</v>
      </c>
      <c r="B115" t="str">
        <f>INDEX(TextData!B:B,MATCH(A115,TextData!A:A))</f>
        <v>アイスセイバー</v>
      </c>
      <c r="C115">
        <v>3010</v>
      </c>
      <c r="D115" t="str">
        <f>INDEX(Define!Q:Q,MATCH(C115,Define!P:P))</f>
        <v>ステート付与</v>
      </c>
      <c r="E115">
        <v>2140</v>
      </c>
      <c r="F115">
        <v>1</v>
      </c>
      <c r="G115">
        <v>25</v>
      </c>
      <c r="H115">
        <v>100</v>
      </c>
      <c r="I115" t="str">
        <f>INDEX([1]TextData!B:B,MATCH(E115,[1]TextData!A:A))</f>
        <v>凍結</v>
      </c>
    </row>
    <row r="116" spans="1:9">
      <c r="A116">
        <v>14010</v>
      </c>
      <c r="B116" t="str">
        <f>INDEX(TextData!B:B,MATCH(A116,TextData!A:A))</f>
        <v>ディバインシールド</v>
      </c>
      <c r="C116">
        <v>3010</v>
      </c>
      <c r="D116" t="str">
        <f>INDEX(Define!Q:Q,MATCH(C116,Define!P:P))</f>
        <v>ステート付与</v>
      </c>
      <c r="E116">
        <v>2180</v>
      </c>
      <c r="F116">
        <v>3</v>
      </c>
      <c r="G116">
        <v>0</v>
      </c>
      <c r="H116">
        <v>100</v>
      </c>
      <c r="I116" t="str">
        <f>INDEX([1]TextData!B:B,MATCH(E116,[1]TextData!A:A))</f>
        <v>状態異常回避</v>
      </c>
    </row>
    <row r="117" spans="1:8">
      <c r="A117">
        <v>14020</v>
      </c>
      <c r="B117" t="str">
        <f>INDEX(TextData!B:B,MATCH(A117,TextData!A:A))</f>
        <v>ライフディバイド</v>
      </c>
      <c r="C117">
        <v>2040</v>
      </c>
      <c r="D117" t="str">
        <f>INDEX(Define!Q:Q,MATCH(C117,Define!P:P))</f>
        <v>Hpを分け与える</v>
      </c>
      <c r="E117">
        <v>50</v>
      </c>
      <c r="F117">
        <v>0</v>
      </c>
      <c r="G117">
        <v>1</v>
      </c>
      <c r="H117">
        <v>100</v>
      </c>
    </row>
    <row r="118" spans="1:9">
      <c r="A118">
        <v>14030</v>
      </c>
      <c r="B118" t="str">
        <f>INDEX(TextData!B:B,MATCH(A118,TextData!A:A))</f>
        <v>エイミングスコープ</v>
      </c>
      <c r="C118">
        <v>3010</v>
      </c>
      <c r="D118" t="str">
        <f>INDEX(Define!Q:Q,MATCH(C118,Define!P:P))</f>
        <v>ステート付与</v>
      </c>
      <c r="E118">
        <v>1080</v>
      </c>
      <c r="F118">
        <v>999</v>
      </c>
      <c r="G118">
        <v>5</v>
      </c>
      <c r="H118">
        <v>100</v>
      </c>
      <c r="I118" t="str">
        <f>INDEX([1]TextData!B:B,MATCH(E118,[1]TextData!A:A))</f>
        <v>命中アップ</v>
      </c>
    </row>
    <row r="119" spans="1:9">
      <c r="A119">
        <v>14040</v>
      </c>
      <c r="B119" t="str">
        <f>INDEX(TextData!B:B,MATCH(A119,TextData!A:A))</f>
        <v>リジェネレーション</v>
      </c>
      <c r="C119">
        <v>3010</v>
      </c>
      <c r="D119" t="str">
        <f>INDEX(Define!Q:Q,MATCH(C119,Define!P:P))</f>
        <v>ステート付与</v>
      </c>
      <c r="E119">
        <v>2040</v>
      </c>
      <c r="F119">
        <v>999</v>
      </c>
      <c r="G119">
        <v>5</v>
      </c>
      <c r="H119">
        <v>100</v>
      </c>
      <c r="I119" t="str">
        <f>INDEX([1]TextData!B:B,MATCH(E119,[1]TextData!A:A))</f>
        <v>リジェネ</v>
      </c>
    </row>
    <row r="120" spans="1:9">
      <c r="A120">
        <v>14050</v>
      </c>
      <c r="B120" t="str">
        <f>INDEX(TextData!B:B,MATCH(A120,TextData!A:A))</f>
        <v>ホープフルアイリス</v>
      </c>
      <c r="C120">
        <v>3010</v>
      </c>
      <c r="D120" t="str">
        <f>INDEX(Define!Q:Q,MATCH(C120,Define!P:P))</f>
        <v>ステート付与</v>
      </c>
      <c r="E120">
        <v>1020</v>
      </c>
      <c r="F120">
        <v>999</v>
      </c>
      <c r="G120">
        <v>10</v>
      </c>
      <c r="H120">
        <v>100</v>
      </c>
      <c r="I120" t="str">
        <f>INDEX([1]TextData!B:B,MATCH(E120,[1]TextData!A:A))</f>
        <v>最大Hpアップ</v>
      </c>
    </row>
    <row r="121" spans="1:8">
      <c r="A121">
        <v>14060</v>
      </c>
      <c r="B121" t="str">
        <f>INDEX(TextData!B:B,MATCH(A121,TextData!A:A))</f>
        <v>パッシブサプライ</v>
      </c>
      <c r="C121">
        <v>2010</v>
      </c>
      <c r="D121" t="str">
        <f>INDEX(Define!Q:Q,MATCH(C121,Define!P:P))</f>
        <v>Hp回復</v>
      </c>
      <c r="E121">
        <v>1</v>
      </c>
      <c r="F121">
        <v>0</v>
      </c>
      <c r="G121">
        <v>10</v>
      </c>
      <c r="H121">
        <v>100</v>
      </c>
    </row>
    <row r="122" spans="1:8">
      <c r="A122">
        <v>14060</v>
      </c>
      <c r="B122" t="str">
        <f>INDEX(TextData!B:B,MATCH(A122,TextData!A:A))</f>
        <v>パッシブサプライ</v>
      </c>
      <c r="C122">
        <v>4020</v>
      </c>
      <c r="D122" t="str">
        <f>INDEX(Define!Q:Q,MATCH(C122,Define!P:P))</f>
        <v>Ct回復</v>
      </c>
      <c r="E122">
        <v>1</v>
      </c>
      <c r="F122">
        <v>0</v>
      </c>
      <c r="G122">
        <v>0</v>
      </c>
      <c r="H122">
        <v>100</v>
      </c>
    </row>
    <row r="123" spans="1:9">
      <c r="A123">
        <v>14070</v>
      </c>
      <c r="B123" t="str">
        <f>INDEX(TextData!B:B,MATCH(A123,TextData!A:A))</f>
        <v>ホーミングクルセイド</v>
      </c>
      <c r="C123">
        <v>3010</v>
      </c>
      <c r="D123" t="str">
        <f>INDEX(Define!Q:Q,MATCH(C123,Define!P:P))</f>
        <v>ステート付与</v>
      </c>
      <c r="E123">
        <v>2240</v>
      </c>
      <c r="F123">
        <v>3</v>
      </c>
      <c r="G123">
        <v>0</v>
      </c>
      <c r="H123">
        <v>100</v>
      </c>
      <c r="I123" t="str">
        <f>INDEX([1]TextData!B:B,MATCH(E123,[1]TextData!A:A))</f>
        <v>必中</v>
      </c>
    </row>
    <row r="124" spans="1:8">
      <c r="A124">
        <v>14080</v>
      </c>
      <c r="B124" t="str">
        <f>INDEX(TextData!B:B,MATCH(A124,TextData!A:A))</f>
        <v>クイックヒール</v>
      </c>
      <c r="C124">
        <v>2010</v>
      </c>
      <c r="D124" t="str">
        <f>INDEX(Define!Q:Q,MATCH(C124,Define!P:P))</f>
        <v>Hp回復</v>
      </c>
      <c r="E124">
        <v>10</v>
      </c>
      <c r="F124">
        <v>0</v>
      </c>
      <c r="G124">
        <v>0</v>
      </c>
      <c r="H124">
        <v>100</v>
      </c>
    </row>
    <row r="125" spans="1:9">
      <c r="A125">
        <v>14090</v>
      </c>
      <c r="B125" t="str">
        <f>INDEX(TextData!B:B,MATCH(A125,TextData!A:A))</f>
        <v>リレイズ</v>
      </c>
      <c r="C125">
        <v>3010</v>
      </c>
      <c r="D125" t="str">
        <f>INDEX(Define!Q:Q,MATCH(C125,Define!P:P))</f>
        <v>ステート付与</v>
      </c>
      <c r="E125">
        <v>2450</v>
      </c>
      <c r="F125">
        <v>1</v>
      </c>
      <c r="G125">
        <v>1</v>
      </c>
      <c r="H125">
        <v>100</v>
      </c>
      <c r="I125" t="str">
        <f>INDEX([1]TextData!B:B,MATCH(E125,[1]TextData!A:A))</f>
        <v>不死</v>
      </c>
    </row>
    <row r="126" spans="1:9">
      <c r="A126">
        <v>15010</v>
      </c>
      <c r="B126" t="str">
        <f>INDEX(TextData!B:B,MATCH(A126,TextData!A:A))</f>
        <v>イーグルアイ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25</v>
      </c>
      <c r="H126">
        <v>100</v>
      </c>
      <c r="I126" t="str">
        <f>INDEX([1]TextData!B:B,MATCH(E126,[1]TextData!A:A))</f>
        <v>会心率アップ</v>
      </c>
    </row>
    <row r="127" spans="1:9">
      <c r="A127">
        <v>15020</v>
      </c>
      <c r="B127" t="str">
        <f>INDEX(TextData!B:B,MATCH(A127,TextData!A:A))</f>
        <v>ネヴァーエンド</v>
      </c>
      <c r="C127">
        <v>3010</v>
      </c>
      <c r="D127" t="str">
        <f>INDEX(Define!Q:Q,MATCH(C127,Define!P:P))</f>
        <v>ステート付与</v>
      </c>
      <c r="E127">
        <v>1070</v>
      </c>
      <c r="F127">
        <v>999</v>
      </c>
      <c r="G127">
        <v>50</v>
      </c>
      <c r="H127">
        <v>100</v>
      </c>
      <c r="I127" t="str">
        <f>INDEX([1]TextData!B:B,MATCH(E127,[1]TextData!A:A))</f>
        <v>会心率アップ</v>
      </c>
    </row>
    <row r="128" spans="1:8">
      <c r="A128">
        <v>15030</v>
      </c>
      <c r="B128" t="str">
        <f>INDEX(TextData!B:B,MATCH(A128,TextData!A:A))</f>
        <v>グレイブアクト</v>
      </c>
      <c r="C128">
        <v>4020</v>
      </c>
      <c r="D128" t="str">
        <f>INDEX(Define!Q:Q,MATCH(C128,Define!P:P))</f>
        <v>Ct回復</v>
      </c>
      <c r="E128">
        <v>2</v>
      </c>
      <c r="F128">
        <v>0</v>
      </c>
      <c r="G128">
        <v>0</v>
      </c>
      <c r="H128">
        <v>100</v>
      </c>
    </row>
    <row r="129" spans="1:9">
      <c r="A129">
        <v>15040</v>
      </c>
      <c r="B129" t="str">
        <f>INDEX(TextData!B:B,MATCH(A129,TextData!A:A))</f>
        <v>スカルグラッジ</v>
      </c>
      <c r="C129">
        <v>3010</v>
      </c>
      <c r="D129" t="str">
        <f>INDEX(Define!Q:Q,MATCH(C129,Define!P:P))</f>
        <v>ステート付与</v>
      </c>
      <c r="E129">
        <v>2220</v>
      </c>
      <c r="F129">
        <v>999</v>
      </c>
      <c r="G129">
        <v>5</v>
      </c>
      <c r="H129">
        <v>100</v>
      </c>
      <c r="I129" t="str">
        <f>INDEX([1]TextData!B:B,MATCH(E129,[1]TextData!A:A))</f>
        <v>即死付与</v>
      </c>
    </row>
    <row r="130" spans="1:9">
      <c r="A130">
        <v>15050</v>
      </c>
      <c r="B130" t="str">
        <f>INDEX(TextData!B:B,MATCH(A130,TextData!A:A))</f>
        <v>ネガティブドレイン</v>
      </c>
      <c r="C130">
        <v>3010</v>
      </c>
      <c r="D130" t="str">
        <f>INDEX(Define!Q:Q,MATCH(C130,Define!P:P))</f>
        <v>ステート付与</v>
      </c>
      <c r="E130">
        <v>2060</v>
      </c>
      <c r="F130">
        <v>0</v>
      </c>
      <c r="G130">
        <v>25</v>
      </c>
      <c r="H130">
        <v>100</v>
      </c>
      <c r="I130" t="str">
        <f>INDEX([1]TextData!B:B,MATCH(E130,[1]TextData!A:A))</f>
        <v>ドレイン</v>
      </c>
    </row>
    <row r="131" spans="1:9">
      <c r="A131">
        <v>15060</v>
      </c>
      <c r="B131" t="str">
        <f>INDEX(TextData!B:B,MATCH(A131,TextData!A:A))</f>
        <v>アンデッドペイン</v>
      </c>
      <c r="C131">
        <v>3010</v>
      </c>
      <c r="D131" t="str">
        <f>INDEX(Define!Q:Q,MATCH(C131,Define!P:P))</f>
        <v>ステート付与</v>
      </c>
      <c r="E131">
        <v>2270</v>
      </c>
      <c r="F131">
        <v>0</v>
      </c>
      <c r="G131">
        <v>10</v>
      </c>
      <c r="H131">
        <v>100</v>
      </c>
      <c r="I131" t="str">
        <f>INDEX([1]TextData!B:B,MATCH(E131,[1]TextData!A:A))</f>
        <v>アンデッド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1070</v>
      </c>
      <c r="F132">
        <v>1</v>
      </c>
      <c r="G132">
        <v>50</v>
      </c>
      <c r="H132">
        <v>100</v>
      </c>
      <c r="I132" t="str">
        <f>INDEX([1]TextData!B:B,MATCH(E132,[1]TextData!A:A))</f>
        <v>会心率アップ</v>
      </c>
    </row>
    <row r="133" spans="1:9">
      <c r="A133">
        <v>15070</v>
      </c>
      <c r="B133" t="str">
        <f>INDEX(TextData!B:B,MATCH(A133,TextData!A:A))</f>
        <v>ジャックポッド</v>
      </c>
      <c r="C133">
        <v>3010</v>
      </c>
      <c r="D133" t="str">
        <f>INDEX(Define!Q:Q,MATCH(C133,Define!P:P))</f>
        <v>ステート付与</v>
      </c>
      <c r="E133">
        <v>1082</v>
      </c>
      <c r="F133">
        <v>1</v>
      </c>
      <c r="G133">
        <v>50</v>
      </c>
      <c r="H133">
        <v>100</v>
      </c>
      <c r="I133" t="str">
        <f>INDEX([1]TextData!B:B,MATCH(E133,[1]TextData!A:A))</f>
        <v>命中ダウン</v>
      </c>
    </row>
    <row r="134" spans="1:8">
      <c r="A134">
        <v>15080</v>
      </c>
      <c r="B134" t="str">
        <f>INDEX(TextData!B:B,MATCH(A134,TextData!A:A))</f>
        <v>ヒールハント</v>
      </c>
      <c r="C134">
        <v>1100</v>
      </c>
      <c r="D134" t="str">
        <f>INDEX(Define!Q:Q,MATCH(C134,Define!P:P))</f>
        <v>Hp貫通ダメージ</v>
      </c>
      <c r="E134">
        <v>150</v>
      </c>
      <c r="F134">
        <v>0</v>
      </c>
      <c r="G134">
        <v>30</v>
      </c>
      <c r="H134">
        <v>100</v>
      </c>
    </row>
    <row r="135" spans="1:9">
      <c r="A135">
        <v>15090</v>
      </c>
      <c r="B135" t="str">
        <f>INDEX(TextData!B:B,MATCH(A135,TextData!A:A))</f>
        <v>クイックカース</v>
      </c>
      <c r="C135">
        <v>3010</v>
      </c>
      <c r="D135" t="str">
        <f>INDEX(Define!Q:Q,MATCH(C135,Define!P:P))</f>
        <v>ステート付与</v>
      </c>
      <c r="E135">
        <v>1043</v>
      </c>
      <c r="F135">
        <v>1</v>
      </c>
      <c r="G135">
        <v>20</v>
      </c>
      <c r="H135">
        <v>100</v>
      </c>
      <c r="I135" t="str">
        <f>INDEX([1]TextData!B:B,MATCH(E135,[1]TextData!A:A))</f>
        <v>攻撃%ダウン</v>
      </c>
    </row>
    <row r="136" spans="1:9">
      <c r="A136">
        <v>100110</v>
      </c>
      <c r="B136" t="str">
        <f>INDEX(TextData!B:B,MATCH(A136,TextData!A:A))</f>
        <v>ソーイングアームド</v>
      </c>
      <c r="C136">
        <v>3010</v>
      </c>
      <c r="D136" t="str">
        <f>INDEX(Define!Q:Q,MATCH(C136,Define!P:P))</f>
        <v>ステート付与</v>
      </c>
      <c r="E136">
        <v>2330</v>
      </c>
      <c r="F136">
        <v>999</v>
      </c>
      <c r="G136">
        <v>25</v>
      </c>
      <c r="H136">
        <v>100</v>
      </c>
      <c r="I136" t="str">
        <f>INDEX([1]TextData!B:B,MATCH(E136,[1]TextData!A:A))</f>
        <v>貫通</v>
      </c>
    </row>
    <row r="137" spans="1:8">
      <c r="A137">
        <v>100110</v>
      </c>
      <c r="B137" t="str">
        <f>INDEX(TextData!B:B,MATCH(A137,TextData!A:A))</f>
        <v>ソーイングアームド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1010</v>
      </c>
      <c r="D138" t="str">
        <f>INDEX(Define!Q:Q,MATCH(C138,Define!P:P))</f>
        <v>Hpダメージ</v>
      </c>
      <c r="E138">
        <v>400</v>
      </c>
      <c r="F138">
        <v>0</v>
      </c>
      <c r="G138">
        <v>0</v>
      </c>
      <c r="H138">
        <v>100</v>
      </c>
    </row>
    <row r="139" spans="1:8">
      <c r="A139">
        <v>100120</v>
      </c>
      <c r="B139" t="str">
        <f>INDEX(TextData!B:B,MATCH(A139,TextData!A:A))</f>
        <v>エターナルロンド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100130</v>
      </c>
      <c r="B140" t="str">
        <f>INDEX(TextData!B:B,MATCH(A140,TextData!A:A))</f>
        <v>イクスティンクション+</v>
      </c>
      <c r="C140">
        <v>6010</v>
      </c>
      <c r="D140" t="str">
        <f>INDEX(Define!Q:Q,MATCH(C140,Define!P:P))</f>
        <v>指定のFeatureのParam1を増やす</v>
      </c>
      <c r="E140">
        <v>1060</v>
      </c>
      <c r="F140">
        <v>0</v>
      </c>
      <c r="G140">
        <v>400</v>
      </c>
      <c r="H140">
        <v>100</v>
      </c>
    </row>
    <row r="141" spans="1:8">
      <c r="A141">
        <v>100140</v>
      </c>
      <c r="B141" t="str">
        <f>INDEX(TextData!B:B,MATCH(A141,TextData!A:A))</f>
        <v>ソーイングアームド+</v>
      </c>
      <c r="C141">
        <v>6010</v>
      </c>
      <c r="D141" t="str">
        <f>INDEX(Define!Q:Q,MATCH(C141,Define!P:P))</f>
        <v>指定のFeatureのParam1を増やす</v>
      </c>
      <c r="E141">
        <v>110110</v>
      </c>
      <c r="F141">
        <v>0</v>
      </c>
      <c r="G141">
        <v>50</v>
      </c>
      <c r="H141">
        <v>100</v>
      </c>
    </row>
    <row r="142" spans="1:9">
      <c r="A142">
        <v>100210</v>
      </c>
      <c r="B142" t="str">
        <f>INDEX(TextData!B:B,MATCH(A142,TextData!A:A))</f>
        <v>アブソリュートパリィ</v>
      </c>
      <c r="C142">
        <v>3010</v>
      </c>
      <c r="D142" t="str">
        <f>INDEX(Define!Q:Q,MATCH(C142,Define!P:P))</f>
        <v>ステート付与</v>
      </c>
      <c r="E142">
        <v>1090</v>
      </c>
      <c r="F142">
        <v>3</v>
      </c>
      <c r="G142">
        <v>100</v>
      </c>
      <c r="H142">
        <v>100</v>
      </c>
      <c r="I142" t="str">
        <f>INDEX([1]TextData!B:B,MATCH(E142,[1]TextData!A:A))</f>
        <v>回避アップ</v>
      </c>
    </row>
    <row r="143" spans="1:8">
      <c r="A143">
        <v>100210</v>
      </c>
      <c r="B143" t="str">
        <f>INDEX(TextData!B:B,MATCH(A143,TextData!A:A))</f>
        <v>アブソリュートパリィ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1010</v>
      </c>
      <c r="D144" t="str">
        <f>INDEX(Define!Q:Q,MATCH(C144,Define!P:P))</f>
        <v>Hpダメージ</v>
      </c>
      <c r="E144">
        <v>50</v>
      </c>
      <c r="F144">
        <v>0</v>
      </c>
      <c r="G144">
        <v>0</v>
      </c>
      <c r="H144">
        <v>100</v>
      </c>
    </row>
    <row r="145" spans="1:8">
      <c r="A145">
        <v>100220</v>
      </c>
      <c r="B145" t="str">
        <f>INDEX(TextData!B:B,MATCH(A145,TextData!A:A))</f>
        <v>レヴェリー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8">
      <c r="A146">
        <v>100230</v>
      </c>
      <c r="B146" t="str">
        <f>INDEX(TextData!B:B,MATCH(A146,TextData!A:A))</f>
        <v>イヴェイドオール</v>
      </c>
      <c r="C146">
        <v>3010</v>
      </c>
      <c r="D146" t="str">
        <f>INDEX(Define!Q:Q,MATCH(C146,Define!P:P))</f>
        <v>ステート付与</v>
      </c>
      <c r="E146">
        <v>1090</v>
      </c>
      <c r="F146">
        <v>999</v>
      </c>
      <c r="G146">
        <v>10</v>
      </c>
      <c r="H146">
        <v>100</v>
      </c>
    </row>
    <row r="147" spans="1:9">
      <c r="A147">
        <v>100310</v>
      </c>
      <c r="B147" t="str">
        <f>INDEX(TextData!B:B,MATCH(A147,TextData!A:A))</f>
        <v>セイクリッドバリア</v>
      </c>
      <c r="C147">
        <v>3010</v>
      </c>
      <c r="D147" t="str">
        <f>INDEX(Define!Q:Q,MATCH(C147,Define!P:P))</f>
        <v>ステート付与</v>
      </c>
      <c r="E147">
        <v>2050</v>
      </c>
      <c r="F147">
        <v>1</v>
      </c>
      <c r="G147">
        <v>0</v>
      </c>
      <c r="H147">
        <v>100</v>
      </c>
      <c r="I147" t="str">
        <f>INDEX([1]TextData!B:B,MATCH(E147,[1]TextData!A:A))</f>
        <v>攻撃無効</v>
      </c>
    </row>
    <row r="148" spans="1:8">
      <c r="A148">
        <v>100310</v>
      </c>
      <c r="B148" t="str">
        <f>INDEX(TextData!B:B,MATCH(A148,TextData!A:A))</f>
        <v>セイクリッドバリア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1090</v>
      </c>
      <c r="D149" t="str">
        <f>INDEX(Define!Q:Q,MATCH(C149,Define!P:P))</f>
        <v>受けたダメージ総計ダメージ</v>
      </c>
      <c r="E149">
        <v>100</v>
      </c>
      <c r="F149">
        <v>0</v>
      </c>
      <c r="G149">
        <v>0</v>
      </c>
      <c r="H149">
        <v>100</v>
      </c>
    </row>
    <row r="150" spans="1:8">
      <c r="A150">
        <v>100320</v>
      </c>
      <c r="B150" t="str">
        <f>INDEX(TextData!B:B,MATCH(A150,TextData!A:A))</f>
        <v>リベンジニードル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100330</v>
      </c>
      <c r="B151" t="str">
        <f>INDEX(TextData!B:B,MATCH(A151,TextData!A:A))</f>
        <v>アイスブレイド+</v>
      </c>
      <c r="C151">
        <v>6010</v>
      </c>
      <c r="D151" t="str">
        <f>INDEX(Define!Q:Q,MATCH(C151,Define!P:P))</f>
        <v>指定のFeatureのParam1を増やす</v>
      </c>
      <c r="E151">
        <v>3010</v>
      </c>
      <c r="F151">
        <v>0</v>
      </c>
      <c r="G151">
        <v>250</v>
      </c>
      <c r="H151">
        <v>100</v>
      </c>
    </row>
    <row r="152" spans="1:9">
      <c r="A152">
        <v>100410</v>
      </c>
      <c r="B152" t="str">
        <f>INDEX(TextData!B:B,MATCH(A152,TextData!A:A))</f>
        <v>アバンデンス</v>
      </c>
      <c r="C152">
        <v>3020</v>
      </c>
      <c r="D152" t="str">
        <f>INDEX(Define!Q:Q,MATCH(C152,Define!P:P))</f>
        <v>ステート解除</v>
      </c>
      <c r="E152">
        <v>1</v>
      </c>
      <c r="F152">
        <v>0</v>
      </c>
      <c r="G152">
        <v>0</v>
      </c>
      <c r="H152">
        <v>100</v>
      </c>
      <c r="I152" t="str">
        <f>INDEX([1]TextData!B:B,MATCH(E152,[1]TextData!A:A))</f>
        <v>戦闘不能</v>
      </c>
    </row>
    <row r="153" spans="1:8">
      <c r="A153">
        <v>100410</v>
      </c>
      <c r="B153" t="str">
        <f>INDEX(TextData!B:B,MATCH(A153,TextData!A:A))</f>
        <v>アバンデンス</v>
      </c>
      <c r="C153">
        <v>2030</v>
      </c>
      <c r="D153" t="str">
        <f>INDEX(Define!Q:Q,MATCH(C153,Define!P:P))</f>
        <v>対象のHpを1にする</v>
      </c>
      <c r="E153">
        <v>0</v>
      </c>
      <c r="F153">
        <v>0</v>
      </c>
      <c r="G153">
        <v>0</v>
      </c>
      <c r="H153">
        <v>100</v>
      </c>
    </row>
    <row r="154" spans="1:9">
      <c r="A154">
        <v>100410</v>
      </c>
      <c r="B154" t="str">
        <f>INDEX(TextData!B:B,MATCH(A154,TextData!A:A))</f>
        <v>アバンデンス</v>
      </c>
      <c r="C154">
        <v>3010</v>
      </c>
      <c r="D154" t="str">
        <f>INDEX(Define!Q:Q,MATCH(C154,Define!P:P))</f>
        <v>ステート付与</v>
      </c>
      <c r="E154">
        <v>2040</v>
      </c>
      <c r="F154">
        <v>999</v>
      </c>
      <c r="G154">
        <v>10</v>
      </c>
      <c r="H154">
        <v>100</v>
      </c>
      <c r="I154" t="str">
        <f>INDEX([1]TextData!B:B,MATCH(E154,[1]TextData!A:A))</f>
        <v>リジェネ</v>
      </c>
    </row>
    <row r="155" spans="1:8">
      <c r="A155">
        <v>100410</v>
      </c>
      <c r="B155" t="str">
        <f>INDEX(TextData!B:B,MATCH(A155,TextData!A:A))</f>
        <v>アバンデンス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2010</v>
      </c>
      <c r="D156" t="str">
        <f>INDEX(Define!Q:Q,MATCH(C156,Define!P:P))</f>
        <v>Hp回復</v>
      </c>
      <c r="E156">
        <v>25</v>
      </c>
      <c r="F156">
        <v>0</v>
      </c>
      <c r="G156">
        <v>0</v>
      </c>
      <c r="H156">
        <v>100</v>
      </c>
    </row>
    <row r="157" spans="1:8">
      <c r="A157">
        <v>100420</v>
      </c>
      <c r="B157" t="str">
        <f>INDEX(TextData!B:B,MATCH(A157,TextData!A:A))</f>
        <v>ハーヴェスト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8">
      <c r="A158">
        <v>100430</v>
      </c>
      <c r="B158" t="str">
        <f>INDEX(TextData!B:B,MATCH(A158,TextData!A:A))</f>
        <v>ヒーリング+</v>
      </c>
      <c r="C158">
        <v>6210</v>
      </c>
      <c r="D158" t="str">
        <f>INDEX(Define!Q:Q,MATCH(C158,Define!P:P))</f>
        <v>指定魔法の対象を変更</v>
      </c>
      <c r="E158">
        <v>4030</v>
      </c>
      <c r="F158">
        <v>0</v>
      </c>
      <c r="G158">
        <v>31</v>
      </c>
      <c r="H158">
        <v>100</v>
      </c>
    </row>
    <row r="159" spans="1:9">
      <c r="A159">
        <v>100510</v>
      </c>
      <c r="B159" t="str">
        <f>INDEX(TextData!B:B,MATCH(A159,TextData!A:A))</f>
        <v>カースドブレイク</v>
      </c>
      <c r="C159">
        <v>3010</v>
      </c>
      <c r="D159" t="str">
        <f>INDEX(Define!Q:Q,MATCH(C159,Define!P:P))</f>
        <v>ステート付与</v>
      </c>
      <c r="E159">
        <v>2470</v>
      </c>
      <c r="F159">
        <v>1</v>
      </c>
      <c r="G159">
        <v>100</v>
      </c>
      <c r="H159">
        <v>100</v>
      </c>
      <c r="I159" t="str">
        <f>INDEX([1]TextData!B:B,MATCH(E159,[1]TextData!A:A))</f>
        <v>呪詛</v>
      </c>
    </row>
    <row r="160" spans="1:8">
      <c r="A160">
        <v>100510</v>
      </c>
      <c r="B160" t="str">
        <f>INDEX(TextData!B:B,MATCH(A160,TextData!A:A))</f>
        <v>カースドブレイク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100520</v>
      </c>
      <c r="B161" t="str">
        <f>INDEX(TextData!B:B,MATCH(A161,TextData!A:A))</f>
        <v>ムーンライトレイ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9">
      <c r="A162">
        <v>100520</v>
      </c>
      <c r="B162" t="str">
        <f>INDEX(TextData!B:B,MATCH(A162,TextData!A:A))</f>
        <v>ムーンライトレイ</v>
      </c>
      <c r="C162">
        <v>3010</v>
      </c>
      <c r="D162" t="str">
        <f>INDEX(Define!Q:Q,MATCH(C162,Define!P:P))</f>
        <v>ステート付与</v>
      </c>
      <c r="E162">
        <v>2010</v>
      </c>
      <c r="F162">
        <v>2</v>
      </c>
      <c r="G162">
        <v>25</v>
      </c>
      <c r="H162">
        <v>100</v>
      </c>
      <c r="I162" t="str">
        <f>INDEX([1]TextData!B:B,MATCH(E162,[1]TextData!A:A))</f>
        <v>毒</v>
      </c>
    </row>
    <row r="163" spans="1:8">
      <c r="A163">
        <v>100520</v>
      </c>
      <c r="B163" t="str">
        <f>INDEX(TextData!B:B,MATCH(A163,TextData!A:A))</f>
        <v>ムーンライトレイ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100530</v>
      </c>
      <c r="B164" t="str">
        <f>INDEX(TextData!B:B,MATCH(A164,TextData!A:A))</f>
        <v>ポイズンブロウ+</v>
      </c>
      <c r="C164">
        <v>6030</v>
      </c>
      <c r="D164" t="str">
        <f>INDEX(Define!Q:Q,MATCH(C164,Define!P:P))</f>
        <v>指定のFeatureのParam3を増やす</v>
      </c>
      <c r="E164">
        <v>5080</v>
      </c>
      <c r="F164">
        <v>1</v>
      </c>
      <c r="G164">
        <v>25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4020</v>
      </c>
      <c r="D165" t="str">
        <f>INDEX(Define!Q:Q,MATCH(C165,Define!P:P))</f>
        <v>Ct回復</v>
      </c>
      <c r="E165">
        <v>5</v>
      </c>
      <c r="F165">
        <v>0</v>
      </c>
      <c r="G165">
        <v>0</v>
      </c>
      <c r="H165">
        <v>100</v>
      </c>
    </row>
    <row r="166" spans="1:8">
      <c r="A166">
        <v>100610</v>
      </c>
      <c r="B166" t="str">
        <f>INDEX(TextData!B:B,MATCH(A166,TextData!A:A))</f>
        <v>サンフレイム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1010</v>
      </c>
      <c r="D167" t="str">
        <f>INDEX(Define!Q:Q,MATCH(C167,Define!P:P))</f>
        <v>Hpダメージ</v>
      </c>
      <c r="E167">
        <v>200</v>
      </c>
      <c r="F167">
        <v>0</v>
      </c>
      <c r="G167">
        <v>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2120</v>
      </c>
      <c r="D168" t="str">
        <f>INDEX(Define!Q:Q,MATCH(C168,Define!P:P))</f>
        <v>与ダメージを味方全体にMp回復</v>
      </c>
      <c r="E168">
        <v>0</v>
      </c>
      <c r="F168">
        <v>0</v>
      </c>
      <c r="G168">
        <v>10</v>
      </c>
      <c r="H168">
        <v>100</v>
      </c>
    </row>
    <row r="169" spans="1:8">
      <c r="A169">
        <v>100620</v>
      </c>
      <c r="B169" t="str">
        <f>INDEX(TextData!B:B,MATCH(A169,TextData!A:A))</f>
        <v>フレイムタン</v>
      </c>
      <c r="C169">
        <v>7010</v>
      </c>
      <c r="D169" t="str">
        <f>INDEX(Define!Q:Q,MATCH(C169,Define!P:P))</f>
        <v>行動後スキル</v>
      </c>
      <c r="E169">
        <v>21</v>
      </c>
      <c r="F169">
        <v>0</v>
      </c>
      <c r="G169">
        <v>0</v>
      </c>
      <c r="H169">
        <v>100</v>
      </c>
    </row>
    <row r="170" spans="1:8">
      <c r="A170">
        <v>100630</v>
      </c>
      <c r="B170" t="str">
        <f>INDEX(TextData!B:B,MATCH(A170,TextData!A:A))</f>
        <v>ヒートスタンプ+</v>
      </c>
      <c r="C170">
        <v>6210</v>
      </c>
      <c r="D170" t="str">
        <f>INDEX(Define!Q:Q,MATCH(C170,Define!P:P))</f>
        <v>指定魔法の対象を変更</v>
      </c>
      <c r="E170">
        <v>1030</v>
      </c>
      <c r="F170">
        <v>0</v>
      </c>
      <c r="G170">
        <v>13</v>
      </c>
      <c r="H170">
        <v>100</v>
      </c>
    </row>
    <row r="171" spans="1:9">
      <c r="A171">
        <v>100710</v>
      </c>
      <c r="B171" t="str">
        <f>INDEX(TextData!B:B,MATCH(A171,TextData!A:A))</f>
        <v>ライズザフラッグ</v>
      </c>
      <c r="C171">
        <v>3010</v>
      </c>
      <c r="D171" t="str">
        <f>INDEX(Define!Q:Q,MATCH(C171,Define!P:P))</f>
        <v>ステート付与</v>
      </c>
      <c r="E171">
        <v>2420</v>
      </c>
      <c r="F171">
        <v>3</v>
      </c>
      <c r="G171">
        <v>0</v>
      </c>
      <c r="H171">
        <v>100</v>
      </c>
      <c r="I171" t="str">
        <f>INDEX([1]TextData!B:B,MATCH(E171,[1]TextData!A:A))</f>
        <v>フォロー</v>
      </c>
    </row>
    <row r="172" spans="1:8">
      <c r="A172">
        <v>100710</v>
      </c>
      <c r="B172" t="str">
        <f>INDEX(TextData!B:B,MATCH(A172,TextData!A:A))</f>
        <v>ライズザフラッグ</v>
      </c>
      <c r="C172">
        <v>7010</v>
      </c>
      <c r="D172" t="str">
        <f>INDEX(Define!Q:Q,MATCH(C172,Define!P:P))</f>
        <v>行動後スキル</v>
      </c>
      <c r="E172">
        <v>11</v>
      </c>
      <c r="F172">
        <v>0</v>
      </c>
      <c r="G172">
        <v>0</v>
      </c>
      <c r="H172">
        <v>100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1040</v>
      </c>
      <c r="F173">
        <v>999</v>
      </c>
      <c r="G173">
        <v>8</v>
      </c>
      <c r="H173">
        <v>100</v>
      </c>
      <c r="I173" t="str">
        <f>INDEX([1]TextData!B:B,MATCH(E173,[1]TextData!A:A))</f>
        <v>攻撃アップ</v>
      </c>
    </row>
    <row r="174" spans="1:9">
      <c r="A174">
        <v>100720</v>
      </c>
      <c r="B174" t="str">
        <f>INDEX(TextData!B:B,MATCH(A174,TextData!A:A))</f>
        <v>オーバーリミット</v>
      </c>
      <c r="C174">
        <v>3010</v>
      </c>
      <c r="D174" t="str">
        <f>INDEX(Define!Q:Q,MATCH(C174,Define!P:P))</f>
        <v>ステート付与</v>
      </c>
      <c r="E174">
        <v>1050</v>
      </c>
      <c r="F174">
        <v>999</v>
      </c>
      <c r="G174">
        <v>8</v>
      </c>
      <c r="H174">
        <v>100</v>
      </c>
      <c r="I174" t="str">
        <f>INDEX([1]TextData!B:B,MATCH(E174,[1]TextData!A:A))</f>
        <v>防御アップ</v>
      </c>
    </row>
    <row r="175" spans="1:8">
      <c r="A175">
        <v>100720</v>
      </c>
      <c r="B175" t="str">
        <f>INDEX(TextData!B:B,MATCH(A175,TextData!A:A))</f>
        <v>オーバーリミット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100730</v>
      </c>
      <c r="B176" t="str">
        <f>INDEX(TextData!B:B,MATCH(A176,TextData!A:A))</f>
        <v>アウトオブオーダー+</v>
      </c>
      <c r="C176">
        <v>6310</v>
      </c>
      <c r="D176" t="str">
        <f>INDEX(Define!Q:Q,MATCH(C176,Define!P:P))</f>
        <v>指定魔法に行動後スキルを追加する</v>
      </c>
      <c r="E176">
        <v>12090</v>
      </c>
      <c r="F176">
        <v>0</v>
      </c>
      <c r="G176">
        <v>100731</v>
      </c>
      <c r="H176">
        <v>100</v>
      </c>
    </row>
    <row r="177" spans="1:9">
      <c r="A177">
        <v>100731</v>
      </c>
      <c r="B177" t="str">
        <f>INDEX(TextData!B:B,MATCH(A177,TextData!A:A))</f>
        <v>アウトオブオーダー+</v>
      </c>
      <c r="C177">
        <v>3010</v>
      </c>
      <c r="D177" t="str">
        <f>INDEX(Define!Q:Q,MATCH(C177,Define!P:P))</f>
        <v>ステート付与</v>
      </c>
      <c r="E177">
        <v>1030</v>
      </c>
      <c r="F177">
        <v>999</v>
      </c>
      <c r="G177">
        <v>1</v>
      </c>
      <c r="H177">
        <v>100</v>
      </c>
      <c r="I177" t="str">
        <f>INDEX([1]TextData!B:B,MATCH(E177,[1]TextData!A:A))</f>
        <v>最大Mpアップ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1040</v>
      </c>
      <c r="F178">
        <v>999</v>
      </c>
      <c r="G178">
        <v>8</v>
      </c>
      <c r="H178">
        <v>100</v>
      </c>
      <c r="I178" t="str">
        <f>INDEX([1]TextData!B:B,MATCH(E178,[1]TextData!A:A))</f>
        <v>攻撃アップ</v>
      </c>
    </row>
    <row r="179" spans="1:9">
      <c r="A179">
        <v>100810</v>
      </c>
      <c r="B179" t="str">
        <f>INDEX(TextData!B:B,MATCH(A179,TextData!A:A))</f>
        <v>テンパランス</v>
      </c>
      <c r="C179">
        <v>3010</v>
      </c>
      <c r="D179" t="str">
        <f>INDEX(Define!Q:Q,MATCH(C179,Define!P:P))</f>
        <v>ステート付与</v>
      </c>
      <c r="E179">
        <v>1050</v>
      </c>
      <c r="F179">
        <v>999</v>
      </c>
      <c r="G179">
        <v>8</v>
      </c>
      <c r="H179">
        <v>100</v>
      </c>
      <c r="I179" t="str">
        <f>INDEX([1]TextData!B:B,MATCH(E179,[1]TextData!A:A))</f>
        <v>防御アップ</v>
      </c>
    </row>
    <row r="180" spans="1:8">
      <c r="A180">
        <v>100810</v>
      </c>
      <c r="B180" t="str">
        <f>INDEX(TextData!B:B,MATCH(A180,TextData!A:A))</f>
        <v>テンパランス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8">
      <c r="A182">
        <v>100820</v>
      </c>
      <c r="B182" t="str">
        <f>INDEX(TextData!B:B,MATCH(A182,TextData!A:A))</f>
        <v>シエルクルセイダー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100830</v>
      </c>
      <c r="B183" t="str">
        <f>INDEX(TextData!B:B,MATCH(A183,TextData!A:A))</f>
        <v>アクアミラージュ+</v>
      </c>
      <c r="C183">
        <v>6020</v>
      </c>
      <c r="D183" t="str">
        <f>INDEX(Define!Q:Q,MATCH(C183,Define!P:P))</f>
        <v>指定のFeatureのParam2を増やす</v>
      </c>
      <c r="E183">
        <v>3070</v>
      </c>
      <c r="F183">
        <v>0</v>
      </c>
      <c r="G183">
        <v>2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100910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100911</v>
      </c>
      <c r="F185">
        <v>0</v>
      </c>
      <c r="G185">
        <v>0</v>
      </c>
      <c r="H185">
        <v>100</v>
      </c>
    </row>
    <row r="186" spans="1:8">
      <c r="A186">
        <v>100911</v>
      </c>
      <c r="B186" t="str">
        <f>INDEX(TextData!B:B,MATCH(A186,TextData!A:A))</f>
        <v>バーニングカウンター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100920</v>
      </c>
      <c r="B188" t="str">
        <f>INDEX(TextData!B:B,MATCH(A188,TextData!A:A))</f>
        <v>プロミネンス</v>
      </c>
      <c r="C188">
        <v>7010</v>
      </c>
      <c r="D188" t="str">
        <f>INDEX(Define!Q:Q,MATCH(C188,Define!P:P))</f>
        <v>行動後スキル</v>
      </c>
      <c r="E188">
        <v>100921</v>
      </c>
      <c r="F188">
        <v>0</v>
      </c>
      <c r="G188">
        <v>0</v>
      </c>
      <c r="H188">
        <v>100</v>
      </c>
    </row>
    <row r="189" spans="1:9">
      <c r="A189">
        <v>100921</v>
      </c>
      <c r="B189" t="str">
        <f>INDEX(TextData!B:B,MATCH(A189,TextData!A:A))</f>
        <v>プロミネンス</v>
      </c>
      <c r="C189">
        <v>3010</v>
      </c>
      <c r="D189" t="str">
        <f>INDEX(Define!Q:Q,MATCH(C189,Define!P:P))</f>
        <v>ステート付与</v>
      </c>
      <c r="E189">
        <v>1070</v>
      </c>
      <c r="F189">
        <v>999</v>
      </c>
      <c r="G189">
        <v>30</v>
      </c>
      <c r="H189">
        <v>100</v>
      </c>
      <c r="I189" t="str">
        <f>INDEX([1]TextData!B:B,MATCH(E189,[1]TextData!A:A))</f>
        <v>会心率アップ</v>
      </c>
    </row>
    <row r="190" spans="1:8">
      <c r="A190">
        <v>100921</v>
      </c>
      <c r="B190" t="str">
        <f>INDEX(TextData!B:B,MATCH(A190,TextData!A:A))</f>
        <v>プロミネンス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8">
      <c r="A191">
        <v>100930</v>
      </c>
      <c r="B191" t="str">
        <f>INDEX(TextData!B:B,MATCH(A191,TextData!A:A))</f>
        <v>フレイムレイン+</v>
      </c>
      <c r="C191">
        <v>6010</v>
      </c>
      <c r="D191" t="str">
        <f>INDEX(Define!Q:Q,MATCH(C191,Define!P:P))</f>
        <v>指定のFeatureのParam1を増やす</v>
      </c>
      <c r="E191">
        <v>1090</v>
      </c>
      <c r="F191">
        <v>0</v>
      </c>
      <c r="G191">
        <v>50</v>
      </c>
      <c r="H191">
        <v>100</v>
      </c>
    </row>
    <row r="192" spans="1:8">
      <c r="A192">
        <v>101010</v>
      </c>
      <c r="B192" t="str">
        <f>INDEX(TextData!B:B,MATCH(A192,TextData!A:A))</f>
        <v>エウロス</v>
      </c>
      <c r="C192">
        <v>12010</v>
      </c>
      <c r="D192" t="str">
        <f>INDEX(Define!Q:Q,MATCH(C192,Define!P:P))</f>
        <v>最後に受けたAbnormalを相手に移す</v>
      </c>
      <c r="E192">
        <v>0</v>
      </c>
      <c r="F192">
        <v>0</v>
      </c>
      <c r="G192">
        <v>0</v>
      </c>
      <c r="H192">
        <v>100</v>
      </c>
    </row>
    <row r="193" spans="1:8">
      <c r="A193">
        <v>101010</v>
      </c>
      <c r="B193" t="str">
        <f>INDEX(TextData!B:B,MATCH(A193,TextData!A:A))</f>
        <v>エウロス</v>
      </c>
      <c r="C193">
        <v>13010</v>
      </c>
      <c r="D193" t="str">
        <f>INDEX(Define!Q:Q,MATCH(C193,Define!P:P))</f>
        <v>対象のバフを奪い取る</v>
      </c>
      <c r="E193">
        <v>0</v>
      </c>
      <c r="F193">
        <v>0</v>
      </c>
      <c r="G193">
        <v>0</v>
      </c>
      <c r="H193">
        <v>100</v>
      </c>
    </row>
    <row r="194" spans="1:8">
      <c r="A194">
        <v>101010</v>
      </c>
      <c r="B194" t="str">
        <f>INDEX(TextData!B:B,MATCH(A194,TextData!A:A))</f>
        <v>エウロス</v>
      </c>
      <c r="C194">
        <v>7010</v>
      </c>
      <c r="D194" t="str">
        <f>INDEX(Define!Q:Q,MATCH(C194,Define!P:P))</f>
        <v>行動後スキル</v>
      </c>
      <c r="E194">
        <v>11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1010</v>
      </c>
      <c r="D195" t="str">
        <f>INDEX(Define!Q:Q,MATCH(C195,Define!P:P))</f>
        <v>Hpダメージ</v>
      </c>
      <c r="E195">
        <v>300</v>
      </c>
      <c r="F195">
        <v>0</v>
      </c>
      <c r="G195">
        <v>0</v>
      </c>
      <c r="H195">
        <v>100</v>
      </c>
    </row>
    <row r="196" spans="1:8">
      <c r="A196">
        <v>101020</v>
      </c>
      <c r="B196" t="str">
        <f>INDEX(TextData!B:B,MATCH(A196,TextData!A:A))</f>
        <v>ボレアス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8">
      <c r="A197">
        <v>101030</v>
      </c>
      <c r="B197" t="str">
        <f>INDEX(TextData!B:B,MATCH(A197,TextData!A:A))</f>
        <v>マジックスティール+</v>
      </c>
      <c r="C197">
        <v>6010</v>
      </c>
      <c r="D197" t="str">
        <f>INDEX(Define!Q:Q,MATCH(C197,Define!P:P))</f>
        <v>指定のFeatureのParam1を増やす</v>
      </c>
      <c r="E197">
        <v>2090</v>
      </c>
      <c r="F197">
        <v>0</v>
      </c>
      <c r="G197">
        <v>8</v>
      </c>
      <c r="H197">
        <v>100</v>
      </c>
    </row>
    <row r="198" spans="1:9">
      <c r="A198">
        <v>101110</v>
      </c>
      <c r="B198" t="str">
        <f>INDEX(TextData!B:B,MATCH(A198,TextData!A:A))</f>
        <v>アバランシュ</v>
      </c>
      <c r="C198">
        <v>3070</v>
      </c>
      <c r="D198" t="str">
        <f>INDEX(Define!Q:Q,MATCH(C198,Define!P:P))</f>
        <v>ステートの効果を変更</v>
      </c>
      <c r="E198">
        <v>2140</v>
      </c>
      <c r="F198">
        <v>1</v>
      </c>
      <c r="G198">
        <v>200</v>
      </c>
      <c r="H198">
        <v>100</v>
      </c>
      <c r="I198" t="str">
        <f>INDEX([1]TextData!B:B,MATCH(E198,[1]TextData!A:A))</f>
        <v>凍結</v>
      </c>
    </row>
    <row r="199" spans="1:8">
      <c r="A199">
        <v>101110</v>
      </c>
      <c r="B199" t="str">
        <f>INDEX(TextData!B:B,MATCH(A199,TextData!A:A))</f>
        <v>アバランシュ</v>
      </c>
      <c r="C199">
        <v>7010</v>
      </c>
      <c r="D199" t="str">
        <f>INDEX(Define!Q:Q,MATCH(C199,Define!P:P))</f>
        <v>行動後スキル</v>
      </c>
      <c r="E199">
        <v>11</v>
      </c>
      <c r="F199">
        <v>0</v>
      </c>
      <c r="G199">
        <v>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1040</v>
      </c>
      <c r="D200" t="str">
        <f>INDEX(Define!Q:Q,MATCH(C200,Define!P:P))</f>
        <v>特定ステートダメージ</v>
      </c>
      <c r="E200">
        <v>500</v>
      </c>
      <c r="F200">
        <v>300</v>
      </c>
      <c r="G200">
        <v>2140</v>
      </c>
      <c r="H200">
        <v>100</v>
      </c>
    </row>
    <row r="201" spans="1:8">
      <c r="A201">
        <v>101120</v>
      </c>
      <c r="B201" t="str">
        <f>INDEX(TextData!B:B,MATCH(A201,TextData!A:A))</f>
        <v>ブリザードコフィン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101130</v>
      </c>
      <c r="B202" t="str">
        <f>INDEX(TextData!B:B,MATCH(A202,TextData!A:A))</f>
        <v>ディープフリーズ+</v>
      </c>
      <c r="C202">
        <v>6030</v>
      </c>
      <c r="D202" t="str">
        <f>INDEX(Define!Q:Q,MATCH(C202,Define!P:P))</f>
        <v>指定のFeatureのParam3を増やす</v>
      </c>
      <c r="E202">
        <v>3050</v>
      </c>
      <c r="F202">
        <v>0</v>
      </c>
      <c r="G202">
        <v>40</v>
      </c>
      <c r="H202">
        <v>100</v>
      </c>
    </row>
    <row r="203" ht="11" customHeight="1" spans="1:9">
      <c r="A203">
        <v>200110</v>
      </c>
      <c r="B203" t="str">
        <f>INDEX(TextData!B:B,MATCH(A203,TextData!A:A))</f>
        <v>マイトレインフォース</v>
      </c>
      <c r="C203">
        <v>3010</v>
      </c>
      <c r="D203" t="str">
        <f>INDEX(Define!Q:Q,MATCH(C203,Define!P:P))</f>
        <v>ステート付与</v>
      </c>
      <c r="E203">
        <v>1040</v>
      </c>
      <c r="F203">
        <v>999</v>
      </c>
      <c r="G203">
        <v>20</v>
      </c>
      <c r="H203">
        <v>100</v>
      </c>
      <c r="I203" t="str">
        <f>INDEX([1]TextData!B:B,MATCH(E203,[1]TextData!A:A))</f>
        <v>攻撃アップ</v>
      </c>
    </row>
    <row r="204" spans="1:8">
      <c r="A204">
        <v>200110</v>
      </c>
      <c r="B204" t="str">
        <f>INDEX(TextData!B:B,MATCH(A204,TextData!A:A))</f>
        <v>マイトレインフォース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1010</v>
      </c>
      <c r="D205" t="str">
        <f>INDEX(Define!Q:Q,MATCH(C205,Define!P:P))</f>
        <v>Hpダメージ</v>
      </c>
      <c r="E205">
        <v>500</v>
      </c>
      <c r="F205">
        <v>0</v>
      </c>
      <c r="G205">
        <v>0</v>
      </c>
      <c r="H205">
        <v>100</v>
      </c>
    </row>
    <row r="206" spans="1:8">
      <c r="A206">
        <v>200120</v>
      </c>
      <c r="B206" t="str">
        <f>INDEX(TextData!B:B,MATCH(A206,TextData!A:A))</f>
        <v>イラプション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9">
      <c r="A207">
        <v>200130</v>
      </c>
      <c r="B207" t="str">
        <f>INDEX(TextData!B:B,MATCH(A207,TextData!A:A))</f>
        <v>悪魔(アモン)</v>
      </c>
      <c r="C207">
        <v>3010</v>
      </c>
      <c r="D207" t="str">
        <f>INDEX(Define!Q:Q,MATCH(C207,Define!P:P))</f>
        <v>ステート付与</v>
      </c>
      <c r="E207">
        <v>1040</v>
      </c>
      <c r="F207">
        <v>999</v>
      </c>
      <c r="G207">
        <v>20</v>
      </c>
      <c r="H207">
        <v>100</v>
      </c>
      <c r="I207" t="str">
        <f>INDEX([1]TextData!B:B,MATCH(E207,[1]TextData!A:A))</f>
        <v>攻撃アップ</v>
      </c>
    </row>
    <row r="208" spans="1:9">
      <c r="A208">
        <v>200210</v>
      </c>
      <c r="B208" t="str">
        <f>INDEX(TextData!B:B,MATCH(A208,TextData!A:A))</f>
        <v>プルガシオン</v>
      </c>
      <c r="C208">
        <v>3010</v>
      </c>
      <c r="D208" t="str">
        <f>INDEX(Define!Q:Q,MATCH(C208,Define!P:P))</f>
        <v>ステート付与</v>
      </c>
      <c r="E208">
        <v>2040</v>
      </c>
      <c r="F208">
        <v>3</v>
      </c>
      <c r="G208">
        <v>25</v>
      </c>
      <c r="H208">
        <v>100</v>
      </c>
      <c r="I208" t="str">
        <f>INDEX([1]TextData!B:B,MATCH(E208,[1]TextData!A:A))</f>
        <v>リジェネ</v>
      </c>
    </row>
    <row r="209" spans="1:8">
      <c r="A209">
        <v>200210</v>
      </c>
      <c r="B209" t="str">
        <f>INDEX(TextData!B:B,MATCH(A209,TextData!A:A))</f>
        <v>プルガシオン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9">
      <c r="A210">
        <v>200220</v>
      </c>
      <c r="B210" t="str">
        <f>INDEX(TextData!B:B,MATCH(A210,TextData!A:A))</f>
        <v>プリエステス</v>
      </c>
      <c r="C210">
        <v>3010</v>
      </c>
      <c r="D210" t="str">
        <f>INDEX(Define!Q:Q,MATCH(C210,Define!P:P))</f>
        <v>ステート付与</v>
      </c>
      <c r="E210">
        <v>2030</v>
      </c>
      <c r="F210">
        <v>999</v>
      </c>
      <c r="G210">
        <v>50</v>
      </c>
      <c r="H210">
        <v>100</v>
      </c>
      <c r="I210" t="str">
        <f>INDEX([1]TextData!B:B,MATCH(E210,[1]TextData!A:A))</f>
        <v>カウンタ</v>
      </c>
    </row>
    <row r="211" spans="1:8">
      <c r="A211">
        <v>200220</v>
      </c>
      <c r="B211" t="str">
        <f>INDEX(TextData!B:B,MATCH(A211,TextData!A:A))</f>
        <v>プリエステス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2340</v>
      </c>
      <c r="F212">
        <v>999</v>
      </c>
      <c r="G212">
        <v>0</v>
      </c>
      <c r="H212">
        <v>100</v>
      </c>
      <c r="I212" t="str">
        <f>INDEX([1]TextData!B:B,MATCH(E212,[1]TextData!A:A))</f>
        <v>対象列化</v>
      </c>
    </row>
    <row r="213" spans="1:9">
      <c r="A213">
        <v>200230</v>
      </c>
      <c r="B213" t="str">
        <f>INDEX(TextData!B:B,MATCH(A213,TextData!A:A))</f>
        <v>悪魔(パイモン)</v>
      </c>
      <c r="C213">
        <v>3010</v>
      </c>
      <c r="D213" t="str">
        <f>INDEX(Define!Q:Q,MATCH(C213,Define!P:P))</f>
        <v>ステート付与</v>
      </c>
      <c r="E213">
        <v>2190</v>
      </c>
      <c r="F213">
        <v>999</v>
      </c>
      <c r="G213">
        <v>0</v>
      </c>
      <c r="H213">
        <v>100</v>
      </c>
      <c r="I213" t="str">
        <f>INDEX([1]TextData!B:B,MATCH(E213,[1]TextData!A:A))</f>
        <v>対象範囲延長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1010</v>
      </c>
      <c r="D214" t="str">
        <f>INDEX(Define!Q:Q,MATCH(C214,Define!P:P))</f>
        <v>Hpダメージ</v>
      </c>
      <c r="E214">
        <v>300</v>
      </c>
      <c r="F214">
        <v>0</v>
      </c>
      <c r="G214">
        <v>0</v>
      </c>
      <c r="H214">
        <v>100</v>
      </c>
    </row>
    <row r="215" spans="1:8">
      <c r="A215">
        <v>200310</v>
      </c>
      <c r="B215" t="str">
        <f>INDEX(TextData!B:B,MATCH(A215,TextData!A:A))</f>
        <v>コウソクテンショウ</v>
      </c>
      <c r="C215">
        <v>7010</v>
      </c>
      <c r="D215" t="str">
        <f>INDEX(Define!Q:Q,MATCH(C215,Define!P:P))</f>
        <v>行動後スキル</v>
      </c>
      <c r="E215">
        <v>200311</v>
      </c>
      <c r="F215">
        <v>0</v>
      </c>
      <c r="G215">
        <v>0</v>
      </c>
      <c r="H215">
        <v>100</v>
      </c>
    </row>
    <row r="216" spans="1:9">
      <c r="A216">
        <v>200311</v>
      </c>
      <c r="B216" t="str">
        <f>INDEX(TextData!B:B,MATCH(A216,TextData!A:A))</f>
        <v>コウソクテンショウ</v>
      </c>
      <c r="C216">
        <v>3010</v>
      </c>
      <c r="D216" t="str">
        <f>INDEX(Define!Q:Q,MATCH(C216,Define!P:P))</f>
        <v>ステート付与</v>
      </c>
      <c r="E216">
        <v>2060</v>
      </c>
      <c r="F216">
        <v>999</v>
      </c>
      <c r="G216">
        <v>25</v>
      </c>
      <c r="H216">
        <v>100</v>
      </c>
      <c r="I216" t="str">
        <f>INDEX([1]TextData!B:B,MATCH(E216,[1]TextData!A:A))</f>
        <v>ドレイン</v>
      </c>
    </row>
    <row r="217" spans="1:8">
      <c r="A217">
        <v>200311</v>
      </c>
      <c r="B217" t="str">
        <f>INDEX(TextData!B:B,MATCH(A217,TextData!A:A))</f>
        <v>コウソクテンショウ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3050</v>
      </c>
      <c r="D218" t="str">
        <f>INDEX(Define!Q:Q,MATCH(C218,Define!P:P))</f>
        <v>バフステート解除</v>
      </c>
      <c r="E218">
        <v>0</v>
      </c>
      <c r="F218">
        <v>0</v>
      </c>
      <c r="G218">
        <v>0</v>
      </c>
      <c r="H218">
        <v>100</v>
      </c>
    </row>
    <row r="219" spans="1:8">
      <c r="A219">
        <v>200320</v>
      </c>
      <c r="B219" t="str">
        <f>INDEX(TextData!B:B,MATCH(A219,TextData!A:A))</f>
        <v>アンチバフ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8">
      <c r="A220">
        <v>200330</v>
      </c>
      <c r="B220" t="str">
        <f>INDEX(TextData!B:B,MATCH(A220,TextData!A:A))</f>
        <v>悪魔(アンドラス)</v>
      </c>
      <c r="C220">
        <v>6100</v>
      </c>
      <c r="D220" t="str">
        <f>INDEX(Define!Q:Q,MATCH(C220,Define!P:P))</f>
        <v>指定魔法の攻撃回数を増やす</v>
      </c>
      <c r="E220">
        <v>2010</v>
      </c>
      <c r="F220">
        <v>0</v>
      </c>
      <c r="G220">
        <v>3</v>
      </c>
      <c r="H220">
        <v>100</v>
      </c>
    </row>
    <row r="221" spans="1:8">
      <c r="A221">
        <v>200410</v>
      </c>
      <c r="B221" t="str">
        <f>INDEX(TextData!B:B,MATCH(A221,TextData!A:A))</f>
        <v>インベイジョン</v>
      </c>
      <c r="C221">
        <v>1010</v>
      </c>
      <c r="D221" t="str">
        <f>INDEX(Define!Q:Q,MATCH(C221,Define!P:P))</f>
        <v>Hpダメージ</v>
      </c>
      <c r="E221">
        <v>300</v>
      </c>
      <c r="F221">
        <v>0</v>
      </c>
      <c r="G221">
        <v>0</v>
      </c>
      <c r="H221">
        <v>100</v>
      </c>
    </row>
    <row r="222" spans="1:9">
      <c r="A222">
        <v>200410</v>
      </c>
      <c r="B222" t="str">
        <f>INDEX(TextData!B:B,MATCH(A222,TextData!A:A))</f>
        <v>インベイジョン</v>
      </c>
      <c r="C222">
        <v>3010</v>
      </c>
      <c r="D222" t="str">
        <f>INDEX(Define!Q:Q,MATCH(C222,Define!P:P))</f>
        <v>ステート付与</v>
      </c>
      <c r="E222">
        <v>2400</v>
      </c>
      <c r="F222">
        <v>999</v>
      </c>
      <c r="G222">
        <v>0</v>
      </c>
      <c r="H222">
        <v>100</v>
      </c>
      <c r="I222" t="str">
        <f>INDEX([1]TextData!B:B,MATCH(E222,[1]TextData!A:A))</f>
        <v>不治</v>
      </c>
    </row>
    <row r="223" spans="1:8">
      <c r="A223">
        <v>200410</v>
      </c>
      <c r="B223" t="str">
        <f>INDEX(TextData!B:B,MATCH(A223,TextData!A:A))</f>
        <v>インベイジョン</v>
      </c>
      <c r="C223">
        <v>7010</v>
      </c>
      <c r="D223" t="str">
        <f>INDEX(Define!Q:Q,MATCH(C223,Define!P:P))</f>
        <v>行動後スキル</v>
      </c>
      <c r="E223">
        <v>11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1010</v>
      </c>
      <c r="D224" t="str">
        <f>INDEX(Define!Q:Q,MATCH(C224,Define!P:P))</f>
        <v>Hpダメージ</v>
      </c>
      <c r="E224">
        <v>450</v>
      </c>
      <c r="F224">
        <v>0</v>
      </c>
      <c r="G224">
        <v>0</v>
      </c>
      <c r="H224">
        <v>100</v>
      </c>
    </row>
    <row r="225" spans="1:8">
      <c r="A225">
        <v>200420</v>
      </c>
      <c r="B225" t="str">
        <f>INDEX(TextData!B:B,MATCH(A225,TextData!A:A))</f>
        <v>ブラッディストーム</v>
      </c>
      <c r="C225">
        <v>7010</v>
      </c>
      <c r="D225" t="str">
        <f>INDEX(Define!Q:Q,MATCH(C225,Define!P:P))</f>
        <v>行動後スキル</v>
      </c>
      <c r="E225">
        <v>21</v>
      </c>
      <c r="F225">
        <v>0</v>
      </c>
      <c r="G225">
        <v>0</v>
      </c>
      <c r="H225">
        <v>100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10</v>
      </c>
      <c r="H226">
        <v>100</v>
      </c>
      <c r="I226" t="str">
        <f>INDEX([1]TextData!B:B,MATCH(E226,[1]TextData!A:A))</f>
        <v>攻撃アップ</v>
      </c>
    </row>
    <row r="227" spans="1:9">
      <c r="A227">
        <v>200430</v>
      </c>
      <c r="B227" t="str">
        <f>INDEX(TextData!B:B,MATCH(A227,TextData!A:A))</f>
        <v>悪魔(ベリト)</v>
      </c>
      <c r="C227">
        <v>3010</v>
      </c>
      <c r="D227" t="str">
        <f>INDEX(Define!Q:Q,MATCH(C227,Define!P:P))</f>
        <v>ステート付与</v>
      </c>
      <c r="E227">
        <v>1070</v>
      </c>
      <c r="F227">
        <v>999</v>
      </c>
      <c r="G227">
        <v>30</v>
      </c>
      <c r="H227">
        <v>100</v>
      </c>
      <c r="I227" t="str">
        <f>INDEX([1]TextData!B:B,MATCH(E227,[1]TextData!A:A))</f>
        <v>会心率アップ</v>
      </c>
    </row>
    <row r="228" spans="1:9">
      <c r="A228">
        <v>200510</v>
      </c>
      <c r="B228" t="str">
        <f>INDEX(TextData!B:B,MATCH(A228,TextData!A:A))</f>
        <v>カウントトゥエンティ</v>
      </c>
      <c r="C228">
        <v>3010</v>
      </c>
      <c r="D228" t="str">
        <f>INDEX(Define!Q:Q,MATCH(C228,Define!P:P))</f>
        <v>ステート付与</v>
      </c>
      <c r="E228">
        <v>2340</v>
      </c>
      <c r="F228">
        <v>999</v>
      </c>
      <c r="G228">
        <v>0</v>
      </c>
      <c r="H228">
        <v>100</v>
      </c>
      <c r="I228" t="str">
        <f>INDEX([1]TextData!B:B,MATCH(E228,[1]TextData!A:A))</f>
        <v>対象列化</v>
      </c>
    </row>
    <row r="229" spans="1:8">
      <c r="A229">
        <v>200510</v>
      </c>
      <c r="B229" t="str">
        <f>INDEX(TextData!B:B,MATCH(A229,TextData!A:A))</f>
        <v>カウントトゥエンティ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9">
      <c r="A230">
        <v>200520</v>
      </c>
      <c r="B230" t="str">
        <f>INDEX(TextData!B:B,MATCH(A230,TextData!A:A))</f>
        <v>グラウンドゼロ</v>
      </c>
      <c r="C230">
        <v>3010</v>
      </c>
      <c r="D230" t="str">
        <f>INDEX(Define!Q:Q,MATCH(C230,Define!P:P))</f>
        <v>ステート付与</v>
      </c>
      <c r="E230">
        <v>1</v>
      </c>
      <c r="F230">
        <v>0</v>
      </c>
      <c r="G230">
        <v>0</v>
      </c>
      <c r="H230">
        <v>100</v>
      </c>
      <c r="I230" t="str">
        <f>INDEX([1]TextData!B:B,MATCH(E230,[1]TextData!A:A))</f>
        <v>戦闘不能</v>
      </c>
    </row>
    <row r="231" spans="1:8">
      <c r="A231">
        <v>200520</v>
      </c>
      <c r="B231" t="str">
        <f>INDEX(TextData!B:B,MATCH(A231,TextData!A:A))</f>
        <v>グラウンドゼロ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8">
      <c r="A232">
        <v>200530</v>
      </c>
      <c r="B232" t="str">
        <f>INDEX(TextData!B:B,MATCH(A232,TextData!A:A))</f>
        <v>悪魔(ビフロンス)</v>
      </c>
      <c r="C232">
        <v>6020</v>
      </c>
      <c r="D232" t="str">
        <f>INDEX(Define!Q:Q,MATCH(C232,Define!P:P))</f>
        <v>指定のFeatureのParam2を増やす</v>
      </c>
      <c r="E232">
        <v>3070</v>
      </c>
      <c r="F232">
        <v>0</v>
      </c>
      <c r="G232">
        <v>2</v>
      </c>
      <c r="H232">
        <v>100</v>
      </c>
    </row>
    <row r="233" spans="1:9">
      <c r="A233">
        <v>200610</v>
      </c>
      <c r="B233" t="str">
        <f>INDEX(TextData!B:B,MATCH(A233,TextData!A:A))</f>
        <v>カオススパイラル</v>
      </c>
      <c r="C233">
        <v>3010</v>
      </c>
      <c r="D233" t="str">
        <f>INDEX(Define!Q:Q,MATCH(C233,Define!P:P))</f>
        <v>ステート付与</v>
      </c>
      <c r="E233">
        <v>2270</v>
      </c>
      <c r="F233">
        <v>999</v>
      </c>
      <c r="G233">
        <v>0</v>
      </c>
      <c r="H233">
        <v>100</v>
      </c>
      <c r="I233" t="str">
        <f>INDEX([1]TextData!B:B,MATCH(E233,[1]TextData!A:A))</f>
        <v>アンデッド</v>
      </c>
    </row>
    <row r="234" spans="1:8">
      <c r="A234">
        <v>200610</v>
      </c>
      <c r="B234" t="str">
        <f>INDEX(TextData!B:B,MATCH(A234,TextData!A:A))</f>
        <v>カオススパイラル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2010</v>
      </c>
      <c r="D235" t="str">
        <f>INDEX(Define!Q:Q,MATCH(C235,Define!P:P))</f>
        <v>Hp回復</v>
      </c>
      <c r="E235">
        <v>100</v>
      </c>
      <c r="F235">
        <v>0</v>
      </c>
      <c r="G235">
        <v>0</v>
      </c>
      <c r="H235">
        <v>100</v>
      </c>
    </row>
    <row r="236" spans="1:8">
      <c r="A236">
        <v>200620</v>
      </c>
      <c r="B236" t="str">
        <f>INDEX(TextData!B:B,MATCH(A236,TextData!A:A))</f>
        <v>ホーリーグラウンド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8">
      <c r="A237">
        <v>200630</v>
      </c>
      <c r="B237" t="str">
        <f>INDEX(TextData!B:B,MATCH(A237,TextData!A:A))</f>
        <v>悪魔(アイホート)</v>
      </c>
      <c r="C237">
        <v>6010</v>
      </c>
      <c r="D237" t="str">
        <f>INDEX(Define!Q:Q,MATCH(C237,Define!P:P))</f>
        <v>指定のFeatureのParam1を増やす</v>
      </c>
      <c r="E237">
        <v>4010</v>
      </c>
      <c r="F237">
        <v>0</v>
      </c>
      <c r="G237">
        <v>300</v>
      </c>
      <c r="H237">
        <v>100</v>
      </c>
    </row>
    <row r="238" spans="1:9">
      <c r="A238">
        <v>200710</v>
      </c>
      <c r="B238" t="str">
        <f>INDEX(TextData!B:B,MATCH(A238,TextData!A:A))</f>
        <v>ジャッジメント</v>
      </c>
      <c r="C238">
        <v>3010</v>
      </c>
      <c r="D238" t="str">
        <f>INDEX(Define!Q:Q,MATCH(C238,Define!P:P))</f>
        <v>ステート付与</v>
      </c>
      <c r="E238">
        <v>2090</v>
      </c>
      <c r="F238">
        <v>999</v>
      </c>
      <c r="G238">
        <v>0</v>
      </c>
      <c r="H238">
        <v>100</v>
      </c>
      <c r="I238" t="str">
        <f>INDEX([1]TextData!B:B,MATCH(E238,[1]TextData!A:A))</f>
        <v>パッシブ無効</v>
      </c>
    </row>
    <row r="239" spans="1:8">
      <c r="A239">
        <v>200710</v>
      </c>
      <c r="B239" t="str">
        <f>INDEX(TextData!B:B,MATCH(A239,TextData!A:A))</f>
        <v>ジャッジメント</v>
      </c>
      <c r="C239">
        <v>7010</v>
      </c>
      <c r="D239" t="str">
        <f>INDEX(Define!Q:Q,MATCH(C239,Define!P:P))</f>
        <v>行動後スキル</v>
      </c>
      <c r="E239">
        <v>11</v>
      </c>
      <c r="F239">
        <v>0</v>
      </c>
      <c r="G239">
        <v>0</v>
      </c>
      <c r="H239">
        <v>100</v>
      </c>
    </row>
    <row r="240" spans="1:9">
      <c r="A240">
        <v>200720</v>
      </c>
      <c r="B240" t="str">
        <f>INDEX(TextData!B:B,MATCH(A240,TextData!A:A))</f>
        <v>フォーカルポイント</v>
      </c>
      <c r="C240">
        <v>3010</v>
      </c>
      <c r="D240" t="str">
        <f>INDEX(Define!Q:Q,MATCH(C240,Define!P:P))</f>
        <v>ステート付与</v>
      </c>
      <c r="E240">
        <v>2240</v>
      </c>
      <c r="F240">
        <v>999</v>
      </c>
      <c r="G240">
        <v>0</v>
      </c>
      <c r="H240">
        <v>100</v>
      </c>
      <c r="I240" t="str">
        <f>INDEX([1]TextData!B:B,MATCH(E240,[1]TextData!A:A))</f>
        <v>必中</v>
      </c>
    </row>
    <row r="241" spans="1:8">
      <c r="A241">
        <v>200720</v>
      </c>
      <c r="B241" t="str">
        <f>INDEX(TextData!B:B,MATCH(A241,TextData!A:A))</f>
        <v>フォーカルポイント</v>
      </c>
      <c r="C241">
        <v>7010</v>
      </c>
      <c r="D241" t="str">
        <f>INDEX(Define!Q:Q,MATCH(C241,Define!P:P))</f>
        <v>行動後スキル</v>
      </c>
      <c r="E241">
        <v>21</v>
      </c>
      <c r="F241">
        <v>0</v>
      </c>
      <c r="G241">
        <v>0</v>
      </c>
      <c r="H241">
        <v>100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25</v>
      </c>
      <c r="H242">
        <v>100</v>
      </c>
      <c r="I242" t="str">
        <f>INDEX([1]TextData!B:B,MATCH(E242,[1]TextData!A:A))</f>
        <v>攻撃アップ</v>
      </c>
    </row>
    <row r="243" spans="1:9">
      <c r="A243">
        <v>200730</v>
      </c>
      <c r="B243" t="str">
        <f>INDEX(TextData!B:B,MATCH(A243,TextData!A:A))</f>
        <v>悪魔(ビヤーキー)</v>
      </c>
      <c r="C243">
        <v>3010</v>
      </c>
      <c r="D243" t="str">
        <f>INDEX(Define!Q:Q,MATCH(C243,Define!P:P))</f>
        <v>ステート付与</v>
      </c>
      <c r="E243">
        <v>1050</v>
      </c>
      <c r="F243">
        <v>999</v>
      </c>
      <c r="G243">
        <v>25</v>
      </c>
      <c r="H243">
        <v>100</v>
      </c>
      <c r="I243" t="str">
        <f>INDEX([1]TextData!B:B,MATCH(E243,[1]TextData!A:A))</f>
        <v>防御アップ</v>
      </c>
    </row>
    <row r="244" spans="1:9">
      <c r="A244">
        <v>300010</v>
      </c>
      <c r="B244" t="str">
        <f>INDEX(TextData!B:B,MATCH(A244,TextData!A:A))</f>
        <v>ライフブースト</v>
      </c>
      <c r="C244">
        <v>3010</v>
      </c>
      <c r="D244" t="str">
        <f>INDEX(Define!Q:Q,MATCH(C244,Define!P:P))</f>
        <v>ステート付与</v>
      </c>
      <c r="E244">
        <v>1020</v>
      </c>
      <c r="F244">
        <v>999</v>
      </c>
      <c r="G244">
        <v>5</v>
      </c>
      <c r="H244">
        <v>100</v>
      </c>
      <c r="I244" t="str">
        <f>INDEX([1]TextData!B:B,MATCH(E244,[1]TextData!A:A))</f>
        <v>最大Hpアップ</v>
      </c>
    </row>
    <row r="245" spans="1:8">
      <c r="A245">
        <v>300020</v>
      </c>
      <c r="B245" t="str">
        <f>INDEX(TextData!B:B,MATCH(A245,TextData!A:A))</f>
        <v>スピリットチャージ</v>
      </c>
      <c r="C245">
        <v>4040</v>
      </c>
      <c r="D245" t="str">
        <f>INDEX(Define!Q:Q,MATCH(C245,Define!P:P))</f>
        <v>指定魔法のCｔ回復</v>
      </c>
      <c r="E245">
        <v>1</v>
      </c>
      <c r="F245">
        <v>0</v>
      </c>
      <c r="G245">
        <v>0</v>
      </c>
      <c r="H245">
        <v>100</v>
      </c>
    </row>
    <row r="246" spans="1:9">
      <c r="A246">
        <v>300030</v>
      </c>
      <c r="B246" t="str">
        <f>INDEX(TextData!B:B,MATCH(A246,TextData!A:A))</f>
        <v>フォースライズ</v>
      </c>
      <c r="C246">
        <v>3010</v>
      </c>
      <c r="D246" t="str">
        <f>INDEX(Define!Q:Q,MATCH(C246,Define!P:P))</f>
        <v>ステート付与</v>
      </c>
      <c r="E246">
        <v>1040</v>
      </c>
      <c r="F246">
        <v>999</v>
      </c>
      <c r="G246">
        <v>4</v>
      </c>
      <c r="H246">
        <v>100</v>
      </c>
      <c r="I246" t="str">
        <f>INDEX([1]TextData!B:B,MATCH(E246,[1]TextData!A:A))</f>
        <v>攻撃アップ</v>
      </c>
    </row>
    <row r="247" spans="1:9">
      <c r="A247">
        <v>300040</v>
      </c>
      <c r="B247" t="str">
        <f>INDEX(TextData!B:B,MATCH(A247,TextData!A:A))</f>
        <v>ディフェンスオーラ</v>
      </c>
      <c r="C247">
        <v>3010</v>
      </c>
      <c r="D247" t="str">
        <f>INDEX(Define!Q:Q,MATCH(C247,Define!P:P))</f>
        <v>ステート付与</v>
      </c>
      <c r="E247">
        <v>1050</v>
      </c>
      <c r="F247">
        <v>999</v>
      </c>
      <c r="G247">
        <v>4</v>
      </c>
      <c r="H247">
        <v>100</v>
      </c>
      <c r="I247" t="str">
        <f>INDEX([1]TextData!B:B,MATCH(E247,[1]TextData!A:A))</f>
        <v>防御アップ</v>
      </c>
    </row>
    <row r="248" spans="1:9">
      <c r="A248">
        <v>300050</v>
      </c>
      <c r="B248" t="str">
        <f>INDEX(TextData!B:B,MATCH(A248,TextData!A:A))</f>
        <v>ラピッドムーブ</v>
      </c>
      <c r="C248">
        <v>3010</v>
      </c>
      <c r="D248" t="str">
        <f>INDEX(Define!Q:Q,MATCH(C248,Define!P:P))</f>
        <v>ステート付与</v>
      </c>
      <c r="E248">
        <v>1060</v>
      </c>
      <c r="F248">
        <v>999</v>
      </c>
      <c r="G248">
        <v>3</v>
      </c>
      <c r="H248">
        <v>100</v>
      </c>
      <c r="I248" t="str">
        <f>INDEX([1]TextData!B:B,MATCH(E248,[1]TextData!A:A))</f>
        <v>速度アップ</v>
      </c>
    </row>
    <row r="249" spans="1:9">
      <c r="A249">
        <v>300130</v>
      </c>
      <c r="B249" t="str">
        <f>INDEX(TextData!B:B,MATCH(A249,TextData!A:A))</f>
        <v>アタックブレイク</v>
      </c>
      <c r="C249">
        <v>3010</v>
      </c>
      <c r="D249" t="str">
        <f>INDEX(Define!Q:Q,MATCH(C249,Define!P:P))</f>
        <v>ステート付与</v>
      </c>
      <c r="E249">
        <v>1041</v>
      </c>
      <c r="F249">
        <v>999</v>
      </c>
      <c r="G249">
        <v>4</v>
      </c>
      <c r="H249">
        <v>100</v>
      </c>
      <c r="I249" t="str">
        <f>INDEX([1]TextData!B:B,MATCH(E249,[1]TextData!A:A))</f>
        <v>攻撃ダウン</v>
      </c>
    </row>
    <row r="250" spans="1:9">
      <c r="A250">
        <v>300140</v>
      </c>
      <c r="B250" t="str">
        <f>INDEX(TextData!B:B,MATCH(A250,TextData!A:A))</f>
        <v>シールドバニッシュ</v>
      </c>
      <c r="C250">
        <v>3010</v>
      </c>
      <c r="D250" t="str">
        <f>INDEX(Define!Q:Q,MATCH(C250,Define!P:P))</f>
        <v>ステート付与</v>
      </c>
      <c r="E250">
        <v>1051</v>
      </c>
      <c r="F250">
        <v>999</v>
      </c>
      <c r="G250">
        <v>4</v>
      </c>
      <c r="H250">
        <v>100</v>
      </c>
      <c r="I250" t="str">
        <f>INDEX([1]TextData!B:B,MATCH(E250,[1]TextData!A:A))</f>
        <v>防御ダウン</v>
      </c>
    </row>
    <row r="251" spans="1:8">
      <c r="A251">
        <v>300210</v>
      </c>
      <c r="B251" t="str">
        <f>INDEX(TextData!B:B,MATCH(A251,TextData!A:A))</f>
        <v>エーテルリチャージ</v>
      </c>
      <c r="C251">
        <v>4020</v>
      </c>
      <c r="D251" t="str">
        <f>INDEX(Define!Q:Q,MATCH(C251,Define!P:P))</f>
        <v>Ct回復</v>
      </c>
      <c r="E251">
        <v>1</v>
      </c>
      <c r="F251">
        <v>0</v>
      </c>
      <c r="G251">
        <v>0</v>
      </c>
      <c r="H251">
        <v>100</v>
      </c>
    </row>
    <row r="252" spans="1:9">
      <c r="A252">
        <v>300220</v>
      </c>
      <c r="B252" t="str">
        <f>INDEX(TextData!B:B,MATCH(A252,TextData!A:A))</f>
        <v>リカバリーエンハンス</v>
      </c>
      <c r="C252">
        <v>3010</v>
      </c>
      <c r="D252" t="str">
        <f>INDEX(Define!Q:Q,MATCH(C252,Define!P:P))</f>
        <v>ステート付与</v>
      </c>
      <c r="E252">
        <v>2460</v>
      </c>
      <c r="F252">
        <v>999</v>
      </c>
      <c r="G252">
        <v>5</v>
      </c>
      <c r="H252">
        <v>100</v>
      </c>
      <c r="I252" t="str">
        <f>INDEX([1]TextData!B:B,MATCH(E252,[1]TextData!A:A))</f>
        <v>Hp回復効果アップ</v>
      </c>
    </row>
    <row r="253" spans="1:9">
      <c r="A253">
        <v>300230</v>
      </c>
      <c r="B253" t="str">
        <f>INDEX(TextData!B:B,MATCH(A253,TextData!A:A))</f>
        <v>ヴェンジェンス</v>
      </c>
      <c r="C253">
        <v>3010</v>
      </c>
      <c r="D253" t="str">
        <f>INDEX(Define!Q:Q,MATCH(C253,Define!P:P))</f>
        <v>ステート付与</v>
      </c>
      <c r="E253">
        <v>2030</v>
      </c>
      <c r="F253">
        <v>999</v>
      </c>
      <c r="G253">
        <v>30</v>
      </c>
      <c r="H253">
        <v>100</v>
      </c>
      <c r="I253" t="str">
        <f>INDEX([1]TextData!B:B,MATCH(E253,[1]TextData!A:A))</f>
        <v>カウンタ</v>
      </c>
    </row>
    <row r="254" spans="1:8">
      <c r="A254">
        <v>301010</v>
      </c>
      <c r="B254" t="str">
        <f>INDEX(TextData!B:B,MATCH(A254,TextData!A:A))</f>
        <v>ディケイドリセット</v>
      </c>
      <c r="C254">
        <v>5012</v>
      </c>
      <c r="D254" t="str">
        <f>INDEX(Define!Q:Q,MATCH(C254,Define!P:P))</f>
        <v>ActionResult扱いでAP指定</v>
      </c>
      <c r="E254">
        <v>0</v>
      </c>
      <c r="F254">
        <v>0</v>
      </c>
      <c r="G254">
        <v>0</v>
      </c>
      <c r="H254">
        <v>100</v>
      </c>
    </row>
    <row r="255" spans="1:9">
      <c r="A255">
        <v>301020</v>
      </c>
      <c r="B255" t="str">
        <f>INDEX(TextData!B:B,MATCH(A255,TextData!A:A))</f>
        <v>ウォーリアーブラッド</v>
      </c>
      <c r="C255">
        <v>3010</v>
      </c>
      <c r="D255" t="str">
        <f>INDEX(Define!Q:Q,MATCH(C255,Define!P:P))</f>
        <v>ステート付与</v>
      </c>
      <c r="E255">
        <v>1040</v>
      </c>
      <c r="F255">
        <v>999</v>
      </c>
      <c r="G255">
        <v>8</v>
      </c>
      <c r="H255">
        <v>100</v>
      </c>
      <c r="I255" t="str">
        <f>INDEX([1]TextData!B:B,MATCH(E255,[1]TextData!A:A))</f>
        <v>攻撃アップ</v>
      </c>
    </row>
    <row r="256" spans="1:9">
      <c r="A256">
        <v>301030</v>
      </c>
      <c r="B256" t="str">
        <f>INDEX(TextData!B:B,MATCH(A256,TextData!A:A))</f>
        <v>トライアングルガード</v>
      </c>
      <c r="C256">
        <v>3010</v>
      </c>
      <c r="D256" t="str">
        <f>INDEX(Define!Q:Q,MATCH(C256,Define!P:P))</f>
        <v>ステート付与</v>
      </c>
      <c r="E256">
        <v>1100</v>
      </c>
      <c r="F256">
        <v>1</v>
      </c>
      <c r="G256">
        <v>30</v>
      </c>
      <c r="H256">
        <v>100</v>
      </c>
      <c r="I256" t="str">
        <f>INDEX([1]TextData!B:B,MATCH(E256,[1]TextData!A:A))</f>
        <v>ダメージカット</v>
      </c>
    </row>
    <row r="257" spans="1:9">
      <c r="A257">
        <v>301040</v>
      </c>
      <c r="B257" t="str">
        <f>INDEX(TextData!B:B,MATCH(A257,TextData!A:A))</f>
        <v>セーフティバリア</v>
      </c>
      <c r="C257">
        <v>3010</v>
      </c>
      <c r="D257" t="str">
        <f>INDEX(Define!Q:Q,MATCH(C257,Define!P:P))</f>
        <v>ステート付与</v>
      </c>
      <c r="E257">
        <v>2050</v>
      </c>
      <c r="F257">
        <v>1</v>
      </c>
      <c r="G257">
        <v>0</v>
      </c>
      <c r="H257">
        <v>100</v>
      </c>
      <c r="I257" t="str">
        <f>INDEX([1]TextData!B:B,MATCH(E257,[1]TextData!A:A))</f>
        <v>攻撃無効</v>
      </c>
    </row>
    <row r="258" spans="1:9">
      <c r="A258">
        <v>301050</v>
      </c>
      <c r="B258" t="str">
        <f>INDEX(TextData!B:B,MATCH(A258,TextData!A:A))</f>
        <v>ヒロインズハイ</v>
      </c>
      <c r="C258">
        <v>3010</v>
      </c>
      <c r="D258" t="str">
        <f>INDEX(Define!Q:Q,MATCH(C258,Define!P:P))</f>
        <v>ステート付与</v>
      </c>
      <c r="E258">
        <v>1020</v>
      </c>
      <c r="F258">
        <v>999</v>
      </c>
      <c r="G258">
        <v>15</v>
      </c>
      <c r="H258">
        <v>100</v>
      </c>
      <c r="I258" t="str">
        <f>INDEX([1]TextData!B:B,MATCH(E258,[1]TextData!A:A))</f>
        <v>最大Hpアップ</v>
      </c>
    </row>
    <row r="259" spans="1:9">
      <c r="A259">
        <v>301060</v>
      </c>
      <c r="B259" t="str">
        <f>INDEX(TextData!B:B,MATCH(A259,TextData!A:A))</f>
        <v>セカンドステージ</v>
      </c>
      <c r="C259">
        <v>3020</v>
      </c>
      <c r="D259" t="str">
        <f>INDEX(Define!Q:Q,MATCH(C259,Define!P:P))</f>
        <v>ステート解除</v>
      </c>
      <c r="E259">
        <v>1</v>
      </c>
      <c r="F259">
        <v>0</v>
      </c>
      <c r="G259">
        <v>0</v>
      </c>
      <c r="H259">
        <v>100</v>
      </c>
      <c r="I259" t="str">
        <f>INDEX([1]TextData!B:B,MATCH(E259,[1]TextData!A:A))</f>
        <v>戦闘不能</v>
      </c>
    </row>
    <row r="260" spans="1:8">
      <c r="A260">
        <v>301060</v>
      </c>
      <c r="B260" t="str">
        <f>INDEX(TextData!B:B,MATCH(A260,TextData!A:A))</f>
        <v>セカンドステージ</v>
      </c>
      <c r="C260">
        <v>2030</v>
      </c>
      <c r="D260" t="str">
        <f>INDEX(Define!Q:Q,MATCH(C260,Define!P:P))</f>
        <v>対象のHpを1にする</v>
      </c>
      <c r="E260">
        <v>0</v>
      </c>
      <c r="F260">
        <v>0</v>
      </c>
      <c r="G260">
        <v>0</v>
      </c>
      <c r="H260">
        <v>100</v>
      </c>
    </row>
    <row r="261" spans="1:8">
      <c r="A261">
        <v>301060</v>
      </c>
      <c r="B261" t="str">
        <f>INDEX(TextData!B:B,MATCH(A261,TextData!A:A))</f>
        <v>セカンドステージ</v>
      </c>
      <c r="C261">
        <v>2010</v>
      </c>
      <c r="D261" t="str">
        <f>INDEX(Define!Q:Q,MATCH(C261,Define!P:P))</f>
        <v>Hp回復</v>
      </c>
      <c r="E261">
        <v>20</v>
      </c>
      <c r="F261">
        <v>0</v>
      </c>
      <c r="G261">
        <v>0</v>
      </c>
      <c r="H261">
        <v>100</v>
      </c>
    </row>
    <row r="262" spans="1:9">
      <c r="A262">
        <v>301070</v>
      </c>
      <c r="B262" t="str">
        <f>INDEX(TextData!B:B,MATCH(A262,TextData!A:A))</f>
        <v>ハイヒットポイント</v>
      </c>
      <c r="C262">
        <v>3010</v>
      </c>
      <c r="D262" t="str">
        <f>INDEX(Define!Q:Q,MATCH(C262,Define!P:P))</f>
        <v>ステート付与</v>
      </c>
      <c r="E262">
        <v>1020</v>
      </c>
      <c r="F262">
        <v>999</v>
      </c>
      <c r="G262">
        <v>10</v>
      </c>
      <c r="H262">
        <v>100</v>
      </c>
      <c r="I262" t="str">
        <f>INDEX([1]TextData!B:B,MATCH(E262,[1]TextData!A:A))</f>
        <v>最大Hpアップ</v>
      </c>
    </row>
    <row r="263" spans="1:8">
      <c r="A263">
        <v>301080</v>
      </c>
      <c r="B263" t="str">
        <f>INDEX(TextData!B:B,MATCH(A263,TextData!A:A))</f>
        <v>セプタブラスト</v>
      </c>
      <c r="C263">
        <v>1030</v>
      </c>
      <c r="D263" t="str">
        <f>INDEX(Define!Q:Q,MATCH(C263,Define!P:P))</f>
        <v>Hp固定ダメージ</v>
      </c>
      <c r="E263">
        <v>50</v>
      </c>
      <c r="F263">
        <v>0</v>
      </c>
      <c r="G263">
        <v>0</v>
      </c>
      <c r="H263">
        <v>100</v>
      </c>
    </row>
    <row r="264" spans="1:9">
      <c r="A264">
        <v>301090</v>
      </c>
      <c r="B264" t="str">
        <f>INDEX(TextData!B:B,MATCH(A264,TextData!A:A))</f>
        <v>イニシャルブロッカー</v>
      </c>
      <c r="C264">
        <v>3010</v>
      </c>
      <c r="D264" t="str">
        <f>INDEX(Define!Q:Q,MATCH(C264,Define!P:P))</f>
        <v>ステート付与</v>
      </c>
      <c r="E264">
        <v>2050</v>
      </c>
      <c r="F264">
        <v>1</v>
      </c>
      <c r="G264">
        <v>0</v>
      </c>
      <c r="H264">
        <v>100</v>
      </c>
      <c r="I264" t="str">
        <f>INDEX([1]TextData!B:B,MATCH(E264,[1]TextData!A:A))</f>
        <v>攻撃無効</v>
      </c>
    </row>
    <row r="265" spans="1:8">
      <c r="A265">
        <v>301100</v>
      </c>
      <c r="B265" t="str">
        <f>INDEX(TextData!B:B,MATCH(A265,TextData!A:A))</f>
        <v>ファーストテイク</v>
      </c>
      <c r="C265">
        <v>5020</v>
      </c>
      <c r="D265" t="str">
        <f>INDEX(Define!Q:Q,MATCH(C265,Define!P:P))</f>
        <v>Ap回復</v>
      </c>
      <c r="E265">
        <v>200</v>
      </c>
      <c r="F265">
        <v>0</v>
      </c>
      <c r="G265">
        <v>0</v>
      </c>
      <c r="H265">
        <v>100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10</v>
      </c>
      <c r="H266">
        <v>100</v>
      </c>
      <c r="I266" t="str">
        <f>INDEX([1]TextData!B:B,MATCH(E266,[1]TextData!A:A))</f>
        <v>攻撃アップ</v>
      </c>
    </row>
    <row r="267" spans="1:9">
      <c r="A267">
        <v>500010</v>
      </c>
      <c r="B267" t="str">
        <f>INDEX(TextData!B:B,MATCH(A267,TextData!A:A))</f>
        <v>軍神の采配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10</v>
      </c>
      <c r="H267">
        <v>100</v>
      </c>
      <c r="I267" t="str">
        <f>INDEX([1]TextData!B:B,MATCH(E267,[1]TextData!A:A))</f>
        <v>防御アップ</v>
      </c>
    </row>
    <row r="268" spans="1:9">
      <c r="A268">
        <v>500020</v>
      </c>
      <c r="B268" t="str">
        <f>INDEX(TextData!B:B,MATCH(A268,TextData!A:A))</f>
        <v>蛮勇の狼煙</v>
      </c>
      <c r="C268">
        <v>3010</v>
      </c>
      <c r="D268" t="str">
        <f>INDEX(Define!Q:Q,MATCH(C268,Define!P:P))</f>
        <v>ステート付与</v>
      </c>
      <c r="E268">
        <v>1040</v>
      </c>
      <c r="F268">
        <v>999</v>
      </c>
      <c r="G268">
        <v>12</v>
      </c>
      <c r="H268">
        <v>100</v>
      </c>
      <c r="I268" t="str">
        <f>INDEX([1]TextData!B:B,MATCH(E268,[1]TextData!A:A))</f>
        <v>攻撃アップ</v>
      </c>
    </row>
    <row r="269" spans="1:9">
      <c r="A269">
        <v>500030</v>
      </c>
      <c r="B269" t="str">
        <f>INDEX(TextData!B:B,MATCH(A269,TextData!A:A))</f>
        <v>戦神の剣</v>
      </c>
      <c r="C269">
        <v>3010</v>
      </c>
      <c r="D269" t="str">
        <f>INDEX(Define!Q:Q,MATCH(C269,Define!P:P))</f>
        <v>ステート付与</v>
      </c>
      <c r="E269">
        <v>1070</v>
      </c>
      <c r="F269">
        <v>999</v>
      </c>
      <c r="G269">
        <v>10</v>
      </c>
      <c r="H269">
        <v>100</v>
      </c>
      <c r="I269" t="str">
        <f>INDEX([1]TextData!B:B,MATCH(E269,[1]TextData!A:A))</f>
        <v>会心率アップ</v>
      </c>
    </row>
    <row r="270" spans="1:9">
      <c r="A270">
        <v>500040</v>
      </c>
      <c r="B270" t="str">
        <f>INDEX(TextData!B:B,MATCH(A270,TextData!A:A))</f>
        <v>不死鳥の聖炎</v>
      </c>
      <c r="C270">
        <v>3010</v>
      </c>
      <c r="D270" t="str">
        <f>INDEX(Define!Q:Q,MATCH(C270,Define!P:P))</f>
        <v>ステート付与</v>
      </c>
      <c r="E270">
        <v>2050</v>
      </c>
      <c r="F270">
        <v>1</v>
      </c>
      <c r="G270">
        <v>0</v>
      </c>
      <c r="H270">
        <v>100</v>
      </c>
      <c r="I270" t="str">
        <f>INDEX([1]TextData!B:B,MATCH(E270,[1]TextData!A:A))</f>
        <v>攻撃無効</v>
      </c>
    </row>
    <row r="271" spans="1:8">
      <c r="A271">
        <v>500040</v>
      </c>
      <c r="B271" t="str">
        <f>INDEX(TextData!B:B,MATCH(A271,TextData!A:A))</f>
        <v>不死鳥の聖炎</v>
      </c>
      <c r="C271">
        <v>2030</v>
      </c>
      <c r="D271" t="str">
        <f>INDEX(Define!Q:Q,MATCH(C271,Define!P:P))</f>
        <v>対象のHpを1にする</v>
      </c>
      <c r="E271">
        <v>0</v>
      </c>
      <c r="F271">
        <v>0</v>
      </c>
      <c r="G271">
        <v>0</v>
      </c>
      <c r="H271">
        <v>100</v>
      </c>
    </row>
    <row r="272" spans="1:9">
      <c r="A272">
        <v>500050</v>
      </c>
      <c r="B272" t="str">
        <f>INDEX(TextData!B:B,MATCH(A272,TextData!A:A))</f>
        <v>女神の抱擁</v>
      </c>
      <c r="C272">
        <v>3010</v>
      </c>
      <c r="D272" t="str">
        <f>INDEX(Define!Q:Q,MATCH(C272,Define!P:P))</f>
        <v>ステート付与</v>
      </c>
      <c r="E272">
        <v>2040</v>
      </c>
      <c r="F272">
        <v>4</v>
      </c>
      <c r="G272">
        <v>10</v>
      </c>
      <c r="H272">
        <v>100</v>
      </c>
      <c r="I272" t="str">
        <f>INDEX([1]TextData!B:B,MATCH(E272,[1]TextData!A:A))</f>
        <v>リジェネ</v>
      </c>
    </row>
    <row r="273" spans="1:9">
      <c r="A273">
        <v>500060</v>
      </c>
      <c r="B273" t="str">
        <f>INDEX(TextData!B:B,MATCH(A273,TextData!A:A))</f>
        <v>戦士の奮起</v>
      </c>
      <c r="C273">
        <v>3010</v>
      </c>
      <c r="D273" t="str">
        <f>INDEX(Define!Q:Q,MATCH(C273,Define!P:P))</f>
        <v>ステート付与</v>
      </c>
      <c r="E273">
        <v>1040</v>
      </c>
      <c r="F273">
        <v>999</v>
      </c>
      <c r="G273">
        <v>6</v>
      </c>
      <c r="H273">
        <v>100</v>
      </c>
      <c r="I273" t="str">
        <f>INDEX([1]TextData!B:B,MATCH(E273,[1]TextData!A:A))</f>
        <v>攻撃アップ</v>
      </c>
    </row>
    <row r="274" spans="1:8">
      <c r="A274">
        <v>500070</v>
      </c>
      <c r="B274" t="str">
        <f>INDEX(TextData!B:B,MATCH(A274,TextData!A:A))</f>
        <v>闘神の鼓舞</v>
      </c>
      <c r="C274">
        <v>6060</v>
      </c>
      <c r="D274" t="str">
        <f>INDEX(Define!Q:Q,MATCH(C274,Define!P:P))</f>
        <v>指定のFeatureのParam3をParam3xステージ勝利数増やす</v>
      </c>
      <c r="E274">
        <v>500070</v>
      </c>
      <c r="F274">
        <v>1</v>
      </c>
      <c r="G274">
        <v>1</v>
      </c>
      <c r="H274">
        <v>100</v>
      </c>
    </row>
    <row r="275" spans="1:9">
      <c r="A275">
        <v>500070</v>
      </c>
      <c r="B275" t="str">
        <f>INDEX(TextData!B:B,MATCH(A275,TextData!A:A))</f>
        <v>闘神の鼓舞</v>
      </c>
      <c r="C275">
        <v>3010</v>
      </c>
      <c r="D275" t="str">
        <f>INDEX(Define!Q:Q,MATCH(C275,Define!P:P))</f>
        <v>ステート付与</v>
      </c>
      <c r="E275">
        <v>1040</v>
      </c>
      <c r="F275">
        <v>999</v>
      </c>
      <c r="G275">
        <v>3</v>
      </c>
      <c r="H275">
        <v>100</v>
      </c>
      <c r="I275" t="str">
        <f>INDEX([1]TextData!B:B,MATCH(E275,[1]TextData!A:A))</f>
        <v>攻撃アップ</v>
      </c>
    </row>
    <row r="276" spans="1:9">
      <c r="A276">
        <v>500080</v>
      </c>
      <c r="B276" t="str">
        <f>INDEX(TextData!B:B,MATCH(A276,TextData!A:A))</f>
        <v>回避の加護</v>
      </c>
      <c r="C276">
        <v>3010</v>
      </c>
      <c r="D276" t="str">
        <f>INDEX(Define!Q:Q,MATCH(C276,Define!P:P))</f>
        <v>ステート付与</v>
      </c>
      <c r="E276">
        <v>1090</v>
      </c>
      <c r="F276">
        <v>999</v>
      </c>
      <c r="G276">
        <v>20</v>
      </c>
      <c r="H276">
        <v>100</v>
      </c>
      <c r="I276" t="str">
        <f>INDEX([1]TextData!B:B,MATCH(E276,[1]TextData!A:A))</f>
        <v>回避アップ</v>
      </c>
    </row>
    <row r="277" spans="1:9">
      <c r="A277">
        <v>500090</v>
      </c>
      <c r="B277" t="str">
        <f>INDEX(TextData!B:B,MATCH(A277,TextData!A:A))</f>
        <v>戦神の盾</v>
      </c>
      <c r="C277">
        <v>3010</v>
      </c>
      <c r="D277" t="str">
        <f>INDEX(Define!Q:Q,MATCH(C277,Define!P:P))</f>
        <v>ステート付与</v>
      </c>
      <c r="E277">
        <v>1100</v>
      </c>
      <c r="F277">
        <v>999</v>
      </c>
      <c r="G277">
        <v>10</v>
      </c>
      <c r="H277">
        <v>100</v>
      </c>
      <c r="I277" t="str">
        <f>INDEX([1]TextData!B:B,MATCH(E277,[1]TextData!A:A))</f>
        <v>ダメージカット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1080</v>
      </c>
      <c r="F278">
        <v>999</v>
      </c>
      <c r="G278">
        <v>20</v>
      </c>
      <c r="H278">
        <v>100</v>
      </c>
      <c r="I278" t="str">
        <f>INDEX([1]TextData!B:B,MATCH(E278,[1]TextData!A:A))</f>
        <v>命中アップ</v>
      </c>
    </row>
    <row r="279" spans="1:9">
      <c r="A279">
        <v>500100</v>
      </c>
      <c r="B279" t="str">
        <f>INDEX(TextData!B:B,MATCH(A279,TextData!A:A))</f>
        <v>戦神の加護</v>
      </c>
      <c r="C279">
        <v>3010</v>
      </c>
      <c r="D279" t="str">
        <f>INDEX(Define!Q:Q,MATCH(C279,Define!P:P))</f>
        <v>ステート付与</v>
      </c>
      <c r="E279">
        <v>1070</v>
      </c>
      <c r="F279">
        <v>999</v>
      </c>
      <c r="G279">
        <v>10</v>
      </c>
      <c r="H279">
        <v>100</v>
      </c>
      <c r="I279" t="str">
        <f>INDEX([1]TextData!B:B,MATCH(E279,[1]TextData!A:A))</f>
        <v>会心率アップ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2</v>
      </c>
      <c r="G280">
        <v>1</v>
      </c>
      <c r="H280">
        <v>100</v>
      </c>
    </row>
    <row r="281" spans="1:8">
      <c r="A281">
        <v>500110</v>
      </c>
      <c r="B281" t="str">
        <f>INDEX(TextData!B:B,MATCH(A281,TextData!A:A))</f>
        <v>闘神の守護</v>
      </c>
      <c r="C281">
        <v>6060</v>
      </c>
      <c r="D281" t="str">
        <f>INDEX(Define!Q:Q,MATCH(C281,Define!P:P))</f>
        <v>指定のFeatureのParam3をParam3xステージ勝利数増やす</v>
      </c>
      <c r="E281">
        <v>500110</v>
      </c>
      <c r="F281">
        <v>3</v>
      </c>
      <c r="G281">
        <v>1</v>
      </c>
      <c r="H281">
        <v>100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1020</v>
      </c>
      <c r="F282">
        <v>999</v>
      </c>
      <c r="G282">
        <v>10</v>
      </c>
      <c r="H282">
        <v>100</v>
      </c>
      <c r="I282" t="str">
        <f>INDEX([1]TextData!B:B,MATCH(E282,[1]TextData!A:A))</f>
        <v>最大Hpアップ</v>
      </c>
    </row>
    <row r="283" spans="1:9">
      <c r="A283">
        <v>500110</v>
      </c>
      <c r="B283" t="str">
        <f>INDEX(TextData!B:B,MATCH(A283,TextData!A:A))</f>
        <v>闘神の守護</v>
      </c>
      <c r="C283">
        <v>3010</v>
      </c>
      <c r="D283" t="str">
        <f>INDEX(Define!Q:Q,MATCH(C283,Define!P:P))</f>
        <v>ステート付与</v>
      </c>
      <c r="E283">
        <v>1050</v>
      </c>
      <c r="F283">
        <v>999</v>
      </c>
      <c r="G283">
        <v>10</v>
      </c>
      <c r="H283">
        <v>100</v>
      </c>
      <c r="I283" t="str">
        <f>INDEX([1]TextData!B:B,MATCH(E283,[1]TextData!A:A))</f>
        <v>防御アップ</v>
      </c>
    </row>
    <row r="284" spans="1:8">
      <c r="A284">
        <v>500120</v>
      </c>
      <c r="B284" t="str">
        <f>INDEX(TextData!B:B,MATCH(A284,TextData!A:A))</f>
        <v>天使の竪琴</v>
      </c>
      <c r="C284">
        <v>2010</v>
      </c>
      <c r="D284" t="str">
        <f>INDEX(Define!Q:Q,MATCH(C284,Define!P:P))</f>
        <v>Hp回復</v>
      </c>
      <c r="E284">
        <v>12</v>
      </c>
      <c r="F284">
        <v>0</v>
      </c>
      <c r="G284">
        <v>1</v>
      </c>
      <c r="H284">
        <v>100</v>
      </c>
    </row>
    <row r="285" spans="1:9">
      <c r="A285">
        <v>500130</v>
      </c>
      <c r="B285" t="str">
        <f>INDEX(TextData!B:B,MATCH(A285,TextData!A:A))</f>
        <v>命中の加護</v>
      </c>
      <c r="C285">
        <v>3010</v>
      </c>
      <c r="D285" t="str">
        <f>INDEX(Define!Q:Q,MATCH(C285,Define!P:P))</f>
        <v>ステート付与</v>
      </c>
      <c r="E285">
        <v>1080</v>
      </c>
      <c r="F285">
        <v>999</v>
      </c>
      <c r="G285">
        <v>20</v>
      </c>
      <c r="H285">
        <v>100</v>
      </c>
      <c r="I285" t="str">
        <f>INDEX([1]TextData!B:B,MATCH(E285,[1]TextData!A:A))</f>
        <v>命中アップ</v>
      </c>
    </row>
    <row r="286" spans="1:9">
      <c r="A286">
        <v>500140</v>
      </c>
      <c r="B286" t="str">
        <f>INDEX(TextData!B:B,MATCH(A286,TextData!A:A))</f>
        <v>神速の風</v>
      </c>
      <c r="C286">
        <v>3010</v>
      </c>
      <c r="D286" t="str">
        <f>INDEX(Define!Q:Q,MATCH(C286,Define!P:P))</f>
        <v>ステート付与</v>
      </c>
      <c r="E286">
        <v>1060</v>
      </c>
      <c r="F286">
        <v>4</v>
      </c>
      <c r="G286">
        <v>12</v>
      </c>
      <c r="H286">
        <v>100</v>
      </c>
      <c r="I286" t="str">
        <f>INDEX([1]TextData!B:B,MATCH(E286,[1]TextData!A:A))</f>
        <v>速度アップ</v>
      </c>
    </row>
    <row r="287" spans="1:9">
      <c r="A287">
        <v>500150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2370</v>
      </c>
      <c r="F287">
        <v>999</v>
      </c>
      <c r="G287">
        <v>500151</v>
      </c>
      <c r="H287">
        <v>100</v>
      </c>
      <c r="I287" t="str">
        <f>INDEX([1]TextData!B:B,MATCH(E287,[1]TextData!A:A))</f>
        <v>追加効果</v>
      </c>
    </row>
    <row r="288" spans="1:9">
      <c r="A288">
        <v>500151</v>
      </c>
      <c r="B288" t="str">
        <f>INDEX(TextData!B:B,MATCH(A288,TextData!A:A))</f>
        <v>龍神の松明</v>
      </c>
      <c r="C288">
        <v>3010</v>
      </c>
      <c r="D288" t="str">
        <f>INDEX(Define!Q:Q,MATCH(C288,Define!P:P))</f>
        <v>ステート付与</v>
      </c>
      <c r="E288">
        <v>2010</v>
      </c>
      <c r="F288">
        <v>3</v>
      </c>
      <c r="G288">
        <v>10</v>
      </c>
      <c r="H288">
        <v>80</v>
      </c>
      <c r="I288" t="str">
        <f>INDEX([1]TextData!B:B,MATCH(E288,[1]TextData!A:A))</f>
        <v>毒</v>
      </c>
    </row>
    <row r="289" spans="1:8">
      <c r="A289">
        <v>500160</v>
      </c>
      <c r="B289" t="str">
        <f>INDEX(TextData!B:B,MATCH(A289,TextData!A:A))</f>
        <v>聖龍の咆哮</v>
      </c>
      <c r="C289">
        <v>1060</v>
      </c>
      <c r="D289" t="str">
        <f>INDEX(Define!Q:Q,MATCH(C289,Define!P:P))</f>
        <v>Hp割合固定ダメージ</v>
      </c>
      <c r="E289">
        <v>30</v>
      </c>
      <c r="F289">
        <v>1</v>
      </c>
      <c r="G289">
        <v>0</v>
      </c>
      <c r="H289">
        <v>100</v>
      </c>
    </row>
    <row r="290" spans="1:9">
      <c r="A290">
        <v>500160</v>
      </c>
      <c r="B290" t="str">
        <f>INDEX(TextData!B:B,MATCH(A290,TextData!A:A))</f>
        <v>聖龍の咆哮</v>
      </c>
      <c r="C290">
        <v>3010</v>
      </c>
      <c r="D290" t="str">
        <f>INDEX(Define!Q:Q,MATCH(C290,Define!P:P))</f>
        <v>ステート付与</v>
      </c>
      <c r="E290">
        <v>2150</v>
      </c>
      <c r="F290">
        <v>100</v>
      </c>
      <c r="G290">
        <v>0</v>
      </c>
      <c r="H290">
        <v>100</v>
      </c>
      <c r="I290" t="str">
        <f>INDEX([1]TextData!B:B,MATCH(E290,[1]TextData!A:A))</f>
        <v>スタン</v>
      </c>
    </row>
    <row r="291" spans="1:8">
      <c r="A291">
        <v>500170</v>
      </c>
      <c r="B291" t="str">
        <f>INDEX(TextData!B:B,MATCH(A291,TextData!A:A))</f>
        <v>ジャッジレイン</v>
      </c>
      <c r="C291">
        <v>1060</v>
      </c>
      <c r="D291" t="str">
        <f>INDEX(Define!Q:Q,MATCH(C291,Define!P:P))</f>
        <v>Hp割合固定ダメージ</v>
      </c>
      <c r="E291">
        <v>10</v>
      </c>
      <c r="F291">
        <v>1</v>
      </c>
      <c r="G291">
        <v>0</v>
      </c>
      <c r="H291">
        <v>100</v>
      </c>
    </row>
    <row r="292" spans="1:8">
      <c r="A292">
        <v>500170</v>
      </c>
      <c r="B292" t="str">
        <f>INDEX(TextData!B:B,MATCH(A292,TextData!A:A))</f>
        <v>ジャッジレイン</v>
      </c>
      <c r="C292">
        <v>7010</v>
      </c>
      <c r="D292" t="str">
        <f>INDEX(Define!Q:Q,MATCH(C292,Define!P:P))</f>
        <v>行動後スキル</v>
      </c>
      <c r="E292">
        <v>500171</v>
      </c>
      <c r="F292">
        <v>0</v>
      </c>
      <c r="G292">
        <v>0</v>
      </c>
      <c r="H292">
        <v>100</v>
      </c>
    </row>
    <row r="293" spans="1:9">
      <c r="A293">
        <v>500171</v>
      </c>
      <c r="B293" t="str">
        <f>INDEX(TextData!B:B,MATCH(A293,TextData!A:A))</f>
        <v>ジャッジレイン</v>
      </c>
      <c r="C293">
        <v>3010</v>
      </c>
      <c r="D293" t="str">
        <f>INDEX(Define!Q:Q,MATCH(C293,Define!P:P))</f>
        <v>ステート付与</v>
      </c>
      <c r="E293">
        <v>2150</v>
      </c>
      <c r="F293">
        <v>100</v>
      </c>
      <c r="G293">
        <v>0</v>
      </c>
      <c r="H293">
        <v>100</v>
      </c>
      <c r="I293" t="str">
        <f>INDEX([1]TextData!B:B,MATCH(E293,[1]TextData!A:A))</f>
        <v>スタン</v>
      </c>
    </row>
    <row r="294" spans="1:9">
      <c r="A294">
        <v>500180</v>
      </c>
      <c r="B294" t="str">
        <f>INDEX(TextData!B:B,MATCH(A294,TextData!A:A))</f>
        <v>霊王の聖棺</v>
      </c>
      <c r="C294">
        <v>3010</v>
      </c>
      <c r="D294" t="str">
        <f>INDEX(Define!Q:Q,MATCH(C294,Define!P:P))</f>
        <v>ステート付与</v>
      </c>
      <c r="E294">
        <v>2350</v>
      </c>
      <c r="F294">
        <v>10</v>
      </c>
      <c r="G294">
        <v>100</v>
      </c>
      <c r="H294">
        <v>100</v>
      </c>
      <c r="I294" t="str">
        <f>INDEX([1]TextData!B:B,MATCH(E294,[1]TextData!A:A))</f>
        <v>聖棺</v>
      </c>
    </row>
    <row r="295" spans="1:8">
      <c r="A295">
        <v>500190</v>
      </c>
      <c r="B295" t="str">
        <f>INDEX(TextData!B:B,MATCH(A295,TextData!A:A))</f>
        <v>黄泉の歌声</v>
      </c>
      <c r="C295">
        <v>5050</v>
      </c>
      <c r="D295" t="str">
        <f>INDEX(Define!Q:Q,MATCH(C295,Define!P:P))</f>
        <v>APダメージ</v>
      </c>
      <c r="E295">
        <v>1000</v>
      </c>
      <c r="F295">
        <v>0</v>
      </c>
      <c r="G295">
        <v>0</v>
      </c>
      <c r="H295">
        <v>100</v>
      </c>
    </row>
    <row r="296" spans="1:9">
      <c r="A296">
        <v>500200</v>
      </c>
      <c r="B296" t="str">
        <f>INDEX(TextData!B:B,MATCH(A296,TextData!A:A))</f>
        <v>戦女神の刃</v>
      </c>
      <c r="C296">
        <v>3010</v>
      </c>
      <c r="D296" t="str">
        <f>INDEX(Define!Q:Q,MATCH(C296,Define!P:P))</f>
        <v>ステート付与</v>
      </c>
      <c r="E296">
        <v>2360</v>
      </c>
      <c r="F296">
        <v>999</v>
      </c>
      <c r="G296">
        <v>10</v>
      </c>
      <c r="H296">
        <v>100</v>
      </c>
      <c r="I296" t="str">
        <f>INDEX([1]TextData!B:B,MATCH(E296,[1]TextData!A:A))</f>
        <v>追加ダメージ</v>
      </c>
    </row>
    <row r="297" spans="1:8">
      <c r="A297">
        <v>500210</v>
      </c>
      <c r="B297" t="str">
        <f>INDEX(TextData!B:B,MATCH(A297,TextData!A:A))</f>
        <v>天怒の閃光</v>
      </c>
      <c r="C297">
        <v>1060</v>
      </c>
      <c r="D297" t="str">
        <f>INDEX(Define!Q:Q,MATCH(C297,Define!P:P))</f>
        <v>Hp割合固定ダメージ</v>
      </c>
      <c r="E297">
        <v>20</v>
      </c>
      <c r="F297">
        <v>0</v>
      </c>
      <c r="G297">
        <v>0</v>
      </c>
      <c r="H297">
        <v>100</v>
      </c>
    </row>
    <row r="298" spans="1:8">
      <c r="A298">
        <v>500220</v>
      </c>
      <c r="B298" t="str">
        <f>INDEX(TextData!B:B,MATCH(A298,TextData!A:A))</f>
        <v>シャイントルネード</v>
      </c>
      <c r="C298">
        <v>1060</v>
      </c>
      <c r="D298" t="str">
        <f>INDEX(Define!Q:Q,MATCH(C298,Define!P:P))</f>
        <v>Hp割合固定ダメージ</v>
      </c>
      <c r="E298">
        <v>10</v>
      </c>
      <c r="F298">
        <v>0</v>
      </c>
      <c r="G298">
        <v>0</v>
      </c>
      <c r="H298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opLeftCell="A79" workbookViewId="0">
      <selection activeCell="E84" sqref="E8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11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32</v>
      </c>
      <c r="F32">
        <v>0</v>
      </c>
      <c r="G32">
        <v>0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32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12063</v>
      </c>
      <c r="D84" t="str">
        <f>INDEX(Define!V:V,MATCH(C84,Define!U:U))</f>
        <v>自身が状態異常を受ける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135" workbookViewId="0">
      <selection activeCell="C137" sqref="C137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2"/>
  <sheetViews>
    <sheetView topLeftCell="G37" workbookViewId="0">
      <selection activeCell="P55" sqref="P5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11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12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10:29">
      <c r="J9">
        <v>11</v>
      </c>
      <c r="K9" t="s">
        <v>472</v>
      </c>
      <c r="M9">
        <v>12</v>
      </c>
      <c r="N9" s="1" t="s">
        <v>473</v>
      </c>
      <c r="P9">
        <v>1070</v>
      </c>
      <c r="Q9" t="s">
        <v>474</v>
      </c>
      <c r="U9">
        <v>1130</v>
      </c>
      <c r="V9" t="s">
        <v>475</v>
      </c>
      <c r="W9">
        <v>7</v>
      </c>
      <c r="X9" t="s">
        <v>476</v>
      </c>
      <c r="Y9">
        <v>20</v>
      </c>
      <c r="Z9" t="s">
        <v>477</v>
      </c>
      <c r="AB9">
        <v>308</v>
      </c>
      <c r="AC9" t="s">
        <v>478</v>
      </c>
    </row>
    <row r="10" spans="10:29">
      <c r="J10">
        <v>101</v>
      </c>
      <c r="K10" t="s">
        <v>479</v>
      </c>
      <c r="M10">
        <v>13</v>
      </c>
      <c r="N10" s="1" t="s">
        <v>480</v>
      </c>
      <c r="P10">
        <v>1080</v>
      </c>
      <c r="Q10" t="s">
        <v>481</v>
      </c>
      <c r="U10">
        <v>1140</v>
      </c>
      <c r="V10" t="s">
        <v>482</v>
      </c>
      <c r="W10">
        <v>10</v>
      </c>
      <c r="X10" t="s">
        <v>483</v>
      </c>
      <c r="Y10">
        <v>24</v>
      </c>
      <c r="Z10" t="s">
        <v>484</v>
      </c>
      <c r="AB10">
        <v>309</v>
      </c>
      <c r="AC10" t="s">
        <v>485</v>
      </c>
    </row>
    <row r="11" spans="13:29">
      <c r="M11">
        <v>21</v>
      </c>
      <c r="N11" t="s">
        <v>486</v>
      </c>
      <c r="P11">
        <v>1090</v>
      </c>
      <c r="Q11" t="s">
        <v>487</v>
      </c>
      <c r="U11">
        <v>1150</v>
      </c>
      <c r="V11" t="s">
        <v>488</v>
      </c>
      <c r="W11">
        <v>11</v>
      </c>
      <c r="X11" t="s">
        <v>448</v>
      </c>
      <c r="Y11">
        <v>31</v>
      </c>
      <c r="Z11" t="s">
        <v>489</v>
      </c>
      <c r="AB11">
        <v>310</v>
      </c>
      <c r="AC11" t="s">
        <v>490</v>
      </c>
    </row>
    <row r="12" spans="13:29">
      <c r="M12">
        <v>31</v>
      </c>
      <c r="N12" t="s">
        <v>491</v>
      </c>
      <c r="P12">
        <v>1100</v>
      </c>
      <c r="Q12" t="s">
        <v>492</v>
      </c>
      <c r="U12">
        <v>1160</v>
      </c>
      <c r="V12" t="s">
        <v>493</v>
      </c>
      <c r="W12">
        <v>99</v>
      </c>
      <c r="X12" t="s">
        <v>494</v>
      </c>
      <c r="Y12">
        <v>32</v>
      </c>
      <c r="Z12" t="s">
        <v>495</v>
      </c>
      <c r="AB12">
        <v>311</v>
      </c>
      <c r="AC12" t="s">
        <v>496</v>
      </c>
    </row>
    <row r="13" spans="16:29">
      <c r="P13">
        <v>1110</v>
      </c>
      <c r="Q13" t="s">
        <v>497</v>
      </c>
      <c r="U13">
        <v>2010</v>
      </c>
      <c r="V13" t="s">
        <v>498</v>
      </c>
      <c r="W13" t="s">
        <v>499</v>
      </c>
      <c r="Y13">
        <v>33</v>
      </c>
      <c r="Z13" t="s">
        <v>500</v>
      </c>
      <c r="AB13">
        <v>401</v>
      </c>
      <c r="AC13" t="s">
        <v>501</v>
      </c>
    </row>
    <row r="14" spans="16:29">
      <c r="P14">
        <v>2010</v>
      </c>
      <c r="Q14" t="s">
        <v>502</v>
      </c>
      <c r="U14">
        <v>3010</v>
      </c>
      <c r="V14" t="s">
        <v>503</v>
      </c>
      <c r="Y14">
        <v>51</v>
      </c>
      <c r="Z14" t="s">
        <v>504</v>
      </c>
      <c r="AB14">
        <v>402</v>
      </c>
      <c r="AC14" t="s">
        <v>505</v>
      </c>
    </row>
    <row r="15" spans="16:29">
      <c r="P15">
        <v>2020</v>
      </c>
      <c r="Q15" t="s">
        <v>506</v>
      </c>
      <c r="U15">
        <v>3020</v>
      </c>
      <c r="V15" t="s">
        <v>507</v>
      </c>
      <c r="Y15">
        <v>52</v>
      </c>
      <c r="Z15" t="s">
        <v>508</v>
      </c>
      <c r="AB15">
        <v>403</v>
      </c>
      <c r="AC15" t="s">
        <v>509</v>
      </c>
    </row>
    <row r="16" spans="16:29">
      <c r="P16">
        <v>2030</v>
      </c>
      <c r="Q16" t="s">
        <v>510</v>
      </c>
      <c r="U16">
        <v>3030</v>
      </c>
      <c r="V16" t="s">
        <v>511</v>
      </c>
      <c r="AB16">
        <v>404</v>
      </c>
      <c r="AC16" t="s">
        <v>512</v>
      </c>
    </row>
    <row r="17" spans="16:29">
      <c r="P17">
        <v>2040</v>
      </c>
      <c r="Q17" t="s">
        <v>513</v>
      </c>
      <c r="U17">
        <v>3040</v>
      </c>
      <c r="V17" t="s">
        <v>514</v>
      </c>
      <c r="AB17">
        <v>501</v>
      </c>
      <c r="AC17" t="s">
        <v>515</v>
      </c>
    </row>
    <row r="18" spans="16:29">
      <c r="P18">
        <v>2110</v>
      </c>
      <c r="Q18" t="s">
        <v>516</v>
      </c>
      <c r="U18">
        <v>3050</v>
      </c>
      <c r="V18" t="s">
        <v>517</v>
      </c>
      <c r="AB18">
        <v>502</v>
      </c>
      <c r="AC18" t="s">
        <v>518</v>
      </c>
    </row>
    <row r="19" spans="16:29">
      <c r="P19">
        <v>2120</v>
      </c>
      <c r="Q19" t="s">
        <v>519</v>
      </c>
      <c r="U19">
        <v>3060</v>
      </c>
      <c r="V19" t="s">
        <v>520</v>
      </c>
      <c r="AB19">
        <v>503</v>
      </c>
      <c r="AC19" t="s">
        <v>521</v>
      </c>
    </row>
    <row r="20" spans="16:29">
      <c r="P20">
        <v>3010</v>
      </c>
      <c r="Q20" t="s">
        <v>522</v>
      </c>
      <c r="U20">
        <v>4010</v>
      </c>
      <c r="V20" t="s">
        <v>523</v>
      </c>
      <c r="AB20">
        <v>504</v>
      </c>
      <c r="AC20" t="s">
        <v>524</v>
      </c>
    </row>
    <row r="21" spans="16:29">
      <c r="P21">
        <v>3020</v>
      </c>
      <c r="Q21" t="s">
        <v>525</v>
      </c>
      <c r="U21">
        <v>4020</v>
      </c>
      <c r="V21" t="s">
        <v>526</v>
      </c>
      <c r="AB21">
        <v>505</v>
      </c>
      <c r="AC21" t="s">
        <v>527</v>
      </c>
    </row>
    <row r="22" spans="16:29">
      <c r="P22">
        <v>3030</v>
      </c>
      <c r="Q22" t="s">
        <v>528</v>
      </c>
      <c r="U22">
        <v>5010</v>
      </c>
      <c r="V22" t="s">
        <v>529</v>
      </c>
      <c r="AB22">
        <v>506</v>
      </c>
      <c r="AC22" t="s">
        <v>530</v>
      </c>
    </row>
    <row r="23" spans="16:29">
      <c r="P23">
        <v>3040</v>
      </c>
      <c r="Q23" t="s">
        <v>531</v>
      </c>
      <c r="U23">
        <v>5020</v>
      </c>
      <c r="V23" t="s">
        <v>532</v>
      </c>
      <c r="AB23">
        <v>507</v>
      </c>
      <c r="AC23" t="s">
        <v>533</v>
      </c>
    </row>
    <row r="24" spans="16:29">
      <c r="P24">
        <v>3050</v>
      </c>
      <c r="Q24" t="s">
        <v>534</v>
      </c>
      <c r="U24">
        <v>5030</v>
      </c>
      <c r="V24" t="s">
        <v>535</v>
      </c>
      <c r="AB24">
        <v>508</v>
      </c>
      <c r="AC24" t="s">
        <v>501</v>
      </c>
    </row>
    <row r="25" spans="16:29">
      <c r="P25">
        <v>3060</v>
      </c>
      <c r="Q25" t="s">
        <v>536</v>
      </c>
      <c r="U25">
        <v>5040</v>
      </c>
      <c r="V25" t="s">
        <v>537</v>
      </c>
      <c r="AB25">
        <v>509</v>
      </c>
      <c r="AC25" t="s">
        <v>509</v>
      </c>
    </row>
    <row r="26" spans="16:22">
      <c r="P26">
        <v>3070</v>
      </c>
      <c r="Q26" t="s">
        <v>538</v>
      </c>
      <c r="U26">
        <v>5050</v>
      </c>
      <c r="V26" t="s">
        <v>539</v>
      </c>
    </row>
    <row r="27" spans="16:22">
      <c r="P27">
        <v>4010</v>
      </c>
      <c r="Q27" t="s">
        <v>540</v>
      </c>
      <c r="U27">
        <v>5060</v>
      </c>
      <c r="V27" t="s">
        <v>541</v>
      </c>
    </row>
    <row r="28" spans="16:22">
      <c r="P28">
        <v>4020</v>
      </c>
      <c r="Q28" t="s">
        <v>542</v>
      </c>
      <c r="U28">
        <v>5070</v>
      </c>
      <c r="V28" t="s">
        <v>543</v>
      </c>
    </row>
    <row r="29" spans="16:22">
      <c r="P29">
        <v>4030</v>
      </c>
      <c r="Q29" t="s">
        <v>544</v>
      </c>
      <c r="U29">
        <v>5080</v>
      </c>
      <c r="V29" t="s">
        <v>545</v>
      </c>
    </row>
    <row r="30" spans="16:22">
      <c r="P30">
        <v>4040</v>
      </c>
      <c r="Q30" t="s">
        <v>546</v>
      </c>
      <c r="U30">
        <v>5090</v>
      </c>
      <c r="V30" t="s">
        <v>547</v>
      </c>
    </row>
    <row r="31" spans="16:22">
      <c r="P31">
        <v>5010</v>
      </c>
      <c r="Q31" t="s">
        <v>548</v>
      </c>
      <c r="U31">
        <v>5100</v>
      </c>
      <c r="V31" t="s">
        <v>549</v>
      </c>
    </row>
    <row r="32" spans="16:22">
      <c r="P32">
        <v>5011</v>
      </c>
      <c r="Q32" t="s">
        <v>550</v>
      </c>
      <c r="U32">
        <v>5110</v>
      </c>
      <c r="V32" t="s">
        <v>551</v>
      </c>
    </row>
    <row r="33" spans="16:22">
      <c r="P33">
        <v>5012</v>
      </c>
      <c r="Q33" t="s">
        <v>552</v>
      </c>
      <c r="U33">
        <v>5120</v>
      </c>
      <c r="V33" t="s">
        <v>553</v>
      </c>
    </row>
    <row r="34" spans="16:22">
      <c r="P34">
        <v>5020</v>
      </c>
      <c r="Q34" t="s">
        <v>554</v>
      </c>
      <c r="U34">
        <v>6010</v>
      </c>
      <c r="V34" t="s">
        <v>555</v>
      </c>
    </row>
    <row r="35" spans="16:22">
      <c r="P35">
        <v>5030</v>
      </c>
      <c r="Q35" t="s">
        <v>556</v>
      </c>
      <c r="U35">
        <v>6020</v>
      </c>
      <c r="V35" t="s">
        <v>557</v>
      </c>
    </row>
    <row r="36" spans="16:22">
      <c r="P36">
        <v>5040</v>
      </c>
      <c r="Q36" t="s">
        <v>558</v>
      </c>
      <c r="U36">
        <v>6030</v>
      </c>
      <c r="V36" t="s">
        <v>559</v>
      </c>
    </row>
    <row r="37" spans="16:22">
      <c r="P37">
        <v>5050</v>
      </c>
      <c r="Q37" t="s">
        <v>560</v>
      </c>
      <c r="U37">
        <v>6040</v>
      </c>
      <c r="V37" t="s">
        <v>561</v>
      </c>
    </row>
    <row r="38" spans="16:22">
      <c r="P38">
        <v>6010</v>
      </c>
      <c r="Q38" t="s">
        <v>562</v>
      </c>
      <c r="U38">
        <v>6050</v>
      </c>
      <c r="V38" t="s">
        <v>563</v>
      </c>
    </row>
    <row r="39" spans="16:22">
      <c r="P39">
        <v>6020</v>
      </c>
      <c r="Q39" t="s">
        <v>564</v>
      </c>
      <c r="U39">
        <v>6060</v>
      </c>
      <c r="V39" t="s">
        <v>565</v>
      </c>
    </row>
    <row r="40" spans="16:22">
      <c r="P40">
        <v>6030</v>
      </c>
      <c r="Q40" t="s">
        <v>566</v>
      </c>
      <c r="U40">
        <v>6110</v>
      </c>
      <c r="V40" t="s">
        <v>567</v>
      </c>
    </row>
    <row r="41" spans="16:22">
      <c r="P41">
        <v>6040</v>
      </c>
      <c r="Q41" t="s">
        <v>568</v>
      </c>
      <c r="U41">
        <v>6120</v>
      </c>
      <c r="V41" t="s">
        <v>569</v>
      </c>
    </row>
    <row r="42" spans="16:22">
      <c r="P42">
        <v>6050</v>
      </c>
      <c r="Q42" t="s">
        <v>570</v>
      </c>
      <c r="U42">
        <v>6130</v>
      </c>
      <c r="V42" t="s">
        <v>571</v>
      </c>
    </row>
    <row r="43" spans="16:22">
      <c r="P43">
        <v>6060</v>
      </c>
      <c r="Q43" t="s">
        <v>572</v>
      </c>
      <c r="U43">
        <v>6140</v>
      </c>
      <c r="V43" t="s">
        <v>573</v>
      </c>
    </row>
    <row r="44" spans="16:22">
      <c r="P44">
        <v>6070</v>
      </c>
      <c r="Q44" t="s">
        <v>574</v>
      </c>
      <c r="U44">
        <v>6150</v>
      </c>
      <c r="V44" t="s">
        <v>575</v>
      </c>
    </row>
    <row r="45" spans="16:22">
      <c r="P45">
        <v>6100</v>
      </c>
      <c r="Q45" t="s">
        <v>576</v>
      </c>
      <c r="U45">
        <v>6210</v>
      </c>
      <c r="V45" t="s">
        <v>577</v>
      </c>
    </row>
    <row r="46" spans="16:22">
      <c r="P46">
        <v>6210</v>
      </c>
      <c r="Q46" t="s">
        <v>578</v>
      </c>
      <c r="U46">
        <v>6220</v>
      </c>
      <c r="V46" t="s">
        <v>579</v>
      </c>
    </row>
    <row r="47" spans="16:22">
      <c r="P47">
        <v>6310</v>
      </c>
      <c r="Q47" t="s">
        <v>580</v>
      </c>
      <c r="U47">
        <v>6230</v>
      </c>
      <c r="V47" t="s">
        <v>581</v>
      </c>
    </row>
    <row r="48" spans="16:22">
      <c r="P48">
        <v>7010</v>
      </c>
      <c r="Q48" t="s">
        <v>582</v>
      </c>
      <c r="U48">
        <v>6240</v>
      </c>
      <c r="V48" t="s">
        <v>583</v>
      </c>
    </row>
    <row r="49" spans="16:22">
      <c r="P49">
        <v>7020</v>
      </c>
      <c r="Q49" t="s">
        <v>584</v>
      </c>
      <c r="U49">
        <v>6250</v>
      </c>
      <c r="V49" t="s">
        <v>585</v>
      </c>
    </row>
    <row r="50" spans="16:22">
      <c r="P50">
        <v>8010</v>
      </c>
      <c r="Q50" t="s">
        <v>586</v>
      </c>
      <c r="U50">
        <v>6310</v>
      </c>
      <c r="V50" t="s">
        <v>587</v>
      </c>
    </row>
    <row r="51" spans="16:22">
      <c r="P51">
        <v>8020</v>
      </c>
      <c r="Q51" t="s">
        <v>588</v>
      </c>
      <c r="U51">
        <v>6320</v>
      </c>
      <c r="V51" t="s">
        <v>589</v>
      </c>
    </row>
    <row r="52" spans="16:22">
      <c r="P52">
        <v>9010</v>
      </c>
      <c r="Q52" t="s">
        <v>590</v>
      </c>
      <c r="U52">
        <v>6330</v>
      </c>
      <c r="V52" t="s">
        <v>591</v>
      </c>
    </row>
    <row r="53" spans="16:22">
      <c r="P53">
        <v>10010</v>
      </c>
      <c r="Q53" t="s">
        <v>592</v>
      </c>
      <c r="U53">
        <v>6340</v>
      </c>
      <c r="V53" t="s">
        <v>593</v>
      </c>
    </row>
    <row r="54" spans="16:22">
      <c r="P54">
        <v>11010</v>
      </c>
      <c r="Q54" t="s">
        <v>594</v>
      </c>
      <c r="U54">
        <v>6350</v>
      </c>
      <c r="V54" t="s">
        <v>595</v>
      </c>
    </row>
    <row r="55" spans="16:22">
      <c r="P55">
        <v>12010</v>
      </c>
      <c r="Q55" t="s">
        <v>596</v>
      </c>
      <c r="U55">
        <v>7010</v>
      </c>
      <c r="V55" t="s">
        <v>597</v>
      </c>
    </row>
    <row r="56" spans="16:22">
      <c r="P56">
        <v>13010</v>
      </c>
      <c r="Q56" t="s">
        <v>598</v>
      </c>
      <c r="U56">
        <v>7020</v>
      </c>
      <c r="V56" t="s">
        <v>599</v>
      </c>
    </row>
    <row r="57" spans="21:22">
      <c r="U57">
        <v>7030</v>
      </c>
      <c r="V57" t="s">
        <v>600</v>
      </c>
    </row>
    <row r="58" spans="21:22">
      <c r="U58">
        <v>7040</v>
      </c>
      <c r="V58" t="s">
        <v>601</v>
      </c>
    </row>
    <row r="59" spans="21:22">
      <c r="U59">
        <v>7050</v>
      </c>
      <c r="V59" t="s">
        <v>602</v>
      </c>
    </row>
    <row r="60" spans="21:22">
      <c r="U60">
        <v>7060</v>
      </c>
      <c r="V60" t="s">
        <v>603</v>
      </c>
    </row>
    <row r="61" spans="21:22">
      <c r="U61">
        <v>8010</v>
      </c>
      <c r="V61" t="s">
        <v>604</v>
      </c>
    </row>
    <row r="62" spans="21:22">
      <c r="U62">
        <v>8020</v>
      </c>
      <c r="V62" t="s">
        <v>605</v>
      </c>
    </row>
    <row r="63" spans="21:22">
      <c r="U63">
        <v>8030</v>
      </c>
      <c r="V63" t="s">
        <v>606</v>
      </c>
    </row>
    <row r="64" spans="21:22">
      <c r="U64">
        <v>8040</v>
      </c>
      <c r="V64" t="s">
        <v>607</v>
      </c>
    </row>
    <row r="65" spans="21:22">
      <c r="U65">
        <v>8050</v>
      </c>
      <c r="V65" t="s">
        <v>608</v>
      </c>
    </row>
    <row r="66" spans="21:22">
      <c r="U66">
        <v>8060</v>
      </c>
      <c r="V66" t="s">
        <v>609</v>
      </c>
    </row>
    <row r="67" spans="21:22">
      <c r="U67">
        <v>9010</v>
      </c>
      <c r="V67" t="s">
        <v>610</v>
      </c>
    </row>
    <row r="68" spans="21:22">
      <c r="U68">
        <v>9020</v>
      </c>
      <c r="V68" t="s">
        <v>611</v>
      </c>
    </row>
    <row r="69" spans="21:22">
      <c r="U69">
        <v>9030</v>
      </c>
      <c r="V69" t="s">
        <v>612</v>
      </c>
    </row>
    <row r="70" spans="21:22">
      <c r="U70">
        <v>9031</v>
      </c>
      <c r="V70" t="s">
        <v>613</v>
      </c>
    </row>
    <row r="71" spans="21:22">
      <c r="U71">
        <v>9040</v>
      </c>
      <c r="V71" t="s">
        <v>614</v>
      </c>
    </row>
    <row r="72" spans="21:22">
      <c r="U72">
        <v>9110</v>
      </c>
      <c r="V72" t="s">
        <v>615</v>
      </c>
    </row>
    <row r="73" spans="21:22">
      <c r="U73">
        <v>9120</v>
      </c>
      <c r="V73" t="s">
        <v>616</v>
      </c>
    </row>
    <row r="74" spans="21:22">
      <c r="U74">
        <v>10010</v>
      </c>
      <c r="V74" t="s">
        <v>617</v>
      </c>
    </row>
    <row r="75" spans="21:22">
      <c r="U75">
        <v>10020</v>
      </c>
      <c r="V75" t="s">
        <v>618</v>
      </c>
    </row>
    <row r="76" spans="21:22">
      <c r="U76">
        <v>10110</v>
      </c>
      <c r="V76" t="s">
        <v>619</v>
      </c>
    </row>
    <row r="77" spans="21:22">
      <c r="U77">
        <v>11010</v>
      </c>
      <c r="V77" t="s">
        <v>620</v>
      </c>
    </row>
    <row r="78" spans="21:22">
      <c r="U78">
        <v>12030</v>
      </c>
      <c r="V78" t="s">
        <v>621</v>
      </c>
    </row>
    <row r="79" spans="21:22">
      <c r="U79">
        <v>12040</v>
      </c>
      <c r="V79" t="s">
        <v>622</v>
      </c>
    </row>
    <row r="80" spans="21:22">
      <c r="U80">
        <v>12041</v>
      </c>
      <c r="V80" t="s">
        <v>623</v>
      </c>
    </row>
    <row r="81" spans="21:22">
      <c r="U81">
        <v>12042</v>
      </c>
      <c r="V81" t="s">
        <v>624</v>
      </c>
    </row>
    <row r="82" spans="21:22">
      <c r="U82">
        <v>12043</v>
      </c>
      <c r="V82" t="s">
        <v>625</v>
      </c>
    </row>
    <row r="83" spans="21:22">
      <c r="U83">
        <v>12050</v>
      </c>
      <c r="V83" t="s">
        <v>626</v>
      </c>
    </row>
    <row r="84" spans="21:22">
      <c r="U84">
        <v>12060</v>
      </c>
      <c r="V84" t="s">
        <v>627</v>
      </c>
    </row>
    <row r="85" spans="21:22">
      <c r="U85">
        <v>12061</v>
      </c>
      <c r="V85" t="s">
        <v>628</v>
      </c>
    </row>
    <row r="86" spans="21:22">
      <c r="U86">
        <v>12063</v>
      </c>
      <c r="V86" t="s">
        <v>629</v>
      </c>
    </row>
    <row r="87" spans="21:22">
      <c r="U87">
        <v>12066</v>
      </c>
      <c r="V87" t="s">
        <v>630</v>
      </c>
    </row>
    <row r="88" spans="21:22">
      <c r="U88">
        <v>12070</v>
      </c>
      <c r="V88" t="s">
        <v>631</v>
      </c>
    </row>
    <row r="89" spans="21:22">
      <c r="U89">
        <v>12071</v>
      </c>
      <c r="V89" t="s">
        <v>632</v>
      </c>
    </row>
    <row r="90" spans="21:22">
      <c r="U90">
        <v>12082</v>
      </c>
      <c r="V90" t="s">
        <v>633</v>
      </c>
    </row>
    <row r="91" spans="21:22">
      <c r="U91">
        <v>12092</v>
      </c>
      <c r="V91" t="s">
        <v>634</v>
      </c>
    </row>
    <row r="92" spans="21:22">
      <c r="U92">
        <v>13010</v>
      </c>
      <c r="V92" t="s">
        <v>635</v>
      </c>
    </row>
    <row r="93" spans="21:22">
      <c r="U93">
        <v>13020</v>
      </c>
      <c r="V93" t="s">
        <v>636</v>
      </c>
    </row>
    <row r="94" spans="21:22">
      <c r="U94">
        <v>14010</v>
      </c>
      <c r="V94" t="s">
        <v>637</v>
      </c>
    </row>
    <row r="95" spans="21:22">
      <c r="U95">
        <v>14110</v>
      </c>
      <c r="V95" t="s">
        <v>638</v>
      </c>
    </row>
    <row r="96" spans="21:22">
      <c r="U96">
        <v>14210</v>
      </c>
      <c r="V96" t="s">
        <v>639</v>
      </c>
    </row>
    <row r="97" spans="21:22">
      <c r="U97">
        <v>14310</v>
      </c>
      <c r="V97" t="s">
        <v>640</v>
      </c>
    </row>
    <row r="98" spans="21:22">
      <c r="U98">
        <v>14410</v>
      </c>
      <c r="V98" t="s">
        <v>641</v>
      </c>
    </row>
    <row r="99" spans="21:22">
      <c r="U99">
        <v>15010</v>
      </c>
      <c r="V99" t="s">
        <v>642</v>
      </c>
    </row>
    <row r="100" spans="21:22">
      <c r="U100">
        <v>15011</v>
      </c>
      <c r="V100" t="s">
        <v>643</v>
      </c>
    </row>
    <row r="101" spans="21:22">
      <c r="U101">
        <v>15012</v>
      </c>
      <c r="V101" t="s">
        <v>644</v>
      </c>
    </row>
    <row r="102" spans="21:22">
      <c r="U102">
        <v>16010</v>
      </c>
      <c r="V102" t="s">
        <v>645</v>
      </c>
    </row>
    <row r="103" spans="21:22">
      <c r="U103">
        <v>17010</v>
      </c>
      <c r="V103" t="s">
        <v>646</v>
      </c>
    </row>
    <row r="104" spans="21:22">
      <c r="U104">
        <v>17020</v>
      </c>
      <c r="V104" t="s">
        <v>647</v>
      </c>
    </row>
    <row r="105" spans="21:22">
      <c r="U105">
        <v>17030</v>
      </c>
      <c r="V105" t="s">
        <v>648</v>
      </c>
    </row>
    <row r="106" spans="21:22">
      <c r="U106">
        <v>17040</v>
      </c>
      <c r="V106" t="s">
        <v>649</v>
      </c>
    </row>
    <row r="107" spans="21:22">
      <c r="U107">
        <v>17050</v>
      </c>
      <c r="V107" t="s">
        <v>650</v>
      </c>
    </row>
    <row r="108" spans="21:22">
      <c r="U108">
        <v>17060</v>
      </c>
      <c r="V108" t="s">
        <v>651</v>
      </c>
    </row>
    <row r="109" spans="21:22">
      <c r="U109">
        <v>20030</v>
      </c>
      <c r="V109" t="s">
        <v>652</v>
      </c>
    </row>
    <row r="110" spans="21:22">
      <c r="U110">
        <v>20040</v>
      </c>
      <c r="V110" t="s">
        <v>653</v>
      </c>
    </row>
    <row r="111" spans="21:22">
      <c r="U111">
        <v>20050</v>
      </c>
      <c r="V111" t="s">
        <v>654</v>
      </c>
    </row>
    <row r="112" spans="21:22">
      <c r="U112">
        <v>20070</v>
      </c>
      <c r="V112" t="s">
        <v>655</v>
      </c>
    </row>
    <row r="113" spans="21:22">
      <c r="U113">
        <v>20071</v>
      </c>
      <c r="V113" t="s">
        <v>656</v>
      </c>
    </row>
    <row r="114" spans="21:22">
      <c r="U114">
        <v>20110</v>
      </c>
      <c r="V114" t="s">
        <v>657</v>
      </c>
    </row>
    <row r="115" spans="21:22">
      <c r="U115">
        <v>20120</v>
      </c>
      <c r="V115" t="s">
        <v>658</v>
      </c>
    </row>
    <row r="116" spans="21:22">
      <c r="U116">
        <v>20130</v>
      </c>
      <c r="V116" t="s">
        <v>659</v>
      </c>
    </row>
    <row r="117" spans="21:22">
      <c r="U117">
        <v>20140</v>
      </c>
      <c r="V117" t="s">
        <v>660</v>
      </c>
    </row>
    <row r="118" spans="21:22">
      <c r="U118">
        <v>20150</v>
      </c>
      <c r="V118" t="s">
        <v>661</v>
      </c>
    </row>
    <row r="119" spans="21:22">
      <c r="U119">
        <v>20160</v>
      </c>
      <c r="V119" t="s">
        <v>662</v>
      </c>
    </row>
    <row r="120" spans="21:22">
      <c r="U120">
        <v>23010</v>
      </c>
      <c r="V120" t="s">
        <v>663</v>
      </c>
    </row>
    <row r="121" spans="21:22">
      <c r="U121">
        <v>30010</v>
      </c>
      <c r="V121" t="s">
        <v>664</v>
      </c>
    </row>
    <row r="122" spans="21:22">
      <c r="U122">
        <v>30020</v>
      </c>
      <c r="V122" t="s">
        <v>665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2024-07-25T14:50:09Z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