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ve\tool_mini\tool\6_res_str\"/>
    </mc:Choice>
  </mc:AlternateContent>
  <bookViews>
    <workbookView xWindow="0" yWindow="0" windowWidth="19125" windowHeight="11730" activeTab="2"/>
  </bookViews>
  <sheets>
    <sheet name="NTAC" sheetId="1" r:id="rId1"/>
    <sheet name="Sheet2" sheetId="2" r:id="rId2"/>
    <sheet name="xml" sheetId="3" r:id="rId3"/>
  </sheets>
  <definedNames>
    <definedName name="_xlnm._FilterDatabase" localSheetId="1" hidden="1">Sheet2!$B$26:$Q$35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4" i="3" l="1"/>
  <c r="K25" i="3"/>
  <c r="K26" i="3"/>
  <c r="K27" i="3"/>
  <c r="K28" i="3"/>
  <c r="K29" i="3"/>
  <c r="K30" i="3"/>
  <c r="K15" i="3"/>
  <c r="K16" i="3"/>
  <c r="K17" i="3"/>
  <c r="K18" i="3"/>
  <c r="K19" i="3"/>
  <c r="K20" i="3"/>
  <c r="K21" i="3"/>
  <c r="K22" i="3"/>
  <c r="K23" i="3"/>
  <c r="K5" i="3"/>
  <c r="K6" i="3"/>
  <c r="K7" i="3"/>
  <c r="K8" i="3"/>
  <c r="K9" i="3"/>
  <c r="K10" i="3"/>
  <c r="K11" i="3"/>
  <c r="K12" i="3"/>
  <c r="K13" i="3"/>
  <c r="K14" i="3"/>
  <c r="K3" i="3"/>
  <c r="K4" i="3"/>
  <c r="C4" i="3"/>
  <c r="D4" i="3"/>
  <c r="E4" i="3"/>
  <c r="F4" i="3"/>
  <c r="G4" i="3"/>
  <c r="C5" i="3"/>
  <c r="D5" i="3"/>
  <c r="E5" i="3"/>
  <c r="F5" i="3"/>
  <c r="G5" i="3"/>
  <c r="C6" i="3"/>
  <c r="D6" i="3"/>
  <c r="E6" i="3"/>
  <c r="F6" i="3"/>
  <c r="G6" i="3"/>
  <c r="C7" i="3"/>
  <c r="D7" i="3"/>
  <c r="E7" i="3"/>
  <c r="F7" i="3"/>
  <c r="G7" i="3"/>
  <c r="C8" i="3"/>
  <c r="D8" i="3"/>
  <c r="E8" i="3"/>
  <c r="F8" i="3"/>
  <c r="G8" i="3"/>
  <c r="C9" i="3"/>
  <c r="D9" i="3"/>
  <c r="E9" i="3"/>
  <c r="F9" i="3"/>
  <c r="G9" i="3"/>
  <c r="C10" i="3"/>
  <c r="D10" i="3"/>
  <c r="E10" i="3"/>
  <c r="F10" i="3"/>
  <c r="G10" i="3"/>
  <c r="C11" i="3"/>
  <c r="D11" i="3"/>
  <c r="E11" i="3"/>
  <c r="F11" i="3"/>
  <c r="G11" i="3"/>
  <c r="C12" i="3"/>
  <c r="D12" i="3"/>
  <c r="E12" i="3"/>
  <c r="F12" i="3"/>
  <c r="G12" i="3"/>
  <c r="C13" i="3"/>
  <c r="D13" i="3"/>
  <c r="E13" i="3"/>
  <c r="F13" i="3"/>
  <c r="G13" i="3"/>
  <c r="C14" i="3"/>
  <c r="D14" i="3"/>
  <c r="E14" i="3"/>
  <c r="F14" i="3"/>
  <c r="G14" i="3"/>
  <c r="C15" i="3"/>
  <c r="D15" i="3"/>
  <c r="E15" i="3"/>
  <c r="F15" i="3"/>
  <c r="G15" i="3"/>
  <c r="C16" i="3"/>
  <c r="D16" i="3"/>
  <c r="E16" i="3"/>
  <c r="F16" i="3"/>
  <c r="G16" i="3"/>
  <c r="C17" i="3"/>
  <c r="D17" i="3"/>
  <c r="E17" i="3"/>
  <c r="F17" i="3"/>
  <c r="G17" i="3"/>
  <c r="C18" i="3"/>
  <c r="D18" i="3"/>
  <c r="E18" i="3"/>
  <c r="F18" i="3"/>
  <c r="G18" i="3"/>
  <c r="C19" i="3"/>
  <c r="D19" i="3"/>
  <c r="E19" i="3"/>
  <c r="F19" i="3"/>
  <c r="G19" i="3"/>
  <c r="C20" i="3"/>
  <c r="D20" i="3"/>
  <c r="E20" i="3"/>
  <c r="F20" i="3"/>
  <c r="G20" i="3"/>
  <c r="C21" i="3"/>
  <c r="D21" i="3"/>
  <c r="E21" i="3"/>
  <c r="F21" i="3"/>
  <c r="G21" i="3"/>
  <c r="C22" i="3"/>
  <c r="D22" i="3"/>
  <c r="E22" i="3"/>
  <c r="F22" i="3"/>
  <c r="G22" i="3"/>
  <c r="C23" i="3"/>
  <c r="D23" i="3"/>
  <c r="E23" i="3"/>
  <c r="F23" i="3"/>
  <c r="G23" i="3"/>
  <c r="C24" i="3"/>
  <c r="D24" i="3"/>
  <c r="E24" i="3"/>
  <c r="F24" i="3"/>
  <c r="G24" i="3"/>
  <c r="C25" i="3"/>
  <c r="D25" i="3"/>
  <c r="E25" i="3"/>
  <c r="F25" i="3"/>
  <c r="G25" i="3"/>
  <c r="C26" i="3"/>
  <c r="D26" i="3"/>
  <c r="E26" i="3"/>
  <c r="F26" i="3"/>
  <c r="G26" i="3"/>
  <c r="C27" i="3"/>
  <c r="D27" i="3"/>
  <c r="E27" i="3"/>
  <c r="F27" i="3"/>
  <c r="G27" i="3"/>
  <c r="C28" i="3"/>
  <c r="D28" i="3"/>
  <c r="E28" i="3"/>
  <c r="F28" i="3"/>
  <c r="G28" i="3"/>
  <c r="C29" i="3"/>
  <c r="D29" i="3"/>
  <c r="E29" i="3"/>
  <c r="F29" i="3"/>
  <c r="G29" i="3"/>
  <c r="C30" i="3"/>
  <c r="D30" i="3"/>
  <c r="E30" i="3"/>
  <c r="F30" i="3"/>
  <c r="G30" i="3"/>
  <c r="C3" i="3"/>
  <c r="D3" i="3"/>
  <c r="E3" i="3"/>
  <c r="F3" i="3"/>
  <c r="G3" i="3"/>
  <c r="F289" i="3"/>
  <c r="G289" i="3" s="1"/>
  <c r="A16" i="2" l="1" a="1"/>
  <c r="A16" i="2" s="1"/>
  <c r="A17" i="2" a="1"/>
  <c r="A17" i="2"/>
  <c r="A18" i="2" a="1"/>
  <c r="A18" i="2"/>
  <c r="A19" i="2" a="1"/>
  <c r="A19" i="2"/>
  <c r="A20" i="2" a="1"/>
  <c r="A20" i="2" s="1"/>
  <c r="A21" i="2" a="1"/>
  <c r="A21" i="2"/>
  <c r="A22" i="2" a="1"/>
  <c r="A22" i="2"/>
  <c r="A23" i="2" a="1"/>
  <c r="A23" i="2" s="1"/>
  <c r="A24" i="2" a="1"/>
  <c r="A24" i="2" s="1"/>
  <c r="A15" i="2" a="1"/>
  <c r="A15" i="2" s="1"/>
  <c r="J29" i="2" l="1"/>
  <c r="I32" i="2"/>
  <c r="J33" i="2"/>
  <c r="J26" i="2"/>
  <c r="A2" i="2" a="1"/>
  <c r="A2" i="2" s="1"/>
  <c r="L15" i="2"/>
  <c r="M15" i="2"/>
  <c r="N15" i="2"/>
  <c r="O15" i="2"/>
  <c r="P15" i="2"/>
  <c r="Q15" i="2"/>
  <c r="L16" i="2"/>
  <c r="M16" i="2"/>
  <c r="N16" i="2"/>
  <c r="O16" i="2"/>
  <c r="P16" i="2"/>
  <c r="Q16" i="2"/>
  <c r="L17" i="2"/>
  <c r="M17" i="2"/>
  <c r="N17" i="2"/>
  <c r="O17" i="2"/>
  <c r="P17" i="2"/>
  <c r="Q17" i="2"/>
  <c r="L18" i="2"/>
  <c r="M18" i="2"/>
  <c r="N18" i="2"/>
  <c r="O18" i="2"/>
  <c r="P18" i="2"/>
  <c r="Q18" i="2"/>
  <c r="L19" i="2"/>
  <c r="M19" i="2"/>
  <c r="N19" i="2"/>
  <c r="O19" i="2"/>
  <c r="P19" i="2"/>
  <c r="Q19" i="2"/>
  <c r="L20" i="2"/>
  <c r="M20" i="2"/>
  <c r="N20" i="2"/>
  <c r="O20" i="2"/>
  <c r="P20" i="2"/>
  <c r="Q20" i="2"/>
  <c r="L21" i="2"/>
  <c r="M21" i="2"/>
  <c r="N21" i="2"/>
  <c r="O21" i="2"/>
  <c r="P21" i="2"/>
  <c r="Q21" i="2"/>
  <c r="L22" i="2"/>
  <c r="M22" i="2"/>
  <c r="N22" i="2"/>
  <c r="O22" i="2"/>
  <c r="P22" i="2"/>
  <c r="Q22" i="2"/>
  <c r="L23" i="2"/>
  <c r="M23" i="2"/>
  <c r="N23" i="2"/>
  <c r="O23" i="2"/>
  <c r="P23" i="2"/>
  <c r="Q23" i="2"/>
  <c r="L24" i="2"/>
  <c r="M24" i="2"/>
  <c r="N24" i="2"/>
  <c r="O24" i="2"/>
  <c r="P24" i="2"/>
  <c r="Q24" i="2"/>
  <c r="B22" i="2"/>
  <c r="C22" i="2"/>
  <c r="D22" i="2"/>
  <c r="E22" i="2"/>
  <c r="F22" i="2"/>
  <c r="G22" i="2"/>
  <c r="H22" i="2"/>
  <c r="I22" i="2"/>
  <c r="J22" i="2"/>
  <c r="K22" i="2"/>
  <c r="B23" i="2"/>
  <c r="C23" i="2"/>
  <c r="D23" i="2"/>
  <c r="E23" i="2"/>
  <c r="F23" i="2"/>
  <c r="G23" i="2"/>
  <c r="H23" i="2"/>
  <c r="I23" i="2"/>
  <c r="J23" i="2"/>
  <c r="K23" i="2"/>
  <c r="B24" i="2"/>
  <c r="C24" i="2"/>
  <c r="D24" i="2"/>
  <c r="E24" i="2"/>
  <c r="F24" i="2"/>
  <c r="G24" i="2"/>
  <c r="H24" i="2"/>
  <c r="I24" i="2"/>
  <c r="J24" i="2"/>
  <c r="K24" i="2"/>
  <c r="B16" i="2"/>
  <c r="C16" i="2"/>
  <c r="D16" i="2"/>
  <c r="E16" i="2"/>
  <c r="F16" i="2"/>
  <c r="G16" i="2"/>
  <c r="H16" i="2"/>
  <c r="I16" i="2"/>
  <c r="J16" i="2"/>
  <c r="K16" i="2"/>
  <c r="B17" i="2"/>
  <c r="C17" i="2"/>
  <c r="D17" i="2"/>
  <c r="E17" i="2"/>
  <c r="F17" i="2"/>
  <c r="G17" i="2"/>
  <c r="H17" i="2"/>
  <c r="I17" i="2"/>
  <c r="J17" i="2"/>
  <c r="K17" i="2"/>
  <c r="B18" i="2"/>
  <c r="C18" i="2"/>
  <c r="D18" i="2"/>
  <c r="E18" i="2"/>
  <c r="F18" i="2"/>
  <c r="G18" i="2"/>
  <c r="H18" i="2"/>
  <c r="I18" i="2"/>
  <c r="J18" i="2"/>
  <c r="K18" i="2"/>
  <c r="B19" i="2"/>
  <c r="C19" i="2"/>
  <c r="G30" i="2" s="1"/>
  <c r="D19" i="2"/>
  <c r="E19" i="2"/>
  <c r="F19" i="2"/>
  <c r="G19" i="2"/>
  <c r="H19" i="2"/>
  <c r="I19" i="2"/>
  <c r="J19" i="2"/>
  <c r="K19" i="2"/>
  <c r="B20" i="2"/>
  <c r="C20" i="2"/>
  <c r="D20" i="2"/>
  <c r="E20" i="2"/>
  <c r="F20" i="2"/>
  <c r="G20" i="2"/>
  <c r="H20" i="2"/>
  <c r="I20" i="2"/>
  <c r="J20" i="2"/>
  <c r="K20" i="2"/>
  <c r="B21" i="2"/>
  <c r="C21" i="2"/>
  <c r="D21" i="2"/>
  <c r="E21" i="2"/>
  <c r="F21" i="2"/>
  <c r="G21" i="2"/>
  <c r="H21" i="2"/>
  <c r="I21" i="2"/>
  <c r="J21" i="2"/>
  <c r="K21" i="2"/>
  <c r="A5" i="2"/>
  <c r="A6" i="2"/>
  <c r="A7" i="2"/>
  <c r="A8" i="2"/>
  <c r="A9" i="2"/>
  <c r="A10" i="2"/>
  <c r="A11" i="2"/>
  <c r="A12" i="2"/>
  <c r="A13" i="2"/>
  <c r="A4" i="2"/>
  <c r="C15" i="2"/>
  <c r="D15" i="2"/>
  <c r="E15" i="2"/>
  <c r="F15" i="2"/>
  <c r="G15" i="2"/>
  <c r="H15" i="2"/>
  <c r="I15" i="2"/>
  <c r="J15" i="2"/>
  <c r="K15" i="2"/>
  <c r="B15" i="2"/>
  <c r="L29" i="2" l="1"/>
  <c r="K29" i="2"/>
  <c r="I33" i="2"/>
  <c r="H33" i="2"/>
  <c r="G33" i="2"/>
  <c r="M29" i="2"/>
  <c r="P33" i="2"/>
  <c r="D29" i="2"/>
  <c r="Q33" i="2"/>
  <c r="O33" i="2"/>
  <c r="C29" i="2"/>
  <c r="O32" i="2"/>
  <c r="G32" i="2"/>
  <c r="M30" i="2"/>
  <c r="E30" i="2"/>
  <c r="P26" i="2"/>
  <c r="N32" i="2"/>
  <c r="O26" i="2"/>
  <c r="G26" i="2"/>
  <c r="B33" i="2"/>
  <c r="N33" i="2"/>
  <c r="F33" i="2"/>
  <c r="M32" i="2"/>
  <c r="E32" i="2"/>
  <c r="K30" i="2"/>
  <c r="C30" i="2"/>
  <c r="I29" i="2"/>
  <c r="N26" i="2"/>
  <c r="F26" i="2"/>
  <c r="B26" i="2"/>
  <c r="P32" i="2"/>
  <c r="H32" i="2"/>
  <c r="N30" i="2"/>
  <c r="F30" i="2"/>
  <c r="Q26" i="2"/>
  <c r="I26" i="2"/>
  <c r="B32" i="2"/>
  <c r="M33" i="2"/>
  <c r="E33" i="2"/>
  <c r="L32" i="2"/>
  <c r="D32" i="2"/>
  <c r="J30" i="2"/>
  <c r="Q29" i="2"/>
  <c r="H29" i="2"/>
  <c r="M26" i="2"/>
  <c r="E26" i="2"/>
  <c r="L33" i="2"/>
  <c r="D33" i="2"/>
  <c r="K32" i="2"/>
  <c r="C32" i="2"/>
  <c r="Q30" i="2"/>
  <c r="I30" i="2"/>
  <c r="P29" i="2"/>
  <c r="G29" i="2"/>
  <c r="L26" i="2"/>
  <c r="D26" i="2"/>
  <c r="B30" i="2"/>
  <c r="K33" i="2"/>
  <c r="C33" i="2"/>
  <c r="J32" i="2"/>
  <c r="P30" i="2"/>
  <c r="H30" i="2"/>
  <c r="O29" i="2"/>
  <c r="F29" i="2"/>
  <c r="K26" i="2"/>
  <c r="C26" i="2"/>
  <c r="H26" i="2"/>
  <c r="F32" i="2"/>
  <c r="L30" i="2"/>
  <c r="D30" i="2"/>
  <c r="B29" i="2"/>
  <c r="Q32" i="2"/>
  <c r="O30" i="2"/>
  <c r="N29" i="2"/>
  <c r="E29" i="2"/>
  <c r="D28" i="2" l="1"/>
  <c r="L28" i="2"/>
  <c r="J28" i="2"/>
  <c r="E28" i="2"/>
  <c r="M28" i="2"/>
  <c r="F28" i="2"/>
  <c r="N28" i="2"/>
  <c r="G28" i="2"/>
  <c r="O28" i="2"/>
  <c r="C28" i="2"/>
  <c r="K28" i="2"/>
  <c r="B28" i="2"/>
  <c r="H28" i="2"/>
  <c r="P28" i="2"/>
  <c r="I28" i="2"/>
  <c r="Q28" i="2"/>
  <c r="C27" i="2"/>
  <c r="K27" i="2"/>
  <c r="I27" i="2"/>
  <c r="Q27" i="2"/>
  <c r="B27" i="2"/>
  <c r="D27" i="2"/>
  <c r="L27" i="2"/>
  <c r="E27" i="2"/>
  <c r="M27" i="2"/>
  <c r="F27" i="2"/>
  <c r="N27" i="2"/>
  <c r="J27" i="2"/>
  <c r="G27" i="2"/>
  <c r="O27" i="2"/>
  <c r="H27" i="2"/>
  <c r="P27" i="2"/>
  <c r="D35" i="2"/>
  <c r="L35" i="2"/>
  <c r="Q35" i="2"/>
  <c r="E35" i="2"/>
  <c r="M35" i="2"/>
  <c r="F35" i="2"/>
  <c r="N35" i="2"/>
  <c r="G35" i="2"/>
  <c r="O35" i="2"/>
  <c r="C35" i="2"/>
  <c r="K35" i="2"/>
  <c r="H35" i="2"/>
  <c r="P35" i="2"/>
  <c r="I35" i="2"/>
  <c r="J35" i="2"/>
  <c r="B35" i="2"/>
  <c r="C34" i="2"/>
  <c r="K34" i="2"/>
  <c r="I34" i="2"/>
  <c r="D34" i="2"/>
  <c r="L34" i="2"/>
  <c r="E34" i="2"/>
  <c r="M34" i="2"/>
  <c r="F34" i="2"/>
  <c r="N34" i="2"/>
  <c r="J34" i="2"/>
  <c r="G34" i="2"/>
  <c r="O34" i="2"/>
  <c r="H34" i="2"/>
  <c r="P34" i="2"/>
  <c r="B34" i="2"/>
  <c r="Q34" i="2"/>
  <c r="H31" i="2"/>
  <c r="P31" i="2"/>
  <c r="E31" i="2"/>
  <c r="I31" i="2"/>
  <c r="Q31" i="2"/>
  <c r="J31" i="2"/>
  <c r="B31" i="2"/>
  <c r="C31" i="2"/>
  <c r="K31" i="2"/>
  <c r="G31" i="2"/>
  <c r="O31" i="2"/>
  <c r="D31" i="2"/>
  <c r="L31" i="2"/>
  <c r="M31" i="2"/>
  <c r="F31" i="2"/>
  <c r="N31" i="2"/>
</calcChain>
</file>

<file path=xl/sharedStrings.xml><?xml version="1.0" encoding="utf-8"?>
<sst xmlns="http://schemas.openxmlformats.org/spreadsheetml/2006/main" count="3496" uniqueCount="1349">
  <si>
    <t>Setting Name</t>
  </si>
  <si>
    <t>MCC</t>
  </si>
  <si>
    <t>MNC</t>
  </si>
  <si>
    <t>Account Type</t>
  </si>
  <si>
    <t>APN</t>
  </si>
  <si>
    <t>Access Type</t>
  </si>
  <si>
    <t>Access Option</t>
  </si>
  <si>
    <t>Proxy Server IP</t>
  </si>
  <si>
    <t>Port</t>
  </si>
  <si>
    <t>User Name</t>
  </si>
  <si>
    <t>Password</t>
  </si>
  <si>
    <t>First DNS</t>
  </si>
  <si>
    <t>Second DNS</t>
  </si>
  <si>
    <t>Home Page</t>
  </si>
  <si>
    <t>Auth Type</t>
  </si>
  <si>
    <t>Reserved</t>
  </si>
  <si>
    <t>中国移动梦网</t>
  </si>
  <si>
    <t>0</t>
  </si>
  <si>
    <t>cmwap</t>
  </si>
  <si>
    <t>1</t>
  </si>
  <si>
    <t>10.0.0.172</t>
  </si>
  <si>
    <t>80</t>
  </si>
  <si>
    <t>0.0.0.0</t>
  </si>
  <si>
    <t>http://wap.monternet.com</t>
  </si>
  <si>
    <t>中国移动彩信</t>
  </si>
  <si>
    <t>http://mmsc.monternet.com</t>
  </si>
  <si>
    <t>中国移动互联网</t>
  </si>
  <si>
    <t>cmnet</t>
  </si>
  <si>
    <t>http://www.monternet.com</t>
  </si>
  <si>
    <t>中国移动快讯</t>
  </si>
  <si>
    <t>http://dcd1.monternet.com</t>
  </si>
  <si>
    <t>中国联通WAP</t>
  </si>
  <si>
    <t>uniwap</t>
  </si>
  <si>
    <t>http://wap.uni-info.com.cn</t>
  </si>
  <si>
    <t>中国联通彩信</t>
  </si>
  <si>
    <t>http://mmsc.myuni.com.cn</t>
  </si>
  <si>
    <t>中国联通互联网</t>
  </si>
  <si>
    <t>uninet</t>
  </si>
  <si>
    <t>http://www.chinaunicom.com.cn</t>
  </si>
  <si>
    <t>Airtel Live</t>
  </si>
  <si>
    <t>airtelfun.com</t>
  </si>
  <si>
    <t>100.1.200.99</t>
  </si>
  <si>
    <t>http://live.airtelworld.com</t>
  </si>
  <si>
    <t>Mobile Office</t>
  </si>
  <si>
    <t>airtelgprs.com</t>
  </si>
  <si>
    <t>Airtel MMS</t>
  </si>
  <si>
    <t>airtelmms.com</t>
  </si>
  <si>
    <t>100.1.201.172</t>
  </si>
  <si>
    <t>http://100.1.201.171:10021/mmsc</t>
  </si>
  <si>
    <t>Vodafone Internet</t>
  </si>
  <si>
    <t>www</t>
  </si>
  <si>
    <t>http://live.vodafone.in</t>
  </si>
  <si>
    <t>Vodafone Live!</t>
  </si>
  <si>
    <t>portalnmms</t>
  </si>
  <si>
    <t>10.10.1.100</t>
  </si>
  <si>
    <t>Vodafone MMS</t>
  </si>
  <si>
    <t>http://mms1.live.vodafone.in/mms/</t>
  </si>
  <si>
    <t>Idea GPRS</t>
  </si>
  <si>
    <t>imis</t>
  </si>
  <si>
    <t>10.4.42.15</t>
  </si>
  <si>
    <t>http://wap.ideafresh.com</t>
  </si>
  <si>
    <t>Idea Internet</t>
  </si>
  <si>
    <t>internet</t>
  </si>
  <si>
    <t>http://wap.google.com</t>
  </si>
  <si>
    <t>Idea MMS</t>
  </si>
  <si>
    <t>mmsc</t>
  </si>
  <si>
    <t>http://10.4.42.21:8002</t>
  </si>
  <si>
    <t>Pocket Internet</t>
  </si>
  <si>
    <t>aircelwap</t>
  </si>
  <si>
    <t>172.17.83.69</t>
  </si>
  <si>
    <t>www.pocketinternet.in</t>
  </si>
  <si>
    <t>Aircel Internet</t>
  </si>
  <si>
    <t>aircelgprs</t>
  </si>
  <si>
    <t>Aircel MMS</t>
  </si>
  <si>
    <t>aircelmms</t>
  </si>
  <si>
    <t>http://172.17.83.67/servlets/mms</t>
  </si>
  <si>
    <t>TATA DOCOMO DIVE-IN WAP</t>
  </si>
  <si>
    <t>TATA.DOCOMO.DIVE.IN</t>
  </si>
  <si>
    <t>10.124.94.7</t>
  </si>
  <si>
    <t>http://divein.tatadocomo.com</t>
  </si>
  <si>
    <t>TATA DOCOMO INTERNET</t>
  </si>
  <si>
    <t>TATA.DOCOMO.INTERNET</t>
  </si>
  <si>
    <t>TATA DOCOMO MMS</t>
  </si>
  <si>
    <t>TATA.DOCOMO.MMS</t>
  </si>
  <si>
    <t>10.124.26.94</t>
  </si>
  <si>
    <t>http://mmsc/</t>
  </si>
  <si>
    <t>Uninor Internet</t>
  </si>
  <si>
    <t>uninor</t>
  </si>
  <si>
    <t>Uninor WAP</t>
  </si>
  <si>
    <t>10.58.10.58</t>
  </si>
  <si>
    <t>http://wap.myuninor.in</t>
  </si>
  <si>
    <t>Uninor MMS</t>
  </si>
  <si>
    <t>10.58.10.59</t>
  </si>
  <si>
    <t>http://10.58.2.120</t>
  </si>
  <si>
    <t>Reliance MbWorld</t>
  </si>
  <si>
    <t>rcomwap</t>
  </si>
  <si>
    <t>10.239.221.5</t>
  </si>
  <si>
    <t>http://wap.rworld.co.in</t>
  </si>
  <si>
    <t>Reliance Netconnect</t>
  </si>
  <si>
    <t>rcomnet</t>
  </si>
  <si>
    <t>Reliance MMS</t>
  </si>
  <si>
    <t>rcommms</t>
  </si>
  <si>
    <t>http://10.239.221.47/mms/</t>
  </si>
  <si>
    <t>RWAP</t>
  </si>
  <si>
    <t>smartwap</t>
  </si>
  <si>
    <t>10.239.221.7</t>
  </si>
  <si>
    <t>RMMS</t>
  </si>
  <si>
    <t>mms</t>
  </si>
  <si>
    <t>RNET</t>
  </si>
  <si>
    <t>smartnet</t>
  </si>
  <si>
    <t>Videocon GPRS</t>
  </si>
  <si>
    <t>vgprs.com</t>
  </si>
  <si>
    <t>10.202.5.145</t>
  </si>
  <si>
    <t>wap.vlive.in</t>
  </si>
  <si>
    <t>Videocon Internet</t>
  </si>
  <si>
    <t>vinternet.com</t>
  </si>
  <si>
    <t>Videocon MMS</t>
  </si>
  <si>
    <t>http://10.202.4.119:10021/mmsc/</t>
  </si>
  <si>
    <t>Loop WAP</t>
  </si>
  <si>
    <t>mizone</t>
  </si>
  <si>
    <t>10.0.0.10</t>
  </si>
  <si>
    <t>http://atcafe.loopmobile.in</t>
  </si>
  <si>
    <t>Loop GPRS</t>
  </si>
  <si>
    <t>Loop MMS</t>
  </si>
  <si>
    <t>http://mms.loopmobile.in:8080</t>
  </si>
  <si>
    <t>BPL Loop WAP</t>
  </si>
  <si>
    <t>Mobile No.</t>
  </si>
  <si>
    <t>BSNL Live</t>
  </si>
  <si>
    <t>bsnllive</t>
  </si>
  <si>
    <t>10.220.67.131</t>
  </si>
  <si>
    <t>http://bsnllive.in</t>
  </si>
  <si>
    <t>BSNL MMS</t>
  </si>
  <si>
    <t>bsnlmms</t>
  </si>
  <si>
    <t>10.210.10.11</t>
  </si>
  <si>
    <t>http://bsnlmmsc.in:8514</t>
  </si>
  <si>
    <t>BSNL Net</t>
  </si>
  <si>
    <t>bsnlnet</t>
  </si>
  <si>
    <t>http://www.cellone.in</t>
  </si>
  <si>
    <t>mtnl_internet_prepaid</t>
  </si>
  <si>
    <t>gprsppsmum</t>
  </si>
  <si>
    <t>mtnl</t>
  </si>
  <si>
    <t>mtnl123</t>
  </si>
  <si>
    <t>http://wap.mumbai.mtnl.net.in</t>
  </si>
  <si>
    <t>mtnl_wap_prepaid</t>
  </si>
  <si>
    <t>172.16.39.10</t>
  </si>
  <si>
    <t>mtnl_mms_prepaid</t>
  </si>
  <si>
    <t>http://172.16.39.140/mms/</t>
  </si>
  <si>
    <t>mtnl_internet_postpaid</t>
  </si>
  <si>
    <t>gprsmtnlmum</t>
  </si>
  <si>
    <t>mtnl_wap_postpaid</t>
  </si>
  <si>
    <t>mtnl_mms_postpaid</t>
  </si>
  <si>
    <t>gprsmtnldel</t>
  </si>
  <si>
    <t>172.16.31.10</t>
  </si>
  <si>
    <t>http://localhost/home.wml</t>
  </si>
  <si>
    <t>gprsppsdel</t>
  </si>
  <si>
    <t>http://172.16.31.136/mms/</t>
  </si>
  <si>
    <t xml:space="preserve">XL-GPRS </t>
  </si>
  <si>
    <t>www.xlgprs.net</t>
  </si>
  <si>
    <t>202.152.240.50</t>
  </si>
  <si>
    <t>xlgprs</t>
  </si>
  <si>
    <t>proxl</t>
  </si>
  <si>
    <t xml:space="preserve">http://wap.xl.co.id </t>
  </si>
  <si>
    <t xml:space="preserve">XL-MMS </t>
  </si>
  <si>
    <t>www.xlmms.net</t>
  </si>
  <si>
    <t>http://mmc.xl.net.id/servlets/mms</t>
  </si>
  <si>
    <t>INDOSAT WAP</t>
  </si>
  <si>
    <t>indosatgprs</t>
  </si>
  <si>
    <t>10.19.19.19</t>
  </si>
  <si>
    <t>indosat</t>
  </si>
  <si>
    <t>http://wap.indosat.com</t>
  </si>
  <si>
    <t>INDOSAT MMS</t>
  </si>
  <si>
    <t>indosatmms</t>
  </si>
  <si>
    <t>http://mmsc.indosat.com</t>
  </si>
  <si>
    <t>3 GPRS</t>
  </si>
  <si>
    <t>3gprs</t>
  </si>
  <si>
    <t>10.4.0.10</t>
  </si>
  <si>
    <t>http://wap.three.co.id</t>
  </si>
  <si>
    <t>3 MMS</t>
  </si>
  <si>
    <t>3mms</t>
  </si>
  <si>
    <t>http://mms.three.co.id</t>
  </si>
  <si>
    <t>AXIS WAP</t>
  </si>
  <si>
    <t>AXIS</t>
  </si>
  <si>
    <t>10.8.3.8</t>
  </si>
  <si>
    <t>http://wap.axisworld.co.id</t>
  </si>
  <si>
    <t>AXIS MMS</t>
  </si>
  <si>
    <t>AXISmms</t>
  </si>
  <si>
    <t>http://mmsc.AXIS</t>
  </si>
  <si>
    <t>Telksomsel WAP</t>
  </si>
  <si>
    <t>telkomsel</t>
  </si>
  <si>
    <t>10.1.89.130</t>
  </si>
  <si>
    <t>wap</t>
  </si>
  <si>
    <t>wap123</t>
  </si>
  <si>
    <t>http://wap.telkomsel.com</t>
  </si>
  <si>
    <t>Telksomsel MMS</t>
  </si>
  <si>
    <t>10.1.89.150</t>
  </si>
  <si>
    <t>http://mms.telkomsel.com</t>
  </si>
  <si>
    <t>Megafon GPRS</t>
  </si>
  <si>
    <t>http://wap.megafonpro.ru</t>
  </si>
  <si>
    <t>Megafon WAP</t>
  </si>
  <si>
    <t>10.10.10.10</t>
  </si>
  <si>
    <t>Megafon MMS</t>
  </si>
  <si>
    <t>http://mmsc:8002</t>
  </si>
  <si>
    <t>Beeline internet</t>
  </si>
  <si>
    <t>internet.beeline.ru</t>
  </si>
  <si>
    <t>beeline</t>
  </si>
  <si>
    <t>Beeline WAP</t>
  </si>
  <si>
    <t>wap.beeline.ru</t>
  </si>
  <si>
    <t>192.168.17.1</t>
  </si>
  <si>
    <t>http://wap.beeline.ru</t>
  </si>
  <si>
    <t>Beeline MMS</t>
  </si>
  <si>
    <t>mms.beeline.ru</t>
  </si>
  <si>
    <t>192.168.94.23</t>
  </si>
  <si>
    <t>http://mms/</t>
  </si>
  <si>
    <t>MTS internet</t>
  </si>
  <si>
    <t>internet.mts.ru</t>
  </si>
  <si>
    <t>mts</t>
  </si>
  <si>
    <t>http://wap.mts.ru/</t>
  </si>
  <si>
    <t>MTS WAP</t>
  </si>
  <si>
    <t>wap.mts.ru</t>
  </si>
  <si>
    <t>192.168.192.168</t>
  </si>
  <si>
    <t>MTS MMS</t>
  </si>
  <si>
    <t>mms.mts.ru</t>
  </si>
  <si>
    <t>192.168.192.192</t>
  </si>
  <si>
    <t>http://mmsc</t>
  </si>
  <si>
    <t>Tele2 internet(Russia)</t>
  </si>
  <si>
    <t>internet.tele2.ru</t>
  </si>
  <si>
    <t>Tele2 WAP(Russia)</t>
  </si>
  <si>
    <t>wap.tele2.ru</t>
  </si>
  <si>
    <t>130.244.196.90</t>
  </si>
  <si>
    <t>Tele2 MMS(Russian)</t>
  </si>
  <si>
    <t>mms.tele2.ru</t>
  </si>
  <si>
    <t>193.12.40.65</t>
  </si>
  <si>
    <t>http://mmsc.tele2.ru</t>
  </si>
  <si>
    <t>Smarts internet</t>
  </si>
  <si>
    <t>internet.smarts.ru</t>
  </si>
  <si>
    <t>Smarts MMS</t>
  </si>
  <si>
    <t>mms.smarts.ru</t>
  </si>
  <si>
    <t>172.24.121.5</t>
  </si>
  <si>
    <t>n@k</t>
  </si>
  <si>
    <t>nok</t>
  </si>
  <si>
    <t>Utel internet</t>
  </si>
  <si>
    <t>internet.usi.ru</t>
  </si>
  <si>
    <t>http://wap.u-tel.ru</t>
  </si>
  <si>
    <t>Utel MMS</t>
  </si>
  <si>
    <t>mms.usi.ru</t>
  </si>
  <si>
    <t>192.168.168.192</t>
  </si>
  <si>
    <t>http://mms</t>
  </si>
  <si>
    <t>AKTEL WAP</t>
  </si>
  <si>
    <t>WAP</t>
  </si>
  <si>
    <t>192.168.23.7</t>
  </si>
  <si>
    <t>http://wap.aktel.com/wap</t>
  </si>
  <si>
    <t>AKTEL internet</t>
  </si>
  <si>
    <t>http://robizone.mobi</t>
  </si>
  <si>
    <t>AKTEL MMS</t>
  </si>
  <si>
    <t>http://192.168.23.4/was</t>
  </si>
  <si>
    <t>TelTalk internet</t>
  </si>
  <si>
    <t>Mobitel GPRS(prepaid)</t>
  </si>
  <si>
    <t>cellcard</t>
  </si>
  <si>
    <t>203.144.95.100</t>
  </si>
  <si>
    <t>mobitel</t>
  </si>
  <si>
    <t>http://www.cellcard.com.kh/mobile</t>
  </si>
  <si>
    <t>Mobitel MMS(prepaid)</t>
  </si>
  <si>
    <t>203.144.95.98</t>
  </si>
  <si>
    <t>http://mms.mobitel.com.kh/mmsc</t>
  </si>
  <si>
    <t>Mobitel WAP(3G)</t>
  </si>
  <si>
    <t>3g</t>
  </si>
  <si>
    <t>http://3g.cellcard.com.kh</t>
  </si>
  <si>
    <t>Mobitel GPRS(postpaid)</t>
  </si>
  <si>
    <t>postpaid</t>
  </si>
  <si>
    <t>Metfone GPRS(prepaid)</t>
  </si>
  <si>
    <t>metfone</t>
  </si>
  <si>
    <t>http://www.google.com</t>
  </si>
  <si>
    <t>Metfone MMS(prepaid)</t>
  </si>
  <si>
    <t>192.168.23.85</t>
  </si>
  <si>
    <t>http://192.168.24.10:38090</t>
  </si>
  <si>
    <t>Hello WAP(prepaid)</t>
  </si>
  <si>
    <t>hellowap</t>
  </si>
  <si>
    <t>10.221.41.33</t>
  </si>
  <si>
    <t>http://wap.iq2mobile.com</t>
  </si>
  <si>
    <t>Hello WWW(prepaid)</t>
  </si>
  <si>
    <t>hellowww</t>
  </si>
  <si>
    <t>Hello MMS(prepaid)</t>
  </si>
  <si>
    <t>hellomms</t>
  </si>
  <si>
    <t>http://mmsc.tmic.com.kh/mms</t>
  </si>
  <si>
    <t>Mfone WAP(prepaid)</t>
  </si>
  <si>
    <t>mfone</t>
  </si>
  <si>
    <t>172.16.203.85</t>
  </si>
  <si>
    <t>http://portalone.mfone.com.kh</t>
  </si>
  <si>
    <t>Mfone internet</t>
  </si>
  <si>
    <t>http://www.mfone.com.kh</t>
  </si>
  <si>
    <t>Mfone MMS(prepaid)</t>
  </si>
  <si>
    <t>http://172.16.205.10:38090</t>
  </si>
  <si>
    <t>Star-cell internet(pre)</t>
  </si>
  <si>
    <t>http://www.star-cell.net</t>
  </si>
  <si>
    <t>Star-cell MMS</t>
  </si>
  <si>
    <t>192.168.100.21</t>
  </si>
  <si>
    <t>http://192.168.100.210</t>
  </si>
  <si>
    <t>Smart WAP(pre)</t>
  </si>
  <si>
    <t xml:space="preserve">smart </t>
  </si>
  <si>
    <t>10.12.1.140</t>
  </si>
  <si>
    <t>http://wap.yahoo.com</t>
  </si>
  <si>
    <t>Smart internet</t>
  </si>
  <si>
    <t>smart</t>
  </si>
  <si>
    <t>Smart MMS(pre)</t>
  </si>
  <si>
    <t>Beeline KH(pre)</t>
  </si>
  <si>
    <t>gprs.beeline.com.kh</t>
  </si>
  <si>
    <t>http://www.beeline.com.kh</t>
  </si>
  <si>
    <t>Beeline KH MMS</t>
  </si>
  <si>
    <t>mms.beeline.com.kh</t>
  </si>
  <si>
    <t>10.18.34.135</t>
  </si>
  <si>
    <t>Orange WAP(Cameroon)</t>
  </si>
  <si>
    <t>orangecmgprs</t>
  </si>
  <si>
    <t>192.168.122.1</t>
  </si>
  <si>
    <t>orange</t>
  </si>
  <si>
    <t>http://wap.orangeworld.cm</t>
  </si>
  <si>
    <t>Orange MMS(Cameroon)</t>
  </si>
  <si>
    <t>192.168.122.10</t>
  </si>
  <si>
    <t>http://mms.orange.cm</t>
  </si>
  <si>
    <t>MTN WAP(Cameroon)</t>
  </si>
  <si>
    <t>mtnwap</t>
  </si>
  <si>
    <t>192.202.236.19</t>
  </si>
  <si>
    <t>mtnuser</t>
  </si>
  <si>
    <t>http://wap.mtn.cm</t>
  </si>
  <si>
    <t>MTN MMS(Cameroon)</t>
  </si>
  <si>
    <t>http://196.202.236.196</t>
  </si>
  <si>
    <t>Tomato WAP</t>
  </si>
  <si>
    <t>gprs0.vipnet.hr</t>
  </si>
  <si>
    <t>212.91.99.91</t>
  </si>
  <si>
    <t>http://live.vip.hr</t>
  </si>
  <si>
    <t>Tomato MMS</t>
  </si>
  <si>
    <t>mms.vipnet.hr</t>
  </si>
  <si>
    <t>http://mms.vipnet.hr/servlets/mms</t>
  </si>
  <si>
    <t>VIP WAP</t>
  </si>
  <si>
    <t>VIP MMS</t>
  </si>
  <si>
    <t>T-Mobile internet</t>
  </si>
  <si>
    <t>web.htgprs</t>
  </si>
  <si>
    <t>http://www.t-mobile.hr</t>
  </si>
  <si>
    <t>T-Mobile WAP</t>
  </si>
  <si>
    <t>www.htgprs.hr</t>
  </si>
  <si>
    <t>10.12.0.3</t>
  </si>
  <si>
    <t>http://wap.t-zones.hr</t>
  </si>
  <si>
    <t>T-Mobile MMS</t>
  </si>
  <si>
    <t>mms.htgprs</t>
  </si>
  <si>
    <t>10.12.0.4</t>
  </si>
  <si>
    <t>http://mms.t-mobile.hr/servlets/mms</t>
  </si>
  <si>
    <t>TELE2 WAP</t>
  </si>
  <si>
    <t>internet.tele2.hr</t>
  </si>
  <si>
    <t>Tele2 MMS</t>
  </si>
  <si>
    <t>mms.tele2.hr</t>
  </si>
  <si>
    <t>193.12.40.66</t>
  </si>
  <si>
    <t>http://mmsc.tele2.hr</t>
  </si>
  <si>
    <t>DU WAP</t>
  </si>
  <si>
    <t>du</t>
  </si>
  <si>
    <t>10.19.18.4</t>
  </si>
  <si>
    <t>http://myworld.du.ae</t>
  </si>
  <si>
    <t>DU internet</t>
  </si>
  <si>
    <t>DU MMS</t>
  </si>
  <si>
    <t>http://mms.du.ae:8002</t>
  </si>
  <si>
    <t>Etisalat WAP</t>
  </si>
  <si>
    <t>etisalat</t>
  </si>
  <si>
    <t>10.12.0.32</t>
  </si>
  <si>
    <t>http://mobile.weyak.ae</t>
  </si>
  <si>
    <t>Etisalat internet</t>
  </si>
  <si>
    <t>etisalat.ae</t>
  </si>
  <si>
    <t>http://www.etisalat.ae</t>
  </si>
  <si>
    <t>Etisalat MMS</t>
  </si>
  <si>
    <t>http://mms/servlets/mms</t>
  </si>
  <si>
    <t>Mobinil WAP</t>
  </si>
  <si>
    <t>Mobinilwap</t>
  </si>
  <si>
    <t>62.241.155.45</t>
  </si>
  <si>
    <t>http://10.7.13.24:8002/</t>
  </si>
  <si>
    <t>Mobinil MMS</t>
  </si>
  <si>
    <t>Mobinilmms</t>
  </si>
  <si>
    <t>Vodafone internet</t>
  </si>
  <si>
    <t>internet.vodafone.net</t>
  </si>
  <si>
    <t>mms.vodafone.com.eg</t>
  </si>
  <si>
    <t>163.121.178.2</t>
  </si>
  <si>
    <t>http://mms.vodafone.com.eg/servlets/mms</t>
  </si>
  <si>
    <t>http://mobile.etisalat.com.eg</t>
  </si>
  <si>
    <t>10.71.130.29</t>
  </si>
  <si>
    <t>http://10.71.131.7:38090</t>
  </si>
  <si>
    <t>Orange WAP(Hongkong)</t>
  </si>
  <si>
    <t>mobile.three.com.hk</t>
  </si>
  <si>
    <t>http://mobile.three.com.hk</t>
  </si>
  <si>
    <t>Orange MMS(Hongkong)</t>
  </si>
  <si>
    <t>172.20.97.116</t>
  </si>
  <si>
    <t>http://mms.um.three.com.hk:1002/mmsc</t>
  </si>
  <si>
    <t>Peoples WAP</t>
  </si>
  <si>
    <t>peoples.net</t>
  </si>
  <si>
    <t>172.31.31.36</t>
  </si>
  <si>
    <t>http://color.peoples.com/hk/</t>
  </si>
  <si>
    <t>Peoples MMS</t>
  </si>
  <si>
    <t>peoples.mms</t>
  </si>
  <si>
    <t>http://mms.peoples.com/hk/mms</t>
  </si>
  <si>
    <t>SmarTone WAP</t>
  </si>
  <si>
    <t>SmarTone-Vodafone</t>
  </si>
  <si>
    <t>10.9.9.9</t>
  </si>
  <si>
    <t>http://wap.smartone-vodafone.com</t>
  </si>
  <si>
    <t>SmarTone MMS</t>
  </si>
  <si>
    <t>http://mms.smartone-vodafone.com/server</t>
  </si>
  <si>
    <t>PCCW_PP MMS</t>
  </si>
  <si>
    <t>spmms</t>
  </si>
  <si>
    <t>10.131.2.8</t>
  </si>
  <si>
    <t>http://mmsc.mms.pccwmobile.com:8002</t>
  </si>
  <si>
    <t>Yu WAP</t>
  </si>
  <si>
    <t>10.4.16.6</t>
  </si>
  <si>
    <t>http://wap.yu.co.ke</t>
  </si>
  <si>
    <t>Yu MMS</t>
  </si>
  <si>
    <t>http://10.4.16.22/servlet/mms</t>
  </si>
  <si>
    <t>Orange WAP(Kenya)</t>
  </si>
  <si>
    <t>wap.orange.co.ke</t>
  </si>
  <si>
    <t>10.36.17.130</t>
  </si>
  <si>
    <t>http://wap.orange.co.ke</t>
  </si>
  <si>
    <t>Orange Internet(Kenya)</t>
  </si>
  <si>
    <t>bew.orange.co.ke</t>
  </si>
  <si>
    <t>Orange MMS(Kenya)</t>
  </si>
  <si>
    <t>mms.orange.co.ke</t>
  </si>
  <si>
    <t>http://10.36.16.5/servlets/mms</t>
  </si>
  <si>
    <t>Safaricom WAP</t>
  </si>
  <si>
    <t>safaricom</t>
  </si>
  <si>
    <t>172.22.2.38</t>
  </si>
  <si>
    <t>saf</t>
  </si>
  <si>
    <t>data</t>
  </si>
  <si>
    <t>http://wap.safaricom.com</t>
  </si>
  <si>
    <t>Safaricom internet</t>
  </si>
  <si>
    <t>Safaricom MMS</t>
  </si>
  <si>
    <t>Safaricom</t>
  </si>
  <si>
    <t>http://mms.gprs.safaricom.com</t>
  </si>
  <si>
    <t>Zain WAP</t>
  </si>
  <si>
    <t>wap.ke.celtel.com</t>
  </si>
  <si>
    <t>172.30.8.50</t>
  </si>
  <si>
    <t>http://portal.ke.zain.com</t>
  </si>
  <si>
    <t>Zain internet</t>
  </si>
  <si>
    <t>ke.celtel.com</t>
  </si>
  <si>
    <t>Zain MMS</t>
  </si>
  <si>
    <t>mms.ke.celtel.com</t>
  </si>
  <si>
    <t>http://mms.ke.celtel.com/servlets/mms</t>
  </si>
  <si>
    <t>DiGi WAP</t>
  </si>
  <si>
    <t>digiwap</t>
  </si>
  <si>
    <t>203.92.128.188</t>
  </si>
  <si>
    <t>digi</t>
  </si>
  <si>
    <t>http://wap.digi.com.my</t>
  </si>
  <si>
    <t>DiGi MMS</t>
  </si>
  <si>
    <t>digimms</t>
  </si>
  <si>
    <t>203.92.128.160</t>
  </si>
  <si>
    <t>http://mms.digi.com.my/servlets/mms</t>
  </si>
  <si>
    <t>CELCOM WAP</t>
  </si>
  <si>
    <t>celcom</t>
  </si>
  <si>
    <t>10.128.1.242</t>
  </si>
  <si>
    <t>http://wap.celcom.net.my</t>
  </si>
  <si>
    <t>CELCOM MMS</t>
  </si>
  <si>
    <t>http://mms.celcom.net.my</t>
  </si>
  <si>
    <t>Maxis internet</t>
  </si>
  <si>
    <t>net</t>
  </si>
  <si>
    <t>maxis</t>
  </si>
  <si>
    <t>http://wap.maxis.com.my/wml/index.wml</t>
  </si>
  <si>
    <t>Maxis MMS</t>
  </si>
  <si>
    <t>202.75.133.49</t>
  </si>
  <si>
    <t>http://172.16.74.100:10021/mmsc</t>
  </si>
  <si>
    <t>Orange WAP(Mali)</t>
  </si>
  <si>
    <t>10.109.4.35</t>
  </si>
  <si>
    <t>http://wap.orangemali.com</t>
  </si>
  <si>
    <t>Orange GPRS(Mali)</t>
  </si>
  <si>
    <t>Orange MMS(Mali)</t>
  </si>
  <si>
    <t>http://10.109.6.2/servlets/mms</t>
  </si>
  <si>
    <t>Telcel WAP</t>
  </si>
  <si>
    <t>wap.itelcel.com</t>
  </si>
  <si>
    <t>148.233.151.24</t>
  </si>
  <si>
    <t>iesgprs</t>
  </si>
  <si>
    <t>iesgprs2002</t>
  </si>
  <si>
    <t>Telcel MMS</t>
  </si>
  <si>
    <t>mms.itelcel.com</t>
  </si>
  <si>
    <t>148.233.151.240</t>
  </si>
  <si>
    <t>mmsgprs</t>
  </si>
  <si>
    <t>mmsgprs2003</t>
  </si>
  <si>
    <t>http://mms.itelcel.com/servlets/mms</t>
  </si>
  <si>
    <t>Telcel internet</t>
  </si>
  <si>
    <t>internet.itecel.com</t>
  </si>
  <si>
    <t>webgprs</t>
  </si>
  <si>
    <t>webgprs2002</t>
  </si>
  <si>
    <t>Movistar internet</t>
  </si>
  <si>
    <t>internet.movistar.mx</t>
  </si>
  <si>
    <t>movistar</t>
  </si>
  <si>
    <t>Movistar MMS</t>
  </si>
  <si>
    <t>mms.movistar.mx</t>
  </si>
  <si>
    <t>10.2.20.1</t>
  </si>
  <si>
    <t>http://mms.movistar.mx</t>
  </si>
  <si>
    <t>Unefon WAP</t>
  </si>
  <si>
    <t>wap.iusacellgsm.mx</t>
  </si>
  <si>
    <t>192.200.1.40</t>
  </si>
  <si>
    <t>iusacellgsm</t>
  </si>
  <si>
    <t>http://www.iusacell3g.com</t>
  </si>
  <si>
    <t>Unefon internet</t>
  </si>
  <si>
    <t>web.iusacellgsm.mx</t>
  </si>
  <si>
    <t>Unefon MMS</t>
  </si>
  <si>
    <t>mms.iusacellgsm.mx</t>
  </si>
  <si>
    <t>192.200.1.110</t>
  </si>
  <si>
    <t>mmsiusacellgsm</t>
  </si>
  <si>
    <t>http://mms.iusacell3g.com</t>
  </si>
  <si>
    <t>MTN GPRS</t>
  </si>
  <si>
    <t>web.gprs.mtnnigeria.net</t>
  </si>
  <si>
    <t>10.199.212.2</t>
  </si>
  <si>
    <t>web</t>
  </si>
  <si>
    <t>http://wap.mtnonlineplay.com</t>
  </si>
  <si>
    <t>MTN WAP</t>
  </si>
  <si>
    <t>MTN MMS</t>
  </si>
  <si>
    <t>http://10.199.212.8/servlets/mms</t>
  </si>
  <si>
    <t>GLO WAP</t>
  </si>
  <si>
    <t>glosecure</t>
  </si>
  <si>
    <t>http://wap.gloworld.com</t>
  </si>
  <si>
    <t>GLO MMS</t>
  </si>
  <si>
    <t>glomms</t>
  </si>
  <si>
    <t>10.100.114.144</t>
  </si>
  <si>
    <t>http://mms.gloworld.com/mmsc</t>
  </si>
  <si>
    <t>Airtel WAP</t>
  </si>
  <si>
    <t>wap.ng.airtel.com</t>
  </si>
  <si>
    <t>192.168.175.184</t>
  </si>
  <si>
    <t>http://airtellive.com</t>
  </si>
  <si>
    <t>Airtel Internet</t>
  </si>
  <si>
    <t>internet.ng.airtel.com</t>
  </si>
  <si>
    <t>mms.ng.airtel.com</t>
  </si>
  <si>
    <t>http://10.210.3.239:9800/mm1</t>
  </si>
  <si>
    <t>http://mobile.etisalat.com.ng</t>
  </si>
  <si>
    <t>10.71.170.5</t>
  </si>
  <si>
    <t>http://10.71.170.30:38090/was</t>
  </si>
  <si>
    <t>Warid internet</t>
  </si>
  <si>
    <t>warid</t>
  </si>
  <si>
    <t>http://wap.waridlive.com</t>
  </si>
  <si>
    <t>Warid WAP</t>
  </si>
  <si>
    <t>wap.warid</t>
  </si>
  <si>
    <t>10.4.2.1</t>
  </si>
  <si>
    <t>Warid MMS</t>
  </si>
  <si>
    <t>mms.warid</t>
  </si>
  <si>
    <t>http://10.4.0.132/servlets/mms</t>
  </si>
  <si>
    <t>Telenor internet</t>
  </si>
  <si>
    <t>telenor</t>
  </si>
  <si>
    <t>http://www.telenor.com.pk</t>
  </si>
  <si>
    <t>Telenor WAP</t>
  </si>
  <si>
    <t>172.18.19.11</t>
  </si>
  <si>
    <t>http://waptelenor.com.pk</t>
  </si>
  <si>
    <t>Telenor MMS</t>
  </si>
  <si>
    <t>http://mmstelenor</t>
  </si>
  <si>
    <t>Ufone internet</t>
  </si>
  <si>
    <t>ufone.pinternet</t>
  </si>
  <si>
    <t>ufone</t>
  </si>
  <si>
    <t>http://wap.uphone.com</t>
  </si>
  <si>
    <t>Ufone WAP</t>
  </si>
  <si>
    <t>ufone.pwap</t>
  </si>
  <si>
    <t>172.16.13.26</t>
  </si>
  <si>
    <t>Ufone MMS</t>
  </si>
  <si>
    <t>ufone.pmms</t>
  </si>
  <si>
    <t>172.16.13.27</t>
  </si>
  <si>
    <t>http://www.ufonemms.com:80</t>
  </si>
  <si>
    <t>Mobilink internet</t>
  </si>
  <si>
    <t>jazzconnect.mobilinkworld.com</t>
  </si>
  <si>
    <t>http://wap.mobilinkworld.com</t>
  </si>
  <si>
    <t>Mobilink WAP</t>
  </si>
  <si>
    <t>jazzwap.mobilinkworld.com</t>
  </si>
  <si>
    <t>172.24.97.29</t>
  </si>
  <si>
    <t>Mobilink MMS</t>
  </si>
  <si>
    <t>mms.mobilinkworld.com</t>
  </si>
  <si>
    <t>172.25.20.12</t>
  </si>
  <si>
    <t>Mobilink</t>
  </si>
  <si>
    <t>ZONG internet</t>
  </si>
  <si>
    <t>zonginternet</t>
  </si>
  <si>
    <t>10.81.6.33</t>
  </si>
  <si>
    <t>http://www.zong.com.pk</t>
  </si>
  <si>
    <t>ZONG WAP</t>
  </si>
  <si>
    <t>zongwap</t>
  </si>
  <si>
    <t>http://wap.zong.com.pk/</t>
  </si>
  <si>
    <t>ZONG MMS</t>
  </si>
  <si>
    <t>zongmms</t>
  </si>
  <si>
    <t>http://10.81.6.11:8080</t>
  </si>
  <si>
    <t>Claro GPRS</t>
  </si>
  <si>
    <t>wap.claro.pe</t>
  </si>
  <si>
    <t>192.168.231.30</t>
  </si>
  <si>
    <t>claro</t>
  </si>
  <si>
    <t>Claro MMS</t>
  </si>
  <si>
    <t>mms.claro.pe</t>
  </si>
  <si>
    <t>http://claro/servlets/mms</t>
  </si>
  <si>
    <t>Movistar GPRS</t>
  </si>
  <si>
    <t>movistar.pe</t>
  </si>
  <si>
    <t>movistar@datos</t>
  </si>
  <si>
    <t>http://wap.claro.com.pe</t>
  </si>
  <si>
    <t>mms.movistar.pe</t>
  </si>
  <si>
    <t>200.4.196.118</t>
  </si>
  <si>
    <t>movistar@mms</t>
  </si>
  <si>
    <t>http://mmsc.telefonicamovistar.com.pe:8088/mms/</t>
  </si>
  <si>
    <t>myGlobeCONNECT</t>
  </si>
  <si>
    <t>www.globe.com.ph</t>
  </si>
  <si>
    <t>203.177.42.214</t>
  </si>
  <si>
    <t>example</t>
  </si>
  <si>
    <t>http://www.globe.com.ph/globe.asp</t>
  </si>
  <si>
    <t>myGlobe INET</t>
  </si>
  <si>
    <t>http.globe.com.ph</t>
  </si>
  <si>
    <t>myGlobe MMS</t>
  </si>
  <si>
    <t>mms.globe.com.ph</t>
  </si>
  <si>
    <t>http://192.40.100.22:10021/mmsc</t>
  </si>
  <si>
    <t>SmartInternet(PH)</t>
  </si>
  <si>
    <t>http://wap.smart.com.ph</t>
  </si>
  <si>
    <t>SmartGPRS(PH)</t>
  </si>
  <si>
    <t>smart1</t>
  </si>
  <si>
    <t>10.102.61.46</t>
  </si>
  <si>
    <t>SmartMMS</t>
  </si>
  <si>
    <t>http://10.102.61.238:8002</t>
  </si>
  <si>
    <t>Sun Internet</t>
  </si>
  <si>
    <t>minternet</t>
  </si>
  <si>
    <t>http://wap.suncellular.com.ph</t>
  </si>
  <si>
    <t>SUN WAP</t>
  </si>
  <si>
    <t>202.138..159.78</t>
  </si>
  <si>
    <t>Sun MMS</t>
  </si>
  <si>
    <t>202.138.159.78</t>
  </si>
  <si>
    <t>http://mmscenter.suncellular.com.ph</t>
  </si>
  <si>
    <t>M1 GPRS</t>
  </si>
  <si>
    <t>miworldmcard</t>
  </si>
  <si>
    <t>172.16.1.23</t>
  </si>
  <si>
    <t>AS_6585410102</t>
  </si>
  <si>
    <t>user123</t>
  </si>
  <si>
    <t>http://wap.miworld.com.sg</t>
  </si>
  <si>
    <t>M1 MMS</t>
  </si>
  <si>
    <t>http://mmsgw:8002</t>
  </si>
  <si>
    <t>IDEAS HICARD BROWSER</t>
  </si>
  <si>
    <t>165.21.42.84</t>
  </si>
  <si>
    <t>http://www.ideas.singtel.com</t>
  </si>
  <si>
    <t>IDEAS HICARD MMS</t>
  </si>
  <si>
    <t>hicard</t>
  </si>
  <si>
    <t>65IDEAS</t>
  </si>
  <si>
    <t>IDEAS</t>
  </si>
  <si>
    <t>http://mms.singtel.com:10021/mmsc</t>
  </si>
  <si>
    <t>StarHub GPRS</t>
  </si>
  <si>
    <t>shppd</t>
  </si>
  <si>
    <t>10.12.1.2</t>
  </si>
  <si>
    <t>StarHub MMS</t>
  </si>
  <si>
    <t>10.12.1.80</t>
  </si>
  <si>
    <t>http://mms.starhubgee.com.sg:8002/</t>
  </si>
  <si>
    <t>Prepaid GEE GPRS</t>
  </si>
  <si>
    <t>http://prepaidgreen.starhub.com/wap</t>
  </si>
  <si>
    <t>Pre GEE! MMS</t>
  </si>
  <si>
    <t>Prepaid Gee GPRS</t>
  </si>
  <si>
    <t>http://www.sd.zain.com</t>
  </si>
  <si>
    <t>172.20.2.124</t>
  </si>
  <si>
    <t>http://mms.zain.sd</t>
  </si>
  <si>
    <t>Areeba GPRS</t>
  </si>
  <si>
    <t>Areeba MMS</t>
  </si>
  <si>
    <t>172.24.97.20</t>
  </si>
  <si>
    <t>http://mms.areeba.sudan.com/mmsc</t>
  </si>
  <si>
    <t>Areeba WAP</t>
  </si>
  <si>
    <t>Sudani internet</t>
  </si>
  <si>
    <t>sudaninet</t>
  </si>
  <si>
    <t>sudani</t>
  </si>
  <si>
    <t>Sudani WAP</t>
  </si>
  <si>
    <t>sudaniwap</t>
  </si>
  <si>
    <t>10.50.189.114</t>
  </si>
  <si>
    <t>http://sudani.sd</t>
  </si>
  <si>
    <t>Sudani MMS</t>
  </si>
  <si>
    <t>sudanimms</t>
  </si>
  <si>
    <t>http://10.50.182.30:38090/was</t>
  </si>
  <si>
    <t>Vodacom WAP</t>
  </si>
  <si>
    <t>10.154.0.8</t>
  </si>
  <si>
    <t>http://wap.vodacom.co.tz</t>
  </si>
  <si>
    <t>Vodacom internet</t>
  </si>
  <si>
    <t>Vodacom MMS</t>
  </si>
  <si>
    <t>http://10.154.0.12/mms/</t>
  </si>
  <si>
    <t>Tigo WAP</t>
  </si>
  <si>
    <t>tigowap</t>
  </si>
  <si>
    <t>10.168.20.80</t>
  </si>
  <si>
    <t>http://wap.tigo.co.tz</t>
  </si>
  <si>
    <t>Tigo MMS</t>
  </si>
  <si>
    <t>http://mms.tigomms.co.tz</t>
  </si>
  <si>
    <t>Zantel WAP</t>
  </si>
  <si>
    <t>zwap</t>
  </si>
  <si>
    <t>10.10.9.30</t>
  </si>
  <si>
    <t>http://wap.zantel.com</t>
  </si>
  <si>
    <t>Zantel MMS</t>
  </si>
  <si>
    <t>zmms</t>
  </si>
  <si>
    <t>http://mms.zantel.com</t>
  </si>
  <si>
    <t>Zain(Airtel)</t>
  </si>
  <si>
    <t>http://google.com</t>
  </si>
  <si>
    <t>DTAC WAP</t>
  </si>
  <si>
    <t>wap.djuice.co.th</t>
  </si>
  <si>
    <t>203.155.200.133</t>
  </si>
  <si>
    <t>http://wap.djuice.co.th</t>
  </si>
  <si>
    <t>DTAC GPRS</t>
  </si>
  <si>
    <t>www.dtac.co.th</t>
  </si>
  <si>
    <t>DTAC MMS</t>
  </si>
  <si>
    <t>http://mms.dtac.co.th:8002</t>
  </si>
  <si>
    <t>TRUE GPRS</t>
  </si>
  <si>
    <t>TRUE WAP</t>
  </si>
  <si>
    <t>10.4.4.4</t>
  </si>
  <si>
    <t>http://wap.orange.co.th</t>
  </si>
  <si>
    <t>TRUE MMS</t>
  </si>
  <si>
    <t>hmms</t>
  </si>
  <si>
    <t>10.4.7.39</t>
  </si>
  <si>
    <t>http://mms.trueh.com:8002</t>
  </si>
  <si>
    <t>AIS GPRS</t>
  </si>
  <si>
    <t>ais</t>
  </si>
  <si>
    <t>AIS WAP</t>
  </si>
  <si>
    <t>203.170.229.34</t>
  </si>
  <si>
    <t>http://wap.mobilelife.co.th</t>
  </si>
  <si>
    <t>AIS MMS</t>
  </si>
  <si>
    <t>multimedia</t>
  </si>
  <si>
    <t>http://mms.mobilelife.co.th</t>
  </si>
  <si>
    <t>TOT3G</t>
  </si>
  <si>
    <t>i-mobile3GX MMS</t>
  </si>
  <si>
    <t>10.218.24.83</t>
  </si>
  <si>
    <t>http://mms.tot3g.net:8002</t>
  </si>
  <si>
    <t>TRUE-H internet</t>
  </si>
  <si>
    <t>TRUE-H MMS</t>
  </si>
  <si>
    <t>Turkcell WAP</t>
  </si>
  <si>
    <t>212.252.234.16</t>
  </si>
  <si>
    <t>gprs</t>
  </si>
  <si>
    <t>http://wap.turkcell.com.tr</t>
  </si>
  <si>
    <t>Turkcell MMS</t>
  </si>
  <si>
    <t>212.252.169.21</t>
  </si>
  <si>
    <t>http://mms.turkcell.com.tr/servlets/mms</t>
  </si>
  <si>
    <t>Turkcell internet</t>
  </si>
  <si>
    <t>Vodafone WAP(Turkey)</t>
  </si>
  <si>
    <t>212.65.136.226</t>
  </si>
  <si>
    <t>vodafone</t>
  </si>
  <si>
    <t>http://live.vodafone.com</t>
  </si>
  <si>
    <t>Vodafone internet(Turkey)</t>
  </si>
  <si>
    <t>Vodafone MMS(Turkey)</t>
  </si>
  <si>
    <t>217.31.233.18</t>
  </si>
  <si>
    <t>http://217.31.233.18:6001/MM1Servlet</t>
  </si>
  <si>
    <t>Avea WAP</t>
  </si>
  <si>
    <t>213.161.151.20</t>
  </si>
  <si>
    <t>http://wap.avea.com.tr</t>
  </si>
  <si>
    <t>Avea internet</t>
  </si>
  <si>
    <t>Avea MMS</t>
  </si>
  <si>
    <t>http://mms.avea.com.tr/servlets/mms</t>
  </si>
  <si>
    <t>Vietnamobile WAP</t>
  </si>
  <si>
    <t>10.10.128.44</t>
  </si>
  <si>
    <t>http://wap.vietnamobile.com.vn</t>
  </si>
  <si>
    <t>Vietnamobile MMS</t>
  </si>
  <si>
    <t>MMS</t>
  </si>
  <si>
    <t>http://10.10.128.58//servlets/mms</t>
  </si>
  <si>
    <t>Vietnamobile internet</t>
  </si>
  <si>
    <t>intenet</t>
  </si>
  <si>
    <t>Mobifone</t>
  </si>
  <si>
    <t>m-wap</t>
  </si>
  <si>
    <t>http://wap.mobifone.com.vn</t>
  </si>
  <si>
    <t>Mobifone MMS</t>
  </si>
  <si>
    <t>m-i090</t>
  </si>
  <si>
    <t>203.162.21.114</t>
  </si>
  <si>
    <t>http://203.162.21.114/mmsc</t>
  </si>
  <si>
    <t>Viettel WAP</t>
  </si>
  <si>
    <t>v-wap</t>
  </si>
  <si>
    <t>192.168.233.10</t>
  </si>
  <si>
    <t>http://wap.viettelmobile.com.vn</t>
  </si>
  <si>
    <t>Viettel Net</t>
  </si>
  <si>
    <t>v-internet</t>
  </si>
  <si>
    <t>Viettel MMS</t>
  </si>
  <si>
    <t>v-mms</t>
  </si>
  <si>
    <t>http://mms.viettelmobile.com.vn/mms/wapenc</t>
  </si>
  <si>
    <t>Vinaphone GPRS</t>
  </si>
  <si>
    <t>m3-world</t>
  </si>
  <si>
    <t>http://wap.vinaphone.com.vn</t>
  </si>
  <si>
    <t>Vinaphone MMS</t>
  </si>
  <si>
    <t>m3-mms</t>
  </si>
  <si>
    <t>10.1.10.46</t>
  </si>
  <si>
    <t>http://mms.vinaphone.com.vn</t>
  </si>
  <si>
    <t>Beeline VN</t>
  </si>
  <si>
    <t>Beeline VN MMS</t>
  </si>
  <si>
    <t>10.16.70.199</t>
  </si>
  <si>
    <t>MTN WAP(Uganda)</t>
  </si>
  <si>
    <t>yellopix.mtn.co.ug</t>
  </si>
  <si>
    <t>http://www.mtn.co.ug/mobile</t>
  </si>
  <si>
    <t>MTN MMS(Uganda)</t>
  </si>
  <si>
    <t>10.120.0.138</t>
  </si>
  <si>
    <t>http://mtn.mmsc/servlets/mms</t>
  </si>
  <si>
    <t>Airtel internet(Uganda)</t>
  </si>
  <si>
    <t>web.ug.zain.com</t>
  </si>
  <si>
    <t>Airtel MMS(Uganda)</t>
  </si>
  <si>
    <t>mms.ug.zain.com</t>
  </si>
  <si>
    <t>192.168.100.10</t>
  </si>
  <si>
    <t>http://mms.ug.celtel.com/servlets/mms</t>
  </si>
  <si>
    <t>UG Telecom WAP</t>
  </si>
  <si>
    <t>utwap</t>
  </si>
  <si>
    <t>10.76.101.51</t>
  </si>
  <si>
    <t>http://utwap.com</t>
  </si>
  <si>
    <t>UG Telecom MMS</t>
  </si>
  <si>
    <t>http://mmsc.ugandatelecom.com/</t>
  </si>
  <si>
    <t>Orange WAP(Uganda)</t>
  </si>
  <si>
    <t>orange.ug</t>
  </si>
  <si>
    <t>10.201.20.4</t>
  </si>
  <si>
    <t>http://mobile.orange.ug</t>
  </si>
  <si>
    <t>Orange MMS(Uganda)</t>
  </si>
  <si>
    <t>mms.orange.ug</t>
  </si>
  <si>
    <t>Orange MMS</t>
  </si>
  <si>
    <t>http://mmsc.orange.ug</t>
  </si>
  <si>
    <t>JAWALNET GPRS</t>
  </si>
  <si>
    <t>jawalnet.com.sa</t>
  </si>
  <si>
    <t>http://www.aljawal.net.sa</t>
  </si>
  <si>
    <t>JAWALNET MMS</t>
  </si>
  <si>
    <t>mms.net.sa</t>
  </si>
  <si>
    <t>10.1.1.1</t>
  </si>
  <si>
    <t>http://mms.net.sa:8002</t>
  </si>
  <si>
    <t>Mobily Int(prepaid)</t>
  </si>
  <si>
    <t>web2</t>
  </si>
  <si>
    <t>http://www.google.com/m?hl=ar</t>
  </si>
  <si>
    <t>Mobily Int(postpaid)</t>
  </si>
  <si>
    <t>web1</t>
  </si>
  <si>
    <t>Mobily Wap(prepaid)</t>
  </si>
  <si>
    <t>wap2</t>
  </si>
  <si>
    <t>10.3.2.133</t>
  </si>
  <si>
    <t>Mobily Wap(postpaid)</t>
  </si>
  <si>
    <t>wap1</t>
  </si>
  <si>
    <t>Mobily MMS(prepaid)</t>
  </si>
  <si>
    <t>mms2</t>
  </si>
  <si>
    <t>http://10.3.3.133:9090/was</t>
  </si>
  <si>
    <t>Mobily MMS(postpaid)</t>
  </si>
  <si>
    <t>mms1</t>
  </si>
  <si>
    <t>Zain GPRS(Saudi)</t>
  </si>
  <si>
    <t>Zain</t>
  </si>
  <si>
    <t>Zain MMS(Saudi)</t>
  </si>
  <si>
    <t>zainmms</t>
  </si>
  <si>
    <t>10.122.200.10</t>
  </si>
  <si>
    <t>http://10.122.200.12:8002</t>
  </si>
  <si>
    <t>Airtel WAP(Uganda)</t>
  </si>
  <si>
    <t>wap.ug.zain.com</t>
  </si>
  <si>
    <t>10.246.17.81</t>
  </si>
  <si>
    <t>UG Telecom WEB</t>
  </si>
  <si>
    <t>utweb</t>
  </si>
  <si>
    <t>Warid WAP(Uganda)</t>
  </si>
  <si>
    <t>wap.waridtel.co.ug</t>
  </si>
  <si>
    <t>10.5.27.80</t>
  </si>
  <si>
    <t>Warid WEB(Uganda)</t>
  </si>
  <si>
    <t>web.waridtel.co.ug</t>
  </si>
  <si>
    <t>Warid MMS(Uganda)</t>
  </si>
  <si>
    <t>mms.waridtel.co.ug</t>
  </si>
  <si>
    <t>http://10.5.25.13:38080</t>
  </si>
  <si>
    <t>Vodafone Internet(Ghana)</t>
  </si>
  <si>
    <t>browse</t>
  </si>
  <si>
    <t>http://www.vodafone.com.gh</t>
  </si>
  <si>
    <t>Vodafone wap(Ghana)</t>
  </si>
  <si>
    <t>172.24.97.1</t>
  </si>
  <si>
    <t>http://www.vodafone.com.gh/</t>
  </si>
  <si>
    <t>Vodafone MMS(Ghana)</t>
  </si>
  <si>
    <t>http://mms.onetouch.com.gh/mmsc</t>
  </si>
  <si>
    <t>MTN Internet(Ghana)</t>
  </si>
  <si>
    <t>MTN WAP(Ghana)</t>
  </si>
  <si>
    <t>172.17.3.5</t>
  </si>
  <si>
    <t>MTN MMS(Ghana)</t>
  </si>
  <si>
    <t>http://172.17.3.7</t>
  </si>
  <si>
    <t>Tigo Internet(Ghana)</t>
  </si>
  <si>
    <t>web.tigo.com.gh</t>
  </si>
  <si>
    <t>Tigo WAP(Ghana)</t>
  </si>
  <si>
    <t>wap.tigo.com.gh</t>
  </si>
  <si>
    <t>10.4.1.7</t>
  </si>
  <si>
    <t>Tigo MMS(Ghana)</t>
  </si>
  <si>
    <t>http://mmsc.tigo.com.gh:19090</t>
  </si>
  <si>
    <t>Airtel Internet(Ghana)</t>
  </si>
  <si>
    <t>Airtel WAP(Ghana)</t>
  </si>
  <si>
    <t>10.93.85.88</t>
  </si>
  <si>
    <t>Airtel MMS(Ghana)</t>
  </si>
  <si>
    <t>http://airtelmms/servlets/mms</t>
  </si>
  <si>
    <t>Claro WAP(BR)</t>
  </si>
  <si>
    <t>wap.claro.com.br</t>
  </si>
  <si>
    <t>200.169.126.11</t>
  </si>
  <si>
    <t>http://wap.claro.com.br</t>
  </si>
  <si>
    <t>Claro NET(BR)</t>
  </si>
  <si>
    <t>claro.com.br</t>
  </si>
  <si>
    <t>Claro MMS(BR)</t>
  </si>
  <si>
    <t>mms.claro.com.br</t>
  </si>
  <si>
    <t>200.169.126.10</t>
  </si>
  <si>
    <t>http://mms.claro.com.br</t>
  </si>
  <si>
    <t>TIM NET(BR)</t>
  </si>
  <si>
    <t>tim.br</t>
  </si>
  <si>
    <t>tim</t>
  </si>
  <si>
    <t>http://wap.timbrasil.com.br/</t>
  </si>
  <si>
    <t>TIM MMS(BR)</t>
  </si>
  <si>
    <t>mms.tim.br</t>
  </si>
  <si>
    <t>200.179.66.242</t>
  </si>
  <si>
    <t>http://mms.tim.br/servlets/mms</t>
  </si>
  <si>
    <t>Vivo WAP(BR)</t>
  </si>
  <si>
    <t>wap.vivo.com.br</t>
  </si>
  <si>
    <t>200.142.130.104</t>
  </si>
  <si>
    <t>vivo</t>
  </si>
  <si>
    <t>http://termwapgsm1x.vivo.com.br</t>
  </si>
  <si>
    <t>Vivo Internet(BR)</t>
  </si>
  <si>
    <t>zap.vivo.com.br</t>
  </si>
  <si>
    <t>Vivo MMS(BR)</t>
  </si>
  <si>
    <t>mms.vivo.com.br</t>
  </si>
  <si>
    <t>http://termnat.vivomms.com.br:8088/mms</t>
  </si>
  <si>
    <t>BrT WAP 1(BR)</t>
  </si>
  <si>
    <t>wap.brt.br</t>
  </si>
  <si>
    <t>200.96.8.30</t>
  </si>
  <si>
    <t>brt</t>
  </si>
  <si>
    <t>BrT WAP 2(BR)</t>
  </si>
  <si>
    <t>BrT MMS(BR)</t>
  </si>
  <si>
    <t>mms.brt.br</t>
  </si>
  <si>
    <t>200.96.8.29</t>
  </si>
  <si>
    <t>http://mms.brasiltelecom.com.br/</t>
  </si>
  <si>
    <t>Brt Internet(BR)</t>
  </si>
  <si>
    <t>brt.br</t>
  </si>
  <si>
    <t>OI MMS(BR)</t>
  </si>
  <si>
    <t>mmsgprs.oi.com.br</t>
  </si>
  <si>
    <t>192.168.10.50</t>
  </si>
  <si>
    <t>oimms</t>
  </si>
  <si>
    <t>oioioi</t>
  </si>
  <si>
    <t>http://200.222.42.204:8002</t>
  </si>
  <si>
    <t>OI WAP GPRS(BR)</t>
  </si>
  <si>
    <t>wapgprs.oi.com.br</t>
  </si>
  <si>
    <t>200.222.108.241</t>
  </si>
  <si>
    <t>oiwap</t>
  </si>
  <si>
    <t>OI WEB(BR)</t>
  </si>
  <si>
    <t>gprs.oi.com.br</t>
  </si>
  <si>
    <t>oi</t>
  </si>
  <si>
    <t>Claro wap</t>
  </si>
  <si>
    <t>wap.ctimovil.com.py</t>
  </si>
  <si>
    <t>170.51.255.240</t>
  </si>
  <si>
    <t>ctigprs</t>
  </si>
  <si>
    <t>ctigprs999</t>
  </si>
  <si>
    <t>http://portalwap.ctimovil.com.py:8582/py/ctiwap.wml</t>
  </si>
  <si>
    <t>Claro mms</t>
  </si>
  <si>
    <t>mms.ctimovil.com.py</t>
  </si>
  <si>
    <t>ctimms</t>
  </si>
  <si>
    <t>ctimms999</t>
  </si>
  <si>
    <t>http://mms.ctimovil.com.py</t>
  </si>
  <si>
    <t>Clrao net</t>
  </si>
  <si>
    <t>igprs.claro.com.py</t>
  </si>
  <si>
    <t>Tigo net</t>
  </si>
  <si>
    <t>internet.tigo.py</t>
  </si>
  <si>
    <t>Tigo wap</t>
  </si>
  <si>
    <t>wap.tigo.py</t>
  </si>
  <si>
    <t>10.16.17.12</t>
  </si>
  <si>
    <t>tigo</t>
  </si>
  <si>
    <t>http://home</t>
  </si>
  <si>
    <t>Tigo mms</t>
  </si>
  <si>
    <t>mms.tigo.py</t>
  </si>
  <si>
    <t>personal net</t>
  </si>
  <si>
    <t>http://wap.personal.com.py</t>
  </si>
  <si>
    <t>personal wap</t>
  </si>
  <si>
    <t>172.16.192.6</t>
  </si>
  <si>
    <t>personal</t>
  </si>
  <si>
    <t>personal mms</t>
  </si>
  <si>
    <t>172.16.192.7</t>
  </si>
  <si>
    <t>vox net</t>
  </si>
  <si>
    <t>vox.internet</t>
  </si>
  <si>
    <t>http://wap.vox.com.py</t>
  </si>
  <si>
    <t>vox wap</t>
  </si>
  <si>
    <t>vox.wap</t>
  </si>
  <si>
    <t>vox</t>
  </si>
  <si>
    <t>vox mms</t>
  </si>
  <si>
    <t>vox.mms</t>
  </si>
  <si>
    <t>http://mms.vox.com.py/mmsc</t>
  </si>
  <si>
    <t>mms.umc.ua</t>
  </si>
  <si>
    <t>192.168.10.10</t>
  </si>
  <si>
    <t>http://mmsc:8002/</t>
  </si>
  <si>
    <t>wap.umc.ua</t>
  </si>
  <si>
    <t>MTS-Internet</t>
  </si>
  <si>
    <t>www.mts.ua</t>
  </si>
  <si>
    <t>Jeans WAP</t>
  </si>
  <si>
    <t>wap.jeans.ua</t>
  </si>
  <si>
    <t>Jeans MMS</t>
  </si>
  <si>
    <t>mms.jeans.ua</t>
  </si>
  <si>
    <t>Kyivstar WAP</t>
  </si>
  <si>
    <t>wap.kyivstar.net</t>
  </si>
  <si>
    <t>wgprs</t>
  </si>
  <si>
    <t>Kyivstar WAP A&amp;B</t>
  </si>
  <si>
    <t>wap.ab.kyivstar.net</t>
  </si>
  <si>
    <t>Djuice MMS</t>
  </si>
  <si>
    <t>mms.djuice.com.ua</t>
  </si>
  <si>
    <t>djuice</t>
  </si>
  <si>
    <t>http://mms.kyivstar.net</t>
  </si>
  <si>
    <t>Kyivstar MMS</t>
  </si>
  <si>
    <t>mms.kyivstar.net</t>
  </si>
  <si>
    <t>Life WAP</t>
  </si>
  <si>
    <t>212.58.162.230</t>
  </si>
  <si>
    <t>Life Internet</t>
  </si>
  <si>
    <t>Life MMS</t>
  </si>
  <si>
    <t>http://mms.life.com.ua/cmmsc/post</t>
  </si>
  <si>
    <t>Utel  Internet</t>
  </si>
  <si>
    <t>3g.utel.ua</t>
  </si>
  <si>
    <t>10.212.3.148</t>
  </si>
  <si>
    <t>http://10.212.1.4/mms/wapenc</t>
  </si>
  <si>
    <t>Iusacell/Unefon INTERNET</t>
  </si>
  <si>
    <t>Iusacell/Unefon MMS</t>
  </si>
  <si>
    <t>192.200.001.110</t>
  </si>
  <si>
    <t>http://mms.iusacell3g.com/</t>
  </si>
  <si>
    <t>Iusacell/Unefon WAP</t>
  </si>
  <si>
    <t>Claro internet</t>
  </si>
  <si>
    <t>internet.ideasclaro</t>
  </si>
  <si>
    <t>Claro Wap</t>
  </si>
  <si>
    <t>wap.ideasclaro</t>
  </si>
  <si>
    <t>216.230.133.66</t>
  </si>
  <si>
    <t>mms.ideasclaro</t>
  </si>
  <si>
    <t>http://mms.ideasclaro.com:8002</t>
  </si>
  <si>
    <t>Tigo internet</t>
  </si>
  <si>
    <t>broadband.tigo.gt</t>
  </si>
  <si>
    <t>TIGO WAP</t>
  </si>
  <si>
    <t>wap.tigo.gt</t>
  </si>
  <si>
    <t>10.16.17.20</t>
  </si>
  <si>
    <t>mms.tigo.gt</t>
  </si>
  <si>
    <t>internet.movistar.gt</t>
  </si>
  <si>
    <t>movistargt</t>
  </si>
  <si>
    <t>Movistar Wap</t>
  </si>
  <si>
    <t>wap.movistar.gt</t>
  </si>
  <si>
    <t>10.12.22.1</t>
  </si>
  <si>
    <t>mms.movistar.gt</t>
  </si>
  <si>
    <t>http://mms.movistar.gt</t>
  </si>
  <si>
    <t>movistar INTERNET</t>
  </si>
  <si>
    <t>movistar MMS</t>
  </si>
  <si>
    <t>mcc</t>
  </si>
  <si>
    <t>mnc</t>
  </si>
  <si>
    <t>apn</t>
  </si>
  <si>
    <t>user</t>
  </si>
  <si>
    <t>password</t>
  </si>
  <si>
    <t>mmsproxy</t>
  </si>
  <si>
    <t>type</t>
  </si>
  <si>
    <t>apn carrier</t>
  </si>
  <si>
    <t>TIGO INTERNET</t>
  </si>
  <si>
    <t>internet.tigo.gt</t>
  </si>
  <si>
    <t>default,supl</t>
  </si>
  <si>
    <t>port</t>
  </si>
  <si>
    <t>TIGO MMS</t>
  </si>
  <si>
    <t>MOVISTAR INTERNET</t>
  </si>
  <si>
    <t>MOVISTAR WAP</t>
  </si>
  <si>
    <t>MOVISTAR MMS</t>
  </si>
  <si>
    <t>apn carrier</t>
    <phoneticPr fontId="1" type="noConversion"/>
  </si>
  <si>
    <t>mmsproxy</t>
    <phoneticPr fontId="1" type="noConversion"/>
  </si>
  <si>
    <t>425</t>
  </si>
  <si>
    <t>apn.x2one.com</t>
  </si>
  <si>
    <t/>
  </si>
  <si>
    <t>Uiorder</t>
  </si>
  <si>
    <t>MVNO Type</t>
  </si>
  <si>
    <t>MVNO Value</t>
  </si>
  <si>
    <t>Visible</t>
  </si>
  <si>
    <t>Roaming</t>
  </si>
  <si>
    <t>roaming_protocol</t>
  </si>
  <si>
    <t>Partner</t>
  </si>
  <si>
    <t>01</t>
  </si>
  <si>
    <t>IPV4V6</t>
  </si>
  <si>
    <t>uinternet</t>
  </si>
  <si>
    <t>http://192.168.220.15/servlets/mms</t>
  </si>
  <si>
    <t>default,supl,mms</t>
  </si>
  <si>
    <t>IMS</t>
  </si>
  <si>
    <t>ims</t>
  </si>
  <si>
    <t>CellcomInternet</t>
  </si>
  <si>
    <t>02</t>
  </si>
  <si>
    <t>Sphone</t>
  </si>
  <si>
    <t>CellcomMMS</t>
  </si>
  <si>
    <t>http://mms.cellcom.co.il</t>
  </si>
  <si>
    <t>172.31.29.38</t>
  </si>
  <si>
    <t>8080</t>
  </si>
  <si>
    <t>1280</t>
  </si>
  <si>
    <t>XCAP</t>
  </si>
  <si>
    <t>xcap</t>
  </si>
  <si>
    <t>MultimediaPelephone</t>
  </si>
  <si>
    <t>03</t>
  </si>
  <si>
    <t>mms.pelephone.net.il</t>
  </si>
  <si>
    <t>pcl@3g</t>
  </si>
  <si>
    <t>pcl</t>
  </si>
  <si>
    <t>http://mmsu.pelephone.net.il</t>
  </si>
  <si>
    <t>10.170.252.104</t>
  </si>
  <si>
    <t>9093</t>
  </si>
  <si>
    <t>Sphonepelephone</t>
  </si>
  <si>
    <t>sphone.pelephone.net.il</t>
  </si>
  <si>
    <t>IPV6</t>
  </si>
  <si>
    <t>JawwalWAP</t>
  </si>
  <si>
    <t>05</t>
  </si>
  <si>
    <t>213.244.118.129</t>
  </si>
  <si>
    <t>JawwalMMS</t>
  </si>
  <si>
    <t>http://mms.jawwal.ps/servlets/mms</t>
  </si>
  <si>
    <t>Internet</t>
  </si>
  <si>
    <t>06</t>
  </si>
  <si>
    <t>10.100.129.111</t>
  </si>
  <si>
    <t>Wataniya_mms</t>
  </si>
  <si>
    <t>http://mms.wataniya.ps/servlets/mms</t>
  </si>
  <si>
    <t>InternetHOTmobile</t>
  </si>
  <si>
    <t>07</t>
  </si>
  <si>
    <t>net.hotm</t>
  </si>
  <si>
    <t>PCHOTmobile</t>
  </si>
  <si>
    <t>pc.hotm</t>
  </si>
  <si>
    <t>dun</t>
  </si>
  <si>
    <t>MMSHOTmobile</t>
  </si>
  <si>
    <t>mms.hotm</t>
  </si>
  <si>
    <t>http://mms.hotmobile.co.il</t>
  </si>
  <si>
    <t>80.246.131.99</t>
  </si>
  <si>
    <t>GOLAN_DATA</t>
  </si>
  <si>
    <t>08</t>
  </si>
  <si>
    <t>internet.golantelecom.net.il</t>
  </si>
  <si>
    <t>GOLAN_MMS</t>
  </si>
  <si>
    <t>mms.golantelecom.net.il</t>
  </si>
  <si>
    <t>http://mmsc.golantelecom.co.il</t>
  </si>
  <si>
    <t>10.224.228.81</t>
  </si>
  <si>
    <t>10</t>
  </si>
  <si>
    <t>Youphone</t>
  </si>
  <si>
    <t>14</t>
  </si>
  <si>
    <t>data.youphone.co.il</t>
  </si>
  <si>
    <t>15</t>
  </si>
  <si>
    <t>hcminternet</t>
  </si>
  <si>
    <t>hcmMMS</t>
  </si>
  <si>
    <t>http://82.166.229:9000/mmsc</t>
  </si>
  <si>
    <t>82.166.164.229</t>
  </si>
  <si>
    <t>8898</t>
  </si>
  <si>
    <t>RamiLevi3G</t>
  </si>
  <si>
    <t>16</t>
  </si>
  <si>
    <t>internet.rl</t>
  </si>
  <si>
    <t>RamiLeviMultimedia</t>
  </si>
  <si>
    <t>AZI</t>
  </si>
  <si>
    <t>19</t>
  </si>
  <si>
    <t>netazi</t>
  </si>
  <si>
    <t>default</t>
  </si>
  <si>
    <t>carrier</t>
  </si>
  <si>
    <t>protocol</t>
  </si>
  <si>
    <t>authtype</t>
  </si>
  <si>
    <t>user_visible</t>
  </si>
  <si>
    <t>mmsport</t>
  </si>
  <si>
    <t>mtu</t>
  </si>
  <si>
    <t>proxy</t>
  </si>
  <si>
    <t xml:space="preserve"> </t>
    <phoneticPr fontId="1" type="noConversion"/>
  </si>
  <si>
    <t>auth</t>
  </si>
  <si>
    <t>roaming_</t>
  </si>
  <si>
    <t>1_carrier</t>
  </si>
  <si>
    <t>1_mcc</t>
  </si>
  <si>
    <t>1_mnc</t>
  </si>
  <si>
    <t>1_protocol</t>
  </si>
  <si>
    <t>1_apn</t>
  </si>
  <si>
    <t>1_mmsc</t>
  </si>
  <si>
    <t>1_type</t>
  </si>
  <si>
    <t>1_</t>
  </si>
  <si>
    <t>2_carrier</t>
  </si>
  <si>
    <t>2_mcc</t>
  </si>
  <si>
    <t>2_mnc</t>
  </si>
  <si>
    <t>2_apn</t>
  </si>
  <si>
    <t>2_type</t>
  </si>
  <si>
    <t>2_protocol</t>
  </si>
  <si>
    <t>2_authtype</t>
  </si>
  <si>
    <t>2_user_visible</t>
  </si>
  <si>
    <t>2_</t>
  </si>
  <si>
    <t>3_carrier</t>
  </si>
  <si>
    <t>3_mcc</t>
  </si>
  <si>
    <t>3_mnc</t>
  </si>
  <si>
    <t>3_protocol</t>
  </si>
  <si>
    <t>3_apn</t>
  </si>
  <si>
    <t>3_type</t>
  </si>
  <si>
    <t>3_</t>
  </si>
  <si>
    <t>4_carrier</t>
  </si>
  <si>
    <t>4_mcc</t>
  </si>
  <si>
    <t>4_mnc</t>
  </si>
  <si>
    <t>4_protocol</t>
  </si>
  <si>
    <t>4_apn</t>
  </si>
  <si>
    <t>4_mmsc</t>
  </si>
  <si>
    <t>4_mmsproxy</t>
  </si>
  <si>
    <t>4_mmsport</t>
  </si>
  <si>
    <t>4_type</t>
  </si>
  <si>
    <t>4_</t>
  </si>
  <si>
    <t>5_carrier</t>
  </si>
  <si>
    <t>5_mcc</t>
  </si>
  <si>
    <t>5_mnc</t>
  </si>
  <si>
    <t>5_apn</t>
  </si>
  <si>
    <t>5_protocol</t>
  </si>
  <si>
    <t>5_roaming_protocol</t>
  </si>
  <si>
    <t>5_mtu</t>
  </si>
  <si>
    <t>5_type</t>
  </si>
  <si>
    <t>5_</t>
  </si>
  <si>
    <t>6_carrier</t>
  </si>
  <si>
    <t>6_mcc</t>
  </si>
  <si>
    <t>6_mnc</t>
  </si>
  <si>
    <t>6_apn</t>
  </si>
  <si>
    <t>6_protocol</t>
  </si>
  <si>
    <t>6_type</t>
  </si>
  <si>
    <t>6_</t>
  </si>
  <si>
    <t>7_carrier</t>
  </si>
  <si>
    <t>7_mcc</t>
  </si>
  <si>
    <t>7_mnc</t>
  </si>
  <si>
    <t>7_apn</t>
  </si>
  <si>
    <t>7_user</t>
  </si>
  <si>
    <t>7_password</t>
  </si>
  <si>
    <t>7_mmsc</t>
  </si>
  <si>
    <t>7_mmsproxy</t>
  </si>
  <si>
    <t>7_mmsport</t>
  </si>
  <si>
    <t>7_type</t>
  </si>
  <si>
    <t>7_</t>
  </si>
  <si>
    <t>8_carrier</t>
  </si>
  <si>
    <t>8_mcc</t>
  </si>
  <si>
    <t>8_mnc</t>
  </si>
  <si>
    <t>8_protocol</t>
  </si>
  <si>
    <t>8_roaming_protocol</t>
  </si>
  <si>
    <t>8_apn</t>
  </si>
  <si>
    <t>8_user</t>
  </si>
  <si>
    <t>8_password</t>
  </si>
  <si>
    <t>8_type</t>
  </si>
  <si>
    <t>8_</t>
  </si>
  <si>
    <t>9_carrier</t>
  </si>
  <si>
    <t>9_mcc</t>
  </si>
  <si>
    <t>9_mnc</t>
  </si>
  <si>
    <t>9_apn</t>
  </si>
  <si>
    <t>9_protocol</t>
  </si>
  <si>
    <t>9_roaming_protocol</t>
  </si>
  <si>
    <t>9_type</t>
  </si>
  <si>
    <t>9_</t>
  </si>
  <si>
    <t>10_carrier</t>
  </si>
  <si>
    <t>10_mcc</t>
  </si>
  <si>
    <t>10_mnc</t>
  </si>
  <si>
    <t>10_apn</t>
  </si>
  <si>
    <t>10_proxy</t>
  </si>
  <si>
    <t>10_port</t>
  </si>
  <si>
    <t>10_type</t>
  </si>
  <si>
    <t>10_</t>
  </si>
  <si>
    <t>11_carrier</t>
  </si>
  <si>
    <t>11_mcc</t>
  </si>
  <si>
    <t>11_mnc</t>
  </si>
  <si>
    <t>11_apn</t>
  </si>
  <si>
    <t>11_mmsc</t>
  </si>
  <si>
    <t>11_mmsproxy</t>
  </si>
  <si>
    <t>11_mmsport</t>
  </si>
  <si>
    <t>11_type</t>
  </si>
  <si>
    <t>11_</t>
  </si>
  <si>
    <t>12_carrier</t>
  </si>
  <si>
    <t>12_mcc</t>
  </si>
  <si>
    <t>12_mnc</t>
  </si>
  <si>
    <t>12_apn</t>
  </si>
  <si>
    <t>12_proxy</t>
  </si>
  <si>
    <t>12_port</t>
  </si>
  <si>
    <t>12_type</t>
  </si>
  <si>
    <t>12_</t>
  </si>
  <si>
    <t>13_carrier</t>
  </si>
  <si>
    <t>13_mcc</t>
  </si>
  <si>
    <t>13_mnc</t>
  </si>
  <si>
    <t>13_apn</t>
  </si>
  <si>
    <t>13_mmsc</t>
  </si>
  <si>
    <t>13_mmsproxy</t>
  </si>
  <si>
    <t>13_mmsport</t>
  </si>
  <si>
    <t>13_type</t>
  </si>
  <si>
    <t>13_</t>
  </si>
  <si>
    <t>14_carrier</t>
  </si>
  <si>
    <t>14_mcc</t>
  </si>
  <si>
    <t>14_mnc</t>
  </si>
  <si>
    <t>14_protocol</t>
  </si>
  <si>
    <t>14_apn</t>
  </si>
  <si>
    <t>14_type</t>
  </si>
  <si>
    <t>14_</t>
  </si>
  <si>
    <t>15_carrier</t>
  </si>
  <si>
    <t>15_mcc</t>
  </si>
  <si>
    <t>15_mnc</t>
  </si>
  <si>
    <t>15_protocol</t>
  </si>
  <si>
    <t>15_roaming_protocol</t>
  </si>
  <si>
    <t>15_apn</t>
  </si>
  <si>
    <t>15_type</t>
  </si>
  <si>
    <t>15_authtype</t>
  </si>
  <si>
    <t>15_</t>
  </si>
  <si>
    <t>16_carrier</t>
  </si>
  <si>
    <t>16_mcc</t>
  </si>
  <si>
    <t>16_mnc</t>
  </si>
  <si>
    <t>16_apn</t>
  </si>
  <si>
    <t>16_protocol</t>
  </si>
  <si>
    <t>16_mmsc</t>
  </si>
  <si>
    <t>16_mmsproxy</t>
  </si>
  <si>
    <t>16_mmsport</t>
  </si>
  <si>
    <t>16_type</t>
  </si>
  <si>
    <t>16_</t>
  </si>
  <si>
    <t>17_carrier</t>
  </si>
  <si>
    <t>17_mcc</t>
  </si>
  <si>
    <t>17_mnc</t>
  </si>
  <si>
    <t>17_apn</t>
  </si>
  <si>
    <t>17_protocol</t>
  </si>
  <si>
    <t>17_roaming_protocol</t>
  </si>
  <si>
    <t>17_mtu</t>
  </si>
  <si>
    <t>17_type</t>
  </si>
  <si>
    <t>17_</t>
  </si>
  <si>
    <t>18_carrier</t>
  </si>
  <si>
    <t>18_mcc</t>
  </si>
  <si>
    <t>18_mnc</t>
  </si>
  <si>
    <t>18_apn</t>
  </si>
  <si>
    <t>18_protocol</t>
  </si>
  <si>
    <t>18_type</t>
  </si>
  <si>
    <t>18_</t>
  </si>
  <si>
    <t>19_carrier</t>
  </si>
  <si>
    <t>19_mcc</t>
  </si>
  <si>
    <t>19_mnc</t>
  </si>
  <si>
    <t>19_apn</t>
  </si>
  <si>
    <t>19_type</t>
  </si>
  <si>
    <t>19_</t>
  </si>
  <si>
    <t>20_carrier</t>
  </si>
  <si>
    <t>20_mcc</t>
  </si>
  <si>
    <t>20_mnc</t>
  </si>
  <si>
    <t>20_apn</t>
  </si>
  <si>
    <t>20_mmsc</t>
  </si>
  <si>
    <t>20_mmsproxy</t>
  </si>
  <si>
    <t>20_mmsport</t>
  </si>
  <si>
    <t>20_type</t>
  </si>
  <si>
    <t>20_</t>
  </si>
  <si>
    <t>21_carrier</t>
  </si>
  <si>
    <t>21_mcc</t>
  </si>
  <si>
    <t>21_mnc</t>
  </si>
  <si>
    <t>21_protocol</t>
  </si>
  <si>
    <t>21_apn</t>
  </si>
  <si>
    <t>21_mmsc</t>
  </si>
  <si>
    <t>21_type</t>
  </si>
  <si>
    <t>21_</t>
  </si>
  <si>
    <t>22_carrier</t>
  </si>
  <si>
    <t>22_mcc</t>
  </si>
  <si>
    <t>22_mnc</t>
  </si>
  <si>
    <t>22_apn</t>
  </si>
  <si>
    <t>22_type</t>
  </si>
  <si>
    <t>22_protocol</t>
  </si>
  <si>
    <t>22_authtype</t>
  </si>
  <si>
    <t>22_user_visible</t>
  </si>
  <si>
    <t>22_</t>
  </si>
  <si>
    <t>23_carrier</t>
  </si>
  <si>
    <t>23_mcc</t>
  </si>
  <si>
    <t>23_mnc</t>
  </si>
  <si>
    <t>23_apn</t>
  </si>
  <si>
    <t>23_mmsc</t>
  </si>
  <si>
    <t>23_mmsport</t>
  </si>
  <si>
    <t>23_type</t>
  </si>
  <si>
    <t>23_</t>
  </si>
  <si>
    <t>24_carrier</t>
  </si>
  <si>
    <t>24_mcc</t>
  </si>
  <si>
    <t>24_mnc</t>
  </si>
  <si>
    <t>24_apn</t>
  </si>
  <si>
    <t>24_type</t>
  </si>
  <si>
    <t>24_</t>
  </si>
  <si>
    <t>25_carrier</t>
  </si>
  <si>
    <t>25_mcc</t>
  </si>
  <si>
    <t>25_mnc</t>
  </si>
  <si>
    <t>25_apn</t>
  </si>
  <si>
    <t>25_mmsc</t>
  </si>
  <si>
    <t>25_mmsproxy</t>
  </si>
  <si>
    <t>25_mmsport</t>
  </si>
  <si>
    <t>25_type</t>
  </si>
  <si>
    <t>25_</t>
  </si>
  <si>
    <t>26_carrier</t>
  </si>
  <si>
    <t>26_mcc</t>
  </si>
  <si>
    <t>26_mnc</t>
  </si>
  <si>
    <t>26_apn</t>
  </si>
  <si>
    <t>26_type</t>
  </si>
  <si>
    <t>26_</t>
  </si>
  <si>
    <t>27_carrier</t>
  </si>
  <si>
    <t>27_mcc</t>
  </si>
  <si>
    <t>27_mnc</t>
  </si>
  <si>
    <t>27_apn</t>
  </si>
  <si>
    <t>27_mmsc</t>
  </si>
  <si>
    <t>27_mmsproxy</t>
  </si>
  <si>
    <t>27_mmsport</t>
  </si>
  <si>
    <t>27_type</t>
  </si>
  <si>
    <t>27_</t>
  </si>
  <si>
    <t>28_carrier</t>
  </si>
  <si>
    <t>28_mcc</t>
  </si>
  <si>
    <t>28_mnc</t>
  </si>
  <si>
    <t>28_apn</t>
  </si>
  <si>
    <t>28_type</t>
  </si>
  <si>
    <t>28_</t>
  </si>
  <si>
    <t>sphone</t>
  </si>
  <si>
    <t>internetg</t>
    <phoneticPr fontId="1" type="noConversion"/>
  </si>
  <si>
    <t>default,mms</t>
  </si>
  <si>
    <t>mms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</si>
</sst>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b/>
      <sz val="10.5"/>
      <color theme="1"/>
      <name val="Calibri"/>
      <family val="2"/>
    </font>
    <font>
      <sz val="11"/>
      <color theme="0" tint="-0.14999847407452621"/>
      <name val="宋体"/>
      <family val="2"/>
      <charset val="134"/>
      <scheme val="minor"/>
    </font>
    <font>
      <sz val="11"/>
      <color theme="0" tint="-0.1499984740745262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quotePrefix="1" applyFont="1">
      <alignment vertical="center"/>
    </xf>
    <xf numFmtId="0" fontId="0" fillId="0" borderId="0" xfId="0" quotePrefix="1" applyNumberFormat="1">
      <alignment vertical="center"/>
    </xf>
    <xf numFmtId="0" fontId="2" fillId="0" borderId="0" xfId="0" quotePrefix="1" applyNumberFormat="1" applyFont="1">
      <alignment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49" fontId="0" fillId="2" borderId="0" xfId="0" applyNumberFormat="1" applyFill="1" applyAlignment="1"/>
    <xf numFmtId="49" fontId="0" fillId="4" borderId="0" xfId="0" applyNumberFormat="1" applyFill="1" applyAlignment="1"/>
    <xf numFmtId="0" fontId="0" fillId="3" borderId="0" xfId="0" quotePrefix="1" applyFill="1">
      <alignment vertical="center"/>
    </xf>
    <xf numFmtId="0" fontId="6" fillId="0" borderId="0" xfId="0" quotePrefix="1" applyFont="1">
      <alignment vertical="center"/>
    </xf>
    <xf numFmtId="0" fontId="7" fillId="3" borderId="0" xfId="0" applyFont="1" applyFill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1">
    <dxf>
      <font>
        <color auto="1"/>
      </font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0"/>
  <sheetViews>
    <sheetView workbookViewId="0">
      <selection sqref="A1:P358"/>
    </sheetView>
  </sheetViews>
  <sheetFormatPr defaultRowHeight="13.5" x14ac:dyDescent="0.15"/>
  <cols>
    <col min="1" max="1" width="14.125" customWidth="1"/>
    <col min="4" max="4" width="13.375" customWidth="1"/>
    <col min="5" max="5" width="14.125" customWidth="1"/>
    <col min="14" max="14" width="19" customWidth="1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15">
      <c r="A2" s="1" t="s">
        <v>16</v>
      </c>
      <c r="B2" s="3">
        <v>460</v>
      </c>
      <c r="C2" s="3">
        <v>0</v>
      </c>
      <c r="D2" s="3">
        <v>0</v>
      </c>
      <c r="E2" s="1" t="s">
        <v>18</v>
      </c>
      <c r="F2" s="1">
        <v>1</v>
      </c>
      <c r="G2" s="1">
        <v>0</v>
      </c>
      <c r="H2" s="1" t="s">
        <v>20</v>
      </c>
      <c r="I2" s="3">
        <v>80</v>
      </c>
      <c r="J2" s="1"/>
      <c r="K2" s="1"/>
      <c r="L2" s="1" t="s">
        <v>22</v>
      </c>
      <c r="M2" s="1" t="s">
        <v>22</v>
      </c>
      <c r="N2" s="1" t="s">
        <v>23</v>
      </c>
      <c r="O2" s="1">
        <v>0</v>
      </c>
      <c r="P2" s="1">
        <v>0</v>
      </c>
    </row>
    <row r="3" spans="1:16" x14ac:dyDescent="0.15">
      <c r="A3" s="1" t="s">
        <v>24</v>
      </c>
      <c r="B3" s="3">
        <v>460</v>
      </c>
      <c r="C3" s="3">
        <v>0</v>
      </c>
      <c r="D3" s="3">
        <v>1</v>
      </c>
      <c r="E3" s="1" t="s">
        <v>18</v>
      </c>
      <c r="F3" s="1">
        <v>1</v>
      </c>
      <c r="G3" s="1">
        <v>0</v>
      </c>
      <c r="H3" s="1" t="s">
        <v>20</v>
      </c>
      <c r="I3" s="3">
        <v>80</v>
      </c>
      <c r="J3" s="1"/>
      <c r="K3" s="1"/>
      <c r="L3" s="1" t="s">
        <v>22</v>
      </c>
      <c r="M3" s="1" t="s">
        <v>22</v>
      </c>
      <c r="N3" s="1" t="s">
        <v>25</v>
      </c>
      <c r="O3" s="1">
        <v>0</v>
      </c>
      <c r="P3" s="1">
        <v>0</v>
      </c>
    </row>
    <row r="4" spans="1:16" x14ac:dyDescent="0.15">
      <c r="A4" s="1" t="s">
        <v>26</v>
      </c>
      <c r="B4" s="3">
        <v>460</v>
      </c>
      <c r="C4" s="3">
        <v>0</v>
      </c>
      <c r="D4" s="3">
        <v>0</v>
      </c>
      <c r="E4" s="1" t="s">
        <v>27</v>
      </c>
      <c r="F4" s="1">
        <v>1</v>
      </c>
      <c r="G4" s="1">
        <v>0</v>
      </c>
      <c r="H4" s="1" t="s">
        <v>22</v>
      </c>
      <c r="I4" s="3">
        <v>0</v>
      </c>
      <c r="J4" s="1"/>
      <c r="K4" s="1"/>
      <c r="L4" s="1" t="s">
        <v>22</v>
      </c>
      <c r="M4" s="1" t="s">
        <v>22</v>
      </c>
      <c r="N4" s="1" t="s">
        <v>28</v>
      </c>
      <c r="O4" s="1">
        <v>0</v>
      </c>
      <c r="P4" s="1">
        <v>0</v>
      </c>
    </row>
    <row r="5" spans="1:16" x14ac:dyDescent="0.15">
      <c r="A5" s="1" t="s">
        <v>29</v>
      </c>
      <c r="B5" s="3">
        <v>460</v>
      </c>
      <c r="C5" s="3">
        <v>0</v>
      </c>
      <c r="D5" s="3">
        <v>3</v>
      </c>
      <c r="E5" s="1" t="s">
        <v>18</v>
      </c>
      <c r="F5" s="1">
        <v>1</v>
      </c>
      <c r="G5" s="1">
        <v>0</v>
      </c>
      <c r="H5" s="1" t="s">
        <v>20</v>
      </c>
      <c r="I5" s="3">
        <v>80</v>
      </c>
      <c r="J5" s="1"/>
      <c r="K5" s="1"/>
      <c r="L5" s="1" t="s">
        <v>22</v>
      </c>
      <c r="M5" s="1" t="s">
        <v>22</v>
      </c>
      <c r="N5" s="1" t="s">
        <v>30</v>
      </c>
      <c r="O5" s="1">
        <v>0</v>
      </c>
      <c r="P5" s="1">
        <v>0</v>
      </c>
    </row>
    <row r="6" spans="1:16" x14ac:dyDescent="0.15">
      <c r="A6" s="1" t="s">
        <v>31</v>
      </c>
      <c r="B6" s="3">
        <v>460</v>
      </c>
      <c r="C6" s="3">
        <v>1</v>
      </c>
      <c r="D6" s="3">
        <v>0</v>
      </c>
      <c r="E6" s="1" t="s">
        <v>32</v>
      </c>
      <c r="F6" s="1">
        <v>1</v>
      </c>
      <c r="G6" s="1">
        <v>0</v>
      </c>
      <c r="H6" s="1" t="s">
        <v>20</v>
      </c>
      <c r="I6" s="3">
        <v>80</v>
      </c>
      <c r="J6" s="1"/>
      <c r="K6" s="1"/>
      <c r="L6" s="1" t="s">
        <v>22</v>
      </c>
      <c r="M6" s="1" t="s">
        <v>22</v>
      </c>
      <c r="N6" s="1" t="s">
        <v>33</v>
      </c>
      <c r="O6" s="1">
        <v>0</v>
      </c>
      <c r="P6" s="1">
        <v>0</v>
      </c>
    </row>
    <row r="7" spans="1:16" x14ac:dyDescent="0.15">
      <c r="A7" s="1" t="s">
        <v>34</v>
      </c>
      <c r="B7" s="3">
        <v>460</v>
      </c>
      <c r="C7" s="3">
        <v>1</v>
      </c>
      <c r="D7" s="3">
        <v>1</v>
      </c>
      <c r="E7" s="1" t="s">
        <v>32</v>
      </c>
      <c r="F7" s="1">
        <v>1</v>
      </c>
      <c r="G7" s="1">
        <v>0</v>
      </c>
      <c r="H7" s="1" t="s">
        <v>20</v>
      </c>
      <c r="I7" s="3">
        <v>80</v>
      </c>
      <c r="J7" s="1"/>
      <c r="K7" s="1"/>
      <c r="L7" s="1" t="s">
        <v>22</v>
      </c>
      <c r="M7" s="1" t="s">
        <v>22</v>
      </c>
      <c r="N7" s="1" t="s">
        <v>35</v>
      </c>
      <c r="O7" s="1">
        <v>0</v>
      </c>
      <c r="P7" s="1">
        <v>0</v>
      </c>
    </row>
    <row r="8" spans="1:16" x14ac:dyDescent="0.15">
      <c r="A8" s="1" t="s">
        <v>36</v>
      </c>
      <c r="B8" s="3">
        <v>460</v>
      </c>
      <c r="C8" s="3">
        <v>1</v>
      </c>
      <c r="D8" s="3">
        <v>0</v>
      </c>
      <c r="E8" s="1" t="s">
        <v>37</v>
      </c>
      <c r="F8" s="1">
        <v>1</v>
      </c>
      <c r="G8" s="1">
        <v>0</v>
      </c>
      <c r="H8" s="1" t="s">
        <v>22</v>
      </c>
      <c r="I8" s="3">
        <v>0</v>
      </c>
      <c r="J8" s="1"/>
      <c r="K8" s="1"/>
      <c r="L8" s="1" t="s">
        <v>22</v>
      </c>
      <c r="M8" s="1" t="s">
        <v>22</v>
      </c>
      <c r="N8" s="1" t="s">
        <v>38</v>
      </c>
      <c r="O8" s="1">
        <v>0</v>
      </c>
      <c r="P8" s="1">
        <v>0</v>
      </c>
    </row>
    <row r="9" spans="1:16" x14ac:dyDescent="0.15">
      <c r="A9" s="1" t="s">
        <v>39</v>
      </c>
      <c r="B9" s="3">
        <v>404</v>
      </c>
      <c r="C9" s="3">
        <v>2</v>
      </c>
      <c r="D9" s="3">
        <v>0</v>
      </c>
      <c r="E9" s="1" t="s">
        <v>40</v>
      </c>
      <c r="F9" s="1">
        <v>1</v>
      </c>
      <c r="G9" s="1">
        <v>0</v>
      </c>
      <c r="H9" s="1" t="s">
        <v>41</v>
      </c>
      <c r="I9" s="3">
        <v>8080</v>
      </c>
      <c r="J9" s="1"/>
      <c r="K9" s="1"/>
      <c r="L9" s="1" t="s">
        <v>22</v>
      </c>
      <c r="M9" s="1" t="s">
        <v>22</v>
      </c>
      <c r="N9" s="1" t="s">
        <v>42</v>
      </c>
      <c r="O9" s="1">
        <v>0</v>
      </c>
      <c r="P9" s="1">
        <v>0</v>
      </c>
    </row>
    <row r="10" spans="1:16" x14ac:dyDescent="0.15">
      <c r="A10" s="1" t="s">
        <v>43</v>
      </c>
      <c r="B10" s="3">
        <v>404</v>
      </c>
      <c r="C10" s="3">
        <v>2</v>
      </c>
      <c r="D10" s="3">
        <v>0</v>
      </c>
      <c r="E10" s="1" t="s">
        <v>44</v>
      </c>
      <c r="F10" s="1">
        <v>1</v>
      </c>
      <c r="G10" s="1">
        <v>0</v>
      </c>
      <c r="H10" s="1" t="s">
        <v>22</v>
      </c>
      <c r="I10" s="3">
        <v>0</v>
      </c>
      <c r="J10" s="1"/>
      <c r="K10" s="1"/>
      <c r="L10" s="1" t="s">
        <v>22</v>
      </c>
      <c r="M10" s="1" t="s">
        <v>22</v>
      </c>
      <c r="N10" s="1" t="s">
        <v>42</v>
      </c>
      <c r="O10" s="1">
        <v>0</v>
      </c>
      <c r="P10" s="1">
        <v>0</v>
      </c>
    </row>
    <row r="11" spans="1:16" x14ac:dyDescent="0.15">
      <c r="A11" s="1" t="s">
        <v>45</v>
      </c>
      <c r="B11" s="3">
        <v>404</v>
      </c>
      <c r="C11" s="3">
        <v>2</v>
      </c>
      <c r="D11" s="3">
        <v>1</v>
      </c>
      <c r="E11" s="1" t="s">
        <v>46</v>
      </c>
      <c r="F11" s="1">
        <v>1</v>
      </c>
      <c r="G11" s="1">
        <v>0</v>
      </c>
      <c r="H11" s="1" t="s">
        <v>47</v>
      </c>
      <c r="I11" s="3">
        <v>8799</v>
      </c>
      <c r="J11" s="1"/>
      <c r="K11" s="1"/>
      <c r="L11" s="1" t="s">
        <v>22</v>
      </c>
      <c r="M11" s="1" t="s">
        <v>22</v>
      </c>
      <c r="N11" s="1" t="s">
        <v>48</v>
      </c>
      <c r="O11" s="1">
        <v>0</v>
      </c>
      <c r="P11" s="1">
        <v>0</v>
      </c>
    </row>
    <row r="12" spans="1:16" x14ac:dyDescent="0.15">
      <c r="A12" s="1" t="s">
        <v>49</v>
      </c>
      <c r="B12" s="3">
        <v>404</v>
      </c>
      <c r="C12" s="3">
        <v>1</v>
      </c>
      <c r="D12" s="3">
        <v>0</v>
      </c>
      <c r="E12" s="1" t="s">
        <v>50</v>
      </c>
      <c r="F12" s="1">
        <v>1</v>
      </c>
      <c r="G12" s="1">
        <v>0</v>
      </c>
      <c r="H12" s="1" t="s">
        <v>22</v>
      </c>
      <c r="I12" s="3">
        <v>0</v>
      </c>
      <c r="J12" s="1"/>
      <c r="K12" s="1"/>
      <c r="L12" s="1" t="s">
        <v>22</v>
      </c>
      <c r="M12" s="1" t="s">
        <v>22</v>
      </c>
      <c r="N12" s="1" t="s">
        <v>51</v>
      </c>
      <c r="O12" s="1">
        <v>0</v>
      </c>
      <c r="P12" s="1">
        <v>0</v>
      </c>
    </row>
    <row r="13" spans="1:16" x14ac:dyDescent="0.15">
      <c r="A13" s="1" t="s">
        <v>52</v>
      </c>
      <c r="B13" s="3">
        <v>404</v>
      </c>
      <c r="C13" s="3">
        <v>1</v>
      </c>
      <c r="D13" s="3">
        <v>0</v>
      </c>
      <c r="E13" s="1" t="s">
        <v>53</v>
      </c>
      <c r="F13" s="1">
        <v>1</v>
      </c>
      <c r="G13" s="1">
        <v>0</v>
      </c>
      <c r="H13" s="1" t="s">
        <v>54</v>
      </c>
      <c r="I13" s="3">
        <v>9401</v>
      </c>
      <c r="J13" s="1"/>
      <c r="K13" s="1"/>
      <c r="L13" s="1" t="s">
        <v>22</v>
      </c>
      <c r="M13" s="1" t="s">
        <v>22</v>
      </c>
      <c r="N13" s="1" t="s">
        <v>51</v>
      </c>
      <c r="O13" s="1">
        <v>0</v>
      </c>
      <c r="P13" s="1">
        <v>0</v>
      </c>
    </row>
    <row r="14" spans="1:16" x14ac:dyDescent="0.15">
      <c r="A14" s="1" t="s">
        <v>55</v>
      </c>
      <c r="B14" s="3">
        <v>404</v>
      </c>
      <c r="C14" s="3">
        <v>1</v>
      </c>
      <c r="D14" s="3">
        <v>1</v>
      </c>
      <c r="E14" s="1" t="s">
        <v>53</v>
      </c>
      <c r="F14" s="1">
        <v>1</v>
      </c>
      <c r="G14" s="1">
        <v>0</v>
      </c>
      <c r="H14" s="1" t="s">
        <v>54</v>
      </c>
      <c r="I14" s="3">
        <v>9401</v>
      </c>
      <c r="J14" s="1"/>
      <c r="K14" s="1"/>
      <c r="L14" s="1" t="s">
        <v>22</v>
      </c>
      <c r="M14" s="1" t="s">
        <v>22</v>
      </c>
      <c r="N14" s="1" t="s">
        <v>56</v>
      </c>
      <c r="O14" s="1">
        <v>0</v>
      </c>
      <c r="P14" s="1">
        <v>0</v>
      </c>
    </row>
    <row r="15" spans="1:16" x14ac:dyDescent="0.15">
      <c r="A15" s="1" t="s">
        <v>57</v>
      </c>
      <c r="B15" s="3">
        <v>404</v>
      </c>
      <c r="C15" s="3">
        <v>4</v>
      </c>
      <c r="D15" s="3">
        <v>0</v>
      </c>
      <c r="E15" s="1" t="s">
        <v>58</v>
      </c>
      <c r="F15" s="1">
        <v>1</v>
      </c>
      <c r="G15" s="1">
        <v>0</v>
      </c>
      <c r="H15" s="1" t="s">
        <v>59</v>
      </c>
      <c r="I15" s="3">
        <v>8080</v>
      </c>
      <c r="J15" s="1"/>
      <c r="K15" s="1"/>
      <c r="L15" s="1" t="s">
        <v>22</v>
      </c>
      <c r="M15" s="1" t="s">
        <v>22</v>
      </c>
      <c r="N15" s="1" t="s">
        <v>60</v>
      </c>
      <c r="O15" s="1">
        <v>0</v>
      </c>
      <c r="P15" s="1">
        <v>0</v>
      </c>
    </row>
    <row r="16" spans="1:16" x14ac:dyDescent="0.15">
      <c r="A16" s="1" t="s">
        <v>61</v>
      </c>
      <c r="B16" s="3">
        <v>404</v>
      </c>
      <c r="C16" s="3">
        <v>4</v>
      </c>
      <c r="D16" s="3">
        <v>0</v>
      </c>
      <c r="E16" s="1" t="s">
        <v>62</v>
      </c>
      <c r="F16" s="1">
        <v>1</v>
      </c>
      <c r="G16" s="1">
        <v>0</v>
      </c>
      <c r="H16" s="1" t="s">
        <v>22</v>
      </c>
      <c r="I16" s="3">
        <v>0</v>
      </c>
      <c r="J16" s="1"/>
      <c r="K16" s="1"/>
      <c r="L16" s="1" t="s">
        <v>22</v>
      </c>
      <c r="M16" s="1" t="s">
        <v>22</v>
      </c>
      <c r="N16" s="1" t="s">
        <v>63</v>
      </c>
      <c r="O16" s="1">
        <v>0</v>
      </c>
      <c r="P16" s="1">
        <v>0</v>
      </c>
    </row>
    <row r="17" spans="1:16" x14ac:dyDescent="0.15">
      <c r="A17" s="1" t="s">
        <v>64</v>
      </c>
      <c r="B17" s="3">
        <v>404</v>
      </c>
      <c r="C17" s="3">
        <v>4</v>
      </c>
      <c r="D17" s="3">
        <v>1</v>
      </c>
      <c r="E17" s="1" t="s">
        <v>65</v>
      </c>
      <c r="F17" s="1">
        <v>1</v>
      </c>
      <c r="G17" s="1">
        <v>0</v>
      </c>
      <c r="H17" s="1" t="s">
        <v>59</v>
      </c>
      <c r="I17" s="3">
        <v>8080</v>
      </c>
      <c r="J17" s="1"/>
      <c r="K17" s="1"/>
      <c r="L17" s="1" t="s">
        <v>22</v>
      </c>
      <c r="M17" s="1" t="s">
        <v>22</v>
      </c>
      <c r="N17" s="1" t="s">
        <v>66</v>
      </c>
      <c r="O17" s="1">
        <v>0</v>
      </c>
      <c r="P17" s="1">
        <v>0</v>
      </c>
    </row>
    <row r="18" spans="1:16" x14ac:dyDescent="0.15">
      <c r="A18" s="1" t="s">
        <v>67</v>
      </c>
      <c r="B18" s="3">
        <v>404</v>
      </c>
      <c r="C18" s="3">
        <v>17</v>
      </c>
      <c r="D18" s="3">
        <v>0</v>
      </c>
      <c r="E18" s="1" t="s">
        <v>68</v>
      </c>
      <c r="F18" s="1">
        <v>1</v>
      </c>
      <c r="G18" s="1">
        <v>0</v>
      </c>
      <c r="H18" s="1" t="s">
        <v>69</v>
      </c>
      <c r="I18" s="3">
        <v>8080</v>
      </c>
      <c r="J18" s="1"/>
      <c r="K18" s="1"/>
      <c r="L18" s="1" t="s">
        <v>22</v>
      </c>
      <c r="M18" s="1" t="s">
        <v>22</v>
      </c>
      <c r="N18" s="1" t="s">
        <v>70</v>
      </c>
      <c r="O18" s="1">
        <v>0</v>
      </c>
      <c r="P18" s="1">
        <v>0</v>
      </c>
    </row>
    <row r="19" spans="1:16" x14ac:dyDescent="0.15">
      <c r="A19" s="1" t="s">
        <v>71</v>
      </c>
      <c r="B19" s="3">
        <v>404</v>
      </c>
      <c r="C19" s="3">
        <v>17</v>
      </c>
      <c r="D19" s="3">
        <v>0</v>
      </c>
      <c r="E19" s="1" t="s">
        <v>72</v>
      </c>
      <c r="F19" s="1">
        <v>1</v>
      </c>
      <c r="G19" s="1">
        <v>0</v>
      </c>
      <c r="H19" s="1" t="s">
        <v>22</v>
      </c>
      <c r="I19" s="3">
        <v>0</v>
      </c>
      <c r="J19" s="1"/>
      <c r="K19" s="1"/>
      <c r="L19" s="1" t="s">
        <v>22</v>
      </c>
      <c r="M19" s="1" t="s">
        <v>22</v>
      </c>
      <c r="N19" s="1" t="s">
        <v>70</v>
      </c>
      <c r="O19" s="1">
        <v>0</v>
      </c>
      <c r="P19" s="1">
        <v>0</v>
      </c>
    </row>
    <row r="20" spans="1:16" x14ac:dyDescent="0.15">
      <c r="A20" s="1" t="s">
        <v>73</v>
      </c>
      <c r="B20" s="3">
        <v>404</v>
      </c>
      <c r="C20" s="3">
        <v>17</v>
      </c>
      <c r="D20" s="3">
        <v>1</v>
      </c>
      <c r="E20" s="1" t="s">
        <v>74</v>
      </c>
      <c r="F20" s="1">
        <v>1</v>
      </c>
      <c r="G20" s="1">
        <v>0</v>
      </c>
      <c r="H20" s="1" t="s">
        <v>69</v>
      </c>
      <c r="I20" s="3">
        <v>8080</v>
      </c>
      <c r="J20" s="1"/>
      <c r="K20" s="1"/>
      <c r="L20" s="1" t="s">
        <v>22</v>
      </c>
      <c r="M20" s="1" t="s">
        <v>22</v>
      </c>
      <c r="N20" s="1" t="s">
        <v>75</v>
      </c>
      <c r="O20" s="1">
        <v>0</v>
      </c>
      <c r="P20" s="1">
        <v>0</v>
      </c>
    </row>
    <row r="21" spans="1:16" x14ac:dyDescent="0.15">
      <c r="A21" s="1" t="s">
        <v>76</v>
      </c>
      <c r="B21" s="3">
        <v>405</v>
      </c>
      <c r="C21" s="3">
        <v>25</v>
      </c>
      <c r="D21" s="3">
        <v>0</v>
      </c>
      <c r="E21" s="1" t="s">
        <v>77</v>
      </c>
      <c r="F21" s="1">
        <v>1</v>
      </c>
      <c r="G21" s="1">
        <v>0</v>
      </c>
      <c r="H21" s="1" t="s">
        <v>78</v>
      </c>
      <c r="I21" s="3">
        <v>8080</v>
      </c>
      <c r="J21" s="1"/>
      <c r="K21" s="1"/>
      <c r="L21" s="1" t="s">
        <v>22</v>
      </c>
      <c r="M21" s="1" t="s">
        <v>22</v>
      </c>
      <c r="N21" s="1" t="s">
        <v>79</v>
      </c>
      <c r="O21" s="1">
        <v>0</v>
      </c>
      <c r="P21" s="1">
        <v>0</v>
      </c>
    </row>
    <row r="22" spans="1:16" x14ac:dyDescent="0.15">
      <c r="A22" s="1" t="s">
        <v>80</v>
      </c>
      <c r="B22" s="3">
        <v>405</v>
      </c>
      <c r="C22" s="3">
        <v>25</v>
      </c>
      <c r="D22" s="3">
        <v>0</v>
      </c>
      <c r="E22" s="1" t="s">
        <v>81</v>
      </c>
      <c r="F22" s="1">
        <v>1</v>
      </c>
      <c r="G22" s="1">
        <v>0</v>
      </c>
      <c r="H22" s="1" t="s">
        <v>22</v>
      </c>
      <c r="I22" s="3">
        <v>0</v>
      </c>
      <c r="J22" s="1"/>
      <c r="K22" s="1"/>
      <c r="L22" s="1" t="s">
        <v>22</v>
      </c>
      <c r="M22" s="1" t="s">
        <v>22</v>
      </c>
      <c r="N22" s="1" t="s">
        <v>79</v>
      </c>
      <c r="O22" s="1">
        <v>0</v>
      </c>
      <c r="P22" s="1">
        <v>0</v>
      </c>
    </row>
    <row r="23" spans="1:16" x14ac:dyDescent="0.15">
      <c r="A23" s="1" t="s">
        <v>82</v>
      </c>
      <c r="B23" s="3">
        <v>405</v>
      </c>
      <c r="C23" s="3">
        <v>25</v>
      </c>
      <c r="D23" s="3">
        <v>1</v>
      </c>
      <c r="E23" s="1" t="s">
        <v>83</v>
      </c>
      <c r="F23" s="1">
        <v>1</v>
      </c>
      <c r="G23" s="1">
        <v>0</v>
      </c>
      <c r="H23" s="1" t="s">
        <v>84</v>
      </c>
      <c r="I23" s="3">
        <v>8799</v>
      </c>
      <c r="J23" s="1"/>
      <c r="K23" s="1"/>
      <c r="L23" s="1" t="s">
        <v>22</v>
      </c>
      <c r="M23" s="1" t="s">
        <v>22</v>
      </c>
      <c r="N23" s="1" t="s">
        <v>85</v>
      </c>
      <c r="O23" s="1">
        <v>0</v>
      </c>
      <c r="P23" s="1">
        <v>0</v>
      </c>
    </row>
    <row r="24" spans="1:16" x14ac:dyDescent="0.15">
      <c r="A24" s="1" t="s">
        <v>86</v>
      </c>
      <c r="B24" s="3">
        <v>405</v>
      </c>
      <c r="C24" s="3">
        <v>818</v>
      </c>
      <c r="D24" s="3">
        <v>0</v>
      </c>
      <c r="E24" s="1" t="s">
        <v>87</v>
      </c>
      <c r="F24" s="1">
        <v>1</v>
      </c>
      <c r="G24" s="1">
        <v>0</v>
      </c>
      <c r="H24" s="1" t="s">
        <v>22</v>
      </c>
      <c r="I24" s="3">
        <v>0</v>
      </c>
      <c r="J24" s="1"/>
      <c r="K24" s="1"/>
      <c r="L24" s="1" t="s">
        <v>22</v>
      </c>
      <c r="M24" s="1" t="s">
        <v>22</v>
      </c>
      <c r="N24" s="1" t="s">
        <v>63</v>
      </c>
      <c r="O24" s="1">
        <v>0</v>
      </c>
      <c r="P24" s="1">
        <v>0</v>
      </c>
    </row>
    <row r="25" spans="1:16" x14ac:dyDescent="0.15">
      <c r="A25" s="1" t="s">
        <v>88</v>
      </c>
      <c r="B25" s="3">
        <v>405</v>
      </c>
      <c r="C25" s="3">
        <v>818</v>
      </c>
      <c r="D25" s="3">
        <v>0</v>
      </c>
      <c r="E25" s="1" t="s">
        <v>87</v>
      </c>
      <c r="F25" s="1">
        <v>1</v>
      </c>
      <c r="G25" s="1">
        <v>0</v>
      </c>
      <c r="H25" s="1" t="s">
        <v>89</v>
      </c>
      <c r="I25" s="3">
        <v>8080</v>
      </c>
      <c r="J25" s="1"/>
      <c r="K25" s="1"/>
      <c r="L25" s="1" t="s">
        <v>22</v>
      </c>
      <c r="M25" s="1" t="s">
        <v>22</v>
      </c>
      <c r="N25" s="1" t="s">
        <v>90</v>
      </c>
      <c r="O25" s="1">
        <v>0</v>
      </c>
      <c r="P25" s="1">
        <v>0</v>
      </c>
    </row>
    <row r="26" spans="1:16" x14ac:dyDescent="0.15">
      <c r="A26" s="1" t="s">
        <v>91</v>
      </c>
      <c r="B26" s="3">
        <v>405</v>
      </c>
      <c r="C26" s="3">
        <v>818</v>
      </c>
      <c r="D26" s="3">
        <v>1</v>
      </c>
      <c r="E26" s="1" t="s">
        <v>87</v>
      </c>
      <c r="F26" s="1">
        <v>1</v>
      </c>
      <c r="G26" s="1">
        <v>0</v>
      </c>
      <c r="H26" s="1" t="s">
        <v>92</v>
      </c>
      <c r="I26" s="3">
        <v>8080</v>
      </c>
      <c r="J26" s="1"/>
      <c r="K26" s="1"/>
      <c r="L26" s="1" t="s">
        <v>22</v>
      </c>
      <c r="M26" s="1" t="s">
        <v>22</v>
      </c>
      <c r="N26" s="1" t="s">
        <v>93</v>
      </c>
      <c r="O26" s="1">
        <v>0</v>
      </c>
      <c r="P26" s="1">
        <v>0</v>
      </c>
    </row>
    <row r="27" spans="1:16" x14ac:dyDescent="0.15">
      <c r="A27" s="1" t="s">
        <v>94</v>
      </c>
      <c r="B27" s="3">
        <v>405</v>
      </c>
      <c r="C27" s="3">
        <v>1</v>
      </c>
      <c r="D27" s="3">
        <v>0</v>
      </c>
      <c r="E27" s="1" t="s">
        <v>95</v>
      </c>
      <c r="F27" s="1">
        <v>1</v>
      </c>
      <c r="G27" s="1">
        <v>0</v>
      </c>
      <c r="H27" s="1" t="s">
        <v>96</v>
      </c>
      <c r="I27" s="3">
        <v>8080</v>
      </c>
      <c r="J27" s="1"/>
      <c r="K27" s="1"/>
      <c r="L27" s="1" t="s">
        <v>22</v>
      </c>
      <c r="M27" s="1" t="s">
        <v>22</v>
      </c>
      <c r="N27" s="1" t="s">
        <v>97</v>
      </c>
      <c r="O27" s="1">
        <v>0</v>
      </c>
      <c r="P27" s="1">
        <v>0</v>
      </c>
    </row>
    <row r="28" spans="1:16" x14ac:dyDescent="0.15">
      <c r="A28" s="1" t="s">
        <v>98</v>
      </c>
      <c r="B28" s="3">
        <v>405</v>
      </c>
      <c r="C28" s="3">
        <v>1</v>
      </c>
      <c r="D28" s="3">
        <v>0</v>
      </c>
      <c r="E28" s="1" t="s">
        <v>99</v>
      </c>
      <c r="F28" s="1">
        <v>1</v>
      </c>
      <c r="G28" s="1">
        <v>0</v>
      </c>
      <c r="H28" s="1" t="s">
        <v>22</v>
      </c>
      <c r="I28" s="3">
        <v>0</v>
      </c>
      <c r="J28" s="1"/>
      <c r="K28" s="1"/>
      <c r="L28" s="1" t="s">
        <v>22</v>
      </c>
      <c r="M28" s="1" t="s">
        <v>22</v>
      </c>
      <c r="N28" s="1" t="s">
        <v>63</v>
      </c>
      <c r="O28" s="1">
        <v>0</v>
      </c>
      <c r="P28" s="1">
        <v>0</v>
      </c>
    </row>
    <row r="29" spans="1:16" x14ac:dyDescent="0.15">
      <c r="A29" s="1" t="s">
        <v>100</v>
      </c>
      <c r="B29" s="3">
        <v>405</v>
      </c>
      <c r="C29" s="3">
        <v>1</v>
      </c>
      <c r="D29" s="3">
        <v>1</v>
      </c>
      <c r="E29" s="1" t="s">
        <v>101</v>
      </c>
      <c r="F29" s="1">
        <v>1</v>
      </c>
      <c r="G29" s="1">
        <v>0</v>
      </c>
      <c r="H29" s="1" t="s">
        <v>96</v>
      </c>
      <c r="I29" s="3">
        <v>8080</v>
      </c>
      <c r="J29" s="1"/>
      <c r="K29" s="1"/>
      <c r="L29" s="1" t="s">
        <v>22</v>
      </c>
      <c r="M29" s="1" t="s">
        <v>22</v>
      </c>
      <c r="N29" s="1" t="s">
        <v>102</v>
      </c>
      <c r="O29" s="1">
        <v>0</v>
      </c>
      <c r="P29" s="1">
        <v>0</v>
      </c>
    </row>
    <row r="30" spans="1:16" x14ac:dyDescent="0.15">
      <c r="A30" s="1" t="s">
        <v>103</v>
      </c>
      <c r="B30" s="3">
        <v>404</v>
      </c>
      <c r="C30" s="3">
        <v>83</v>
      </c>
      <c r="D30" s="3">
        <v>0</v>
      </c>
      <c r="E30" s="1" t="s">
        <v>104</v>
      </c>
      <c r="F30" s="1">
        <v>1</v>
      </c>
      <c r="G30" s="1">
        <v>0</v>
      </c>
      <c r="H30" s="1" t="s">
        <v>105</v>
      </c>
      <c r="I30" s="3">
        <v>8080</v>
      </c>
      <c r="J30" s="1"/>
      <c r="K30" s="1"/>
      <c r="L30" s="1" t="s">
        <v>22</v>
      </c>
      <c r="M30" s="1" t="s">
        <v>22</v>
      </c>
      <c r="N30" s="1" t="s">
        <v>97</v>
      </c>
      <c r="O30" s="1">
        <v>0</v>
      </c>
      <c r="P30" s="1">
        <v>0</v>
      </c>
    </row>
    <row r="31" spans="1:16" x14ac:dyDescent="0.15">
      <c r="A31" s="1" t="s">
        <v>106</v>
      </c>
      <c r="B31" s="3">
        <v>404</v>
      </c>
      <c r="C31" s="3">
        <v>83</v>
      </c>
      <c r="D31" s="3">
        <v>1</v>
      </c>
      <c r="E31" s="1" t="s">
        <v>107</v>
      </c>
      <c r="F31" s="1">
        <v>1</v>
      </c>
      <c r="G31" s="1">
        <v>0</v>
      </c>
      <c r="H31" s="1" t="s">
        <v>105</v>
      </c>
      <c r="I31" s="3">
        <v>8080</v>
      </c>
      <c r="J31" s="1"/>
      <c r="K31" s="1"/>
      <c r="L31" s="1" t="s">
        <v>22</v>
      </c>
      <c r="M31" s="1" t="s">
        <v>22</v>
      </c>
      <c r="N31" s="1" t="s">
        <v>102</v>
      </c>
      <c r="O31" s="1">
        <v>0</v>
      </c>
      <c r="P31" s="1">
        <v>0</v>
      </c>
    </row>
    <row r="32" spans="1:16" x14ac:dyDescent="0.15">
      <c r="A32" s="1" t="s">
        <v>108</v>
      </c>
      <c r="B32" s="3">
        <v>404</v>
      </c>
      <c r="C32" s="3">
        <v>83</v>
      </c>
      <c r="D32" s="3">
        <v>0</v>
      </c>
      <c r="E32" s="1" t="s">
        <v>109</v>
      </c>
      <c r="F32" s="1">
        <v>1</v>
      </c>
      <c r="G32" s="1">
        <v>0</v>
      </c>
      <c r="H32" s="1" t="s">
        <v>22</v>
      </c>
      <c r="I32" s="3">
        <v>0</v>
      </c>
      <c r="J32" s="1"/>
      <c r="K32" s="1"/>
      <c r="L32" s="1" t="s">
        <v>22</v>
      </c>
      <c r="M32" s="1" t="s">
        <v>22</v>
      </c>
      <c r="N32" s="1" t="s">
        <v>97</v>
      </c>
      <c r="O32" s="1">
        <v>0</v>
      </c>
      <c r="P32" s="1">
        <v>0</v>
      </c>
    </row>
    <row r="33" spans="1:16" x14ac:dyDescent="0.15">
      <c r="A33" s="1" t="s">
        <v>110</v>
      </c>
      <c r="B33" s="3">
        <v>405</v>
      </c>
      <c r="C33" s="3">
        <v>823</v>
      </c>
      <c r="D33" s="3">
        <v>0</v>
      </c>
      <c r="E33" s="1" t="s">
        <v>111</v>
      </c>
      <c r="F33" s="1">
        <v>1</v>
      </c>
      <c r="G33" s="1">
        <v>0</v>
      </c>
      <c r="H33" s="1" t="s">
        <v>112</v>
      </c>
      <c r="I33" s="3">
        <v>8799</v>
      </c>
      <c r="J33" s="1"/>
      <c r="K33" s="1"/>
      <c r="L33" s="1" t="s">
        <v>22</v>
      </c>
      <c r="M33" s="1" t="s">
        <v>22</v>
      </c>
      <c r="N33" s="1" t="s">
        <v>113</v>
      </c>
      <c r="O33" s="1">
        <v>0</v>
      </c>
      <c r="P33" s="1">
        <v>0</v>
      </c>
    </row>
    <row r="34" spans="1:16" x14ac:dyDescent="0.15">
      <c r="A34" s="1" t="s">
        <v>114</v>
      </c>
      <c r="B34" s="3">
        <v>405</v>
      </c>
      <c r="C34" s="3">
        <v>823</v>
      </c>
      <c r="D34" s="3">
        <v>0</v>
      </c>
      <c r="E34" s="1" t="s">
        <v>115</v>
      </c>
      <c r="F34" s="1">
        <v>1</v>
      </c>
      <c r="G34" s="1">
        <v>0</v>
      </c>
      <c r="H34" s="1" t="s">
        <v>22</v>
      </c>
      <c r="I34" s="3">
        <v>0</v>
      </c>
      <c r="J34" s="1"/>
      <c r="K34" s="1"/>
      <c r="L34" s="1" t="s">
        <v>22</v>
      </c>
      <c r="M34" s="1" t="s">
        <v>22</v>
      </c>
      <c r="N34" s="1" t="s">
        <v>113</v>
      </c>
      <c r="O34" s="1">
        <v>0</v>
      </c>
      <c r="P34" s="1">
        <v>0</v>
      </c>
    </row>
    <row r="35" spans="1:16" x14ac:dyDescent="0.15">
      <c r="A35" s="1" t="s">
        <v>116</v>
      </c>
      <c r="B35" s="3">
        <v>405</v>
      </c>
      <c r="C35" s="3">
        <v>823</v>
      </c>
      <c r="D35" s="3">
        <v>1</v>
      </c>
      <c r="E35" s="1" t="s">
        <v>111</v>
      </c>
      <c r="F35" s="1">
        <v>1</v>
      </c>
      <c r="G35" s="1">
        <v>0</v>
      </c>
      <c r="H35" s="1" t="s">
        <v>112</v>
      </c>
      <c r="I35" s="3">
        <v>8799</v>
      </c>
      <c r="J35" s="1"/>
      <c r="K35" s="1"/>
      <c r="L35" s="1" t="s">
        <v>22</v>
      </c>
      <c r="M35" s="1" t="s">
        <v>22</v>
      </c>
      <c r="N35" s="1" t="s">
        <v>117</v>
      </c>
      <c r="O35" s="1">
        <v>0</v>
      </c>
      <c r="P35" s="1">
        <v>0</v>
      </c>
    </row>
    <row r="36" spans="1:16" x14ac:dyDescent="0.15">
      <c r="A36" s="1" t="s">
        <v>118</v>
      </c>
      <c r="B36" s="3">
        <v>404</v>
      </c>
      <c r="C36" s="3">
        <v>21</v>
      </c>
      <c r="D36" s="3">
        <v>0</v>
      </c>
      <c r="E36" s="1" t="s">
        <v>119</v>
      </c>
      <c r="F36" s="1">
        <v>1</v>
      </c>
      <c r="G36" s="1">
        <v>0</v>
      </c>
      <c r="H36" s="1" t="s">
        <v>120</v>
      </c>
      <c r="I36" s="3">
        <v>9401</v>
      </c>
      <c r="J36" s="1">
        <v>919821099800</v>
      </c>
      <c r="K36" s="1" t="s">
        <v>65</v>
      </c>
      <c r="L36" s="1" t="s">
        <v>22</v>
      </c>
      <c r="M36" s="1" t="s">
        <v>22</v>
      </c>
      <c r="N36" s="1" t="s">
        <v>121</v>
      </c>
      <c r="O36" s="1">
        <v>0</v>
      </c>
      <c r="P36" s="1">
        <v>0</v>
      </c>
    </row>
    <row r="37" spans="1:16" x14ac:dyDescent="0.15">
      <c r="A37" s="1" t="s">
        <v>122</v>
      </c>
      <c r="B37" s="3">
        <v>404</v>
      </c>
      <c r="C37" s="3">
        <v>21</v>
      </c>
      <c r="D37" s="3">
        <v>0</v>
      </c>
      <c r="E37" s="1" t="s">
        <v>50</v>
      </c>
      <c r="F37" s="1">
        <v>1</v>
      </c>
      <c r="G37" s="1">
        <v>0</v>
      </c>
      <c r="H37" s="1" t="s">
        <v>22</v>
      </c>
      <c r="I37" s="3">
        <v>0</v>
      </c>
      <c r="J37" s="1"/>
      <c r="K37" s="1"/>
      <c r="L37" s="1" t="s">
        <v>22</v>
      </c>
      <c r="M37" s="1" t="s">
        <v>22</v>
      </c>
      <c r="N37" s="1" t="s">
        <v>121</v>
      </c>
      <c r="O37" s="1">
        <v>0</v>
      </c>
      <c r="P37" s="1">
        <v>0</v>
      </c>
    </row>
    <row r="38" spans="1:16" x14ac:dyDescent="0.15">
      <c r="A38" s="1" t="s">
        <v>123</v>
      </c>
      <c r="B38" s="3">
        <v>404</v>
      </c>
      <c r="C38" s="3">
        <v>21</v>
      </c>
      <c r="D38" s="3">
        <v>1</v>
      </c>
      <c r="E38" s="1" t="s">
        <v>119</v>
      </c>
      <c r="F38" s="1">
        <v>1</v>
      </c>
      <c r="G38" s="1">
        <v>0</v>
      </c>
      <c r="H38" s="1" t="s">
        <v>120</v>
      </c>
      <c r="I38" s="3">
        <v>9401</v>
      </c>
      <c r="J38" s="1"/>
      <c r="K38" s="1"/>
      <c r="L38" s="1" t="s">
        <v>22</v>
      </c>
      <c r="M38" s="1" t="s">
        <v>22</v>
      </c>
      <c r="N38" s="1" t="s">
        <v>124</v>
      </c>
      <c r="O38" s="1">
        <v>0</v>
      </c>
      <c r="P38" s="1">
        <v>0</v>
      </c>
    </row>
    <row r="39" spans="1:16" x14ac:dyDescent="0.15">
      <c r="A39" s="1" t="s">
        <v>125</v>
      </c>
      <c r="B39" s="3">
        <v>404</v>
      </c>
      <c r="C39" s="3">
        <v>21</v>
      </c>
      <c r="D39" s="3">
        <v>0</v>
      </c>
      <c r="E39" s="1" t="s">
        <v>119</v>
      </c>
      <c r="F39" s="1">
        <v>1</v>
      </c>
      <c r="G39" s="1">
        <v>0</v>
      </c>
      <c r="H39" s="1" t="s">
        <v>120</v>
      </c>
      <c r="I39" s="3">
        <v>9401</v>
      </c>
      <c r="J39" s="1" t="s">
        <v>126</v>
      </c>
      <c r="K39" s="1" t="s">
        <v>65</v>
      </c>
      <c r="L39" s="1" t="s">
        <v>22</v>
      </c>
      <c r="M39" s="1" t="s">
        <v>22</v>
      </c>
      <c r="N39" s="1" t="s">
        <v>121</v>
      </c>
      <c r="O39" s="1">
        <v>0</v>
      </c>
      <c r="P39" s="1">
        <v>0</v>
      </c>
    </row>
    <row r="40" spans="1:16" x14ac:dyDescent="0.15">
      <c r="A40" s="1" t="s">
        <v>127</v>
      </c>
      <c r="B40" s="3">
        <v>404</v>
      </c>
      <c r="C40" s="3">
        <v>80</v>
      </c>
      <c r="D40" s="3">
        <v>0</v>
      </c>
      <c r="E40" s="1" t="s">
        <v>128</v>
      </c>
      <c r="F40" s="1">
        <v>1</v>
      </c>
      <c r="G40" s="1">
        <v>0</v>
      </c>
      <c r="H40" s="1" t="s">
        <v>129</v>
      </c>
      <c r="I40" s="3">
        <v>8080</v>
      </c>
      <c r="J40" s="1"/>
      <c r="K40" s="1"/>
      <c r="L40" s="1" t="s">
        <v>22</v>
      </c>
      <c r="M40" s="1" t="s">
        <v>22</v>
      </c>
      <c r="N40" s="1" t="s">
        <v>130</v>
      </c>
      <c r="O40" s="1">
        <v>0</v>
      </c>
      <c r="P40" s="1">
        <v>0</v>
      </c>
    </row>
    <row r="41" spans="1:16" x14ac:dyDescent="0.15">
      <c r="A41" s="1" t="s">
        <v>131</v>
      </c>
      <c r="B41" s="3">
        <v>404</v>
      </c>
      <c r="C41" s="3">
        <v>80</v>
      </c>
      <c r="D41" s="3">
        <v>1</v>
      </c>
      <c r="E41" s="1" t="s">
        <v>132</v>
      </c>
      <c r="F41" s="1">
        <v>1</v>
      </c>
      <c r="G41" s="1">
        <v>0</v>
      </c>
      <c r="H41" s="1" t="s">
        <v>133</v>
      </c>
      <c r="I41" s="3">
        <v>8080</v>
      </c>
      <c r="J41" s="1"/>
      <c r="K41" s="1"/>
      <c r="L41" s="1" t="s">
        <v>22</v>
      </c>
      <c r="M41" s="1" t="s">
        <v>22</v>
      </c>
      <c r="N41" s="1" t="s">
        <v>134</v>
      </c>
      <c r="O41" s="1">
        <v>0</v>
      </c>
      <c r="P41" s="1">
        <v>0</v>
      </c>
    </row>
    <row r="42" spans="1:16" x14ac:dyDescent="0.15">
      <c r="A42" s="1" t="s">
        <v>135</v>
      </c>
      <c r="B42" s="3">
        <v>404</v>
      </c>
      <c r="C42" s="3">
        <v>80</v>
      </c>
      <c r="D42" s="3">
        <v>0</v>
      </c>
      <c r="E42" s="1" t="s">
        <v>136</v>
      </c>
      <c r="F42" s="1">
        <v>1</v>
      </c>
      <c r="G42" s="1">
        <v>0</v>
      </c>
      <c r="H42" s="1" t="s">
        <v>22</v>
      </c>
      <c r="I42" s="3">
        <v>0</v>
      </c>
      <c r="J42" s="1"/>
      <c r="K42" s="1"/>
      <c r="L42" s="1" t="s">
        <v>22</v>
      </c>
      <c r="M42" s="1" t="s">
        <v>22</v>
      </c>
      <c r="N42" s="1" t="s">
        <v>137</v>
      </c>
      <c r="O42" s="1">
        <v>0</v>
      </c>
      <c r="P42" s="1">
        <v>0</v>
      </c>
    </row>
    <row r="43" spans="1:16" x14ac:dyDescent="0.15">
      <c r="A43" s="1" t="s">
        <v>138</v>
      </c>
      <c r="B43" s="3">
        <v>404</v>
      </c>
      <c r="C43" s="3">
        <v>69</v>
      </c>
      <c r="D43" s="3">
        <v>0</v>
      </c>
      <c r="E43" s="1" t="s">
        <v>139</v>
      </c>
      <c r="F43" s="1">
        <v>1</v>
      </c>
      <c r="G43" s="1">
        <v>0</v>
      </c>
      <c r="H43" s="1" t="s">
        <v>22</v>
      </c>
      <c r="I43" s="3">
        <v>0</v>
      </c>
      <c r="J43" s="1" t="s">
        <v>140</v>
      </c>
      <c r="K43" s="1" t="s">
        <v>141</v>
      </c>
      <c r="L43" s="1" t="s">
        <v>22</v>
      </c>
      <c r="M43" s="1" t="s">
        <v>22</v>
      </c>
      <c r="N43" s="1" t="s">
        <v>142</v>
      </c>
      <c r="O43" s="1">
        <v>0</v>
      </c>
      <c r="P43" s="1">
        <v>0</v>
      </c>
    </row>
    <row r="44" spans="1:16" x14ac:dyDescent="0.15">
      <c r="A44" s="1" t="s">
        <v>143</v>
      </c>
      <c r="B44" s="3">
        <v>404</v>
      </c>
      <c r="C44" s="3">
        <v>69</v>
      </c>
      <c r="D44" s="3">
        <v>0</v>
      </c>
      <c r="E44" s="1" t="s">
        <v>139</v>
      </c>
      <c r="F44" s="1">
        <v>1</v>
      </c>
      <c r="G44" s="1">
        <v>0</v>
      </c>
      <c r="H44" s="1" t="s">
        <v>144</v>
      </c>
      <c r="I44" s="3">
        <v>9401</v>
      </c>
      <c r="J44" s="1" t="s">
        <v>140</v>
      </c>
      <c r="K44" s="1" t="s">
        <v>141</v>
      </c>
      <c r="L44" s="1" t="s">
        <v>22</v>
      </c>
      <c r="M44" s="1" t="s">
        <v>22</v>
      </c>
      <c r="N44" s="1" t="s">
        <v>142</v>
      </c>
      <c r="O44" s="1">
        <v>0</v>
      </c>
      <c r="P44" s="1">
        <v>0</v>
      </c>
    </row>
    <row r="45" spans="1:16" x14ac:dyDescent="0.15">
      <c r="A45" s="1" t="s">
        <v>145</v>
      </c>
      <c r="B45" s="3">
        <v>404</v>
      </c>
      <c r="C45" s="3">
        <v>69</v>
      </c>
      <c r="D45" s="3">
        <v>1</v>
      </c>
      <c r="E45" s="1" t="s">
        <v>139</v>
      </c>
      <c r="F45" s="1">
        <v>1</v>
      </c>
      <c r="G45" s="1">
        <v>0</v>
      </c>
      <c r="H45" s="1" t="s">
        <v>144</v>
      </c>
      <c r="I45" s="3">
        <v>9401</v>
      </c>
      <c r="J45" s="1" t="s">
        <v>140</v>
      </c>
      <c r="K45" s="1" t="s">
        <v>141</v>
      </c>
      <c r="L45" s="1" t="s">
        <v>22</v>
      </c>
      <c r="M45" s="1" t="s">
        <v>22</v>
      </c>
      <c r="N45" s="1" t="s">
        <v>146</v>
      </c>
      <c r="O45" s="1">
        <v>0</v>
      </c>
      <c r="P45" s="1">
        <v>0</v>
      </c>
    </row>
    <row r="46" spans="1:16" x14ac:dyDescent="0.15">
      <c r="A46" s="1" t="s">
        <v>147</v>
      </c>
      <c r="B46" s="3">
        <v>404</v>
      </c>
      <c r="C46" s="3">
        <v>69</v>
      </c>
      <c r="D46" s="3">
        <v>0</v>
      </c>
      <c r="E46" s="1" t="s">
        <v>148</v>
      </c>
      <c r="F46" s="1">
        <v>1</v>
      </c>
      <c r="G46" s="1">
        <v>0</v>
      </c>
      <c r="H46" s="1" t="s">
        <v>22</v>
      </c>
      <c r="I46" s="3">
        <v>0</v>
      </c>
      <c r="J46" s="1" t="s">
        <v>140</v>
      </c>
      <c r="K46" s="1" t="s">
        <v>141</v>
      </c>
      <c r="L46" s="1" t="s">
        <v>22</v>
      </c>
      <c r="M46" s="1" t="s">
        <v>22</v>
      </c>
      <c r="N46" s="1" t="s">
        <v>142</v>
      </c>
      <c r="O46" s="1">
        <v>0</v>
      </c>
      <c r="P46" s="1">
        <v>0</v>
      </c>
    </row>
    <row r="47" spans="1:16" x14ac:dyDescent="0.15">
      <c r="A47" s="1" t="s">
        <v>149</v>
      </c>
      <c r="B47" s="3">
        <v>404</v>
      </c>
      <c r="C47" s="3">
        <v>69</v>
      </c>
      <c r="D47" s="3">
        <v>0</v>
      </c>
      <c r="E47" s="1" t="s">
        <v>148</v>
      </c>
      <c r="F47" s="1">
        <v>1</v>
      </c>
      <c r="G47" s="1">
        <v>0</v>
      </c>
      <c r="H47" s="1" t="s">
        <v>144</v>
      </c>
      <c r="I47" s="3">
        <v>9401</v>
      </c>
      <c r="J47" s="1" t="s">
        <v>140</v>
      </c>
      <c r="K47" s="1" t="s">
        <v>141</v>
      </c>
      <c r="L47" s="1" t="s">
        <v>22</v>
      </c>
      <c r="M47" s="1" t="s">
        <v>22</v>
      </c>
      <c r="N47" s="1" t="s">
        <v>142</v>
      </c>
      <c r="O47" s="1">
        <v>0</v>
      </c>
      <c r="P47" s="1">
        <v>0</v>
      </c>
    </row>
    <row r="48" spans="1:16" x14ac:dyDescent="0.15">
      <c r="A48" s="1" t="s">
        <v>150</v>
      </c>
      <c r="B48" s="3">
        <v>404</v>
      </c>
      <c r="C48" s="3">
        <v>69</v>
      </c>
      <c r="D48" s="3">
        <v>1</v>
      </c>
      <c r="E48" s="1" t="s">
        <v>148</v>
      </c>
      <c r="F48" s="1">
        <v>1</v>
      </c>
      <c r="G48" s="1">
        <v>0</v>
      </c>
      <c r="H48" s="1" t="s">
        <v>144</v>
      </c>
      <c r="I48" s="3">
        <v>9401</v>
      </c>
      <c r="J48" s="1" t="s">
        <v>140</v>
      </c>
      <c r="K48" s="1" t="s">
        <v>141</v>
      </c>
      <c r="L48" s="1" t="s">
        <v>22</v>
      </c>
      <c r="M48" s="1" t="s">
        <v>22</v>
      </c>
      <c r="N48" s="1" t="s">
        <v>146</v>
      </c>
      <c r="O48" s="1">
        <v>0</v>
      </c>
      <c r="P48" s="1">
        <v>0</v>
      </c>
    </row>
    <row r="49" spans="1:16" x14ac:dyDescent="0.15">
      <c r="A49" s="1" t="s">
        <v>149</v>
      </c>
      <c r="B49" s="3">
        <v>404</v>
      </c>
      <c r="C49" s="3">
        <v>68</v>
      </c>
      <c r="D49" s="3">
        <v>0</v>
      </c>
      <c r="E49" s="1" t="s">
        <v>151</v>
      </c>
      <c r="F49" s="1">
        <v>1</v>
      </c>
      <c r="G49" s="1">
        <v>0</v>
      </c>
      <c r="H49" s="1" t="s">
        <v>152</v>
      </c>
      <c r="I49" s="3">
        <v>9401</v>
      </c>
      <c r="J49" s="1" t="s">
        <v>140</v>
      </c>
      <c r="K49" s="1" t="s">
        <v>141</v>
      </c>
      <c r="L49" s="1" t="s">
        <v>22</v>
      </c>
      <c r="M49" s="1" t="s">
        <v>22</v>
      </c>
      <c r="N49" s="1" t="s">
        <v>153</v>
      </c>
      <c r="O49" s="1">
        <v>0</v>
      </c>
      <c r="P49" s="1">
        <v>0</v>
      </c>
    </row>
    <row r="50" spans="1:16" x14ac:dyDescent="0.15">
      <c r="A50" s="1" t="s">
        <v>143</v>
      </c>
      <c r="B50" s="3">
        <v>404</v>
      </c>
      <c r="C50" s="3">
        <v>68</v>
      </c>
      <c r="D50" s="3">
        <v>0</v>
      </c>
      <c r="E50" s="1" t="s">
        <v>154</v>
      </c>
      <c r="F50" s="1">
        <v>1</v>
      </c>
      <c r="G50" s="1">
        <v>0</v>
      </c>
      <c r="H50" s="1" t="s">
        <v>152</v>
      </c>
      <c r="I50" s="3">
        <v>9401</v>
      </c>
      <c r="J50" s="1" t="s">
        <v>140</v>
      </c>
      <c r="K50" s="1" t="s">
        <v>141</v>
      </c>
      <c r="L50" s="1" t="s">
        <v>22</v>
      </c>
      <c r="M50" s="1" t="s">
        <v>22</v>
      </c>
      <c r="N50" s="1" t="s">
        <v>153</v>
      </c>
      <c r="O50" s="1">
        <v>0</v>
      </c>
      <c r="P50" s="1">
        <v>0</v>
      </c>
    </row>
    <row r="51" spans="1:16" x14ac:dyDescent="0.15">
      <c r="A51" s="1" t="s">
        <v>147</v>
      </c>
      <c r="B51" s="3">
        <v>404</v>
      </c>
      <c r="C51" s="3">
        <v>68</v>
      </c>
      <c r="D51" s="3">
        <v>0</v>
      </c>
      <c r="E51" s="1" t="s">
        <v>151</v>
      </c>
      <c r="F51" s="1">
        <v>1</v>
      </c>
      <c r="G51" s="1">
        <v>0</v>
      </c>
      <c r="H51" s="1" t="s">
        <v>22</v>
      </c>
      <c r="I51" s="3">
        <v>0</v>
      </c>
      <c r="J51" s="1" t="s">
        <v>140</v>
      </c>
      <c r="K51" s="1" t="s">
        <v>141</v>
      </c>
      <c r="L51" s="1" t="s">
        <v>22</v>
      </c>
      <c r="M51" s="1" t="s">
        <v>22</v>
      </c>
      <c r="N51" s="1" t="s">
        <v>63</v>
      </c>
      <c r="O51" s="1">
        <v>0</v>
      </c>
      <c r="P51" s="1">
        <v>0</v>
      </c>
    </row>
    <row r="52" spans="1:16" x14ac:dyDescent="0.15">
      <c r="A52" s="1" t="s">
        <v>138</v>
      </c>
      <c r="B52" s="3">
        <v>404</v>
      </c>
      <c r="C52" s="3">
        <v>68</v>
      </c>
      <c r="D52" s="3">
        <v>0</v>
      </c>
      <c r="E52" s="1" t="s">
        <v>154</v>
      </c>
      <c r="F52" s="1">
        <v>1</v>
      </c>
      <c r="G52" s="1">
        <v>0</v>
      </c>
      <c r="H52" s="1" t="s">
        <v>22</v>
      </c>
      <c r="I52" s="3">
        <v>0</v>
      </c>
      <c r="J52" s="1" t="s">
        <v>140</v>
      </c>
      <c r="K52" s="1" t="s">
        <v>141</v>
      </c>
      <c r="L52" s="1" t="s">
        <v>22</v>
      </c>
      <c r="M52" s="1" t="s">
        <v>22</v>
      </c>
      <c r="N52" s="1" t="s">
        <v>63</v>
      </c>
      <c r="O52" s="1">
        <v>0</v>
      </c>
      <c r="P52" s="1">
        <v>0</v>
      </c>
    </row>
    <row r="53" spans="1:16" x14ac:dyDescent="0.15">
      <c r="A53" s="1" t="s">
        <v>150</v>
      </c>
      <c r="B53" s="3">
        <v>404</v>
      </c>
      <c r="C53" s="3">
        <v>68</v>
      </c>
      <c r="D53" s="3">
        <v>1</v>
      </c>
      <c r="E53" s="1" t="s">
        <v>151</v>
      </c>
      <c r="F53" s="1">
        <v>1</v>
      </c>
      <c r="G53" s="1">
        <v>0</v>
      </c>
      <c r="H53" s="1" t="s">
        <v>152</v>
      </c>
      <c r="I53" s="3">
        <v>9401</v>
      </c>
      <c r="J53" s="1" t="s">
        <v>140</v>
      </c>
      <c r="K53" s="1" t="s">
        <v>141</v>
      </c>
      <c r="L53" s="1" t="s">
        <v>22</v>
      </c>
      <c r="M53" s="1" t="s">
        <v>22</v>
      </c>
      <c r="N53" s="1" t="s">
        <v>155</v>
      </c>
      <c r="O53" s="1">
        <v>0</v>
      </c>
      <c r="P53" s="1">
        <v>0</v>
      </c>
    </row>
    <row r="54" spans="1:16" x14ac:dyDescent="0.15">
      <c r="A54" s="1" t="s">
        <v>145</v>
      </c>
      <c r="B54" s="3">
        <v>404</v>
      </c>
      <c r="C54" s="3">
        <v>68</v>
      </c>
      <c r="D54" s="3">
        <v>1</v>
      </c>
      <c r="E54" s="1" t="s">
        <v>154</v>
      </c>
      <c r="F54" s="1">
        <v>1</v>
      </c>
      <c r="G54" s="1">
        <v>0</v>
      </c>
      <c r="H54" s="1" t="s">
        <v>152</v>
      </c>
      <c r="I54" s="3">
        <v>9401</v>
      </c>
      <c r="J54" s="1" t="s">
        <v>140</v>
      </c>
      <c r="K54" s="1" t="s">
        <v>141</v>
      </c>
      <c r="L54" s="1" t="s">
        <v>22</v>
      </c>
      <c r="M54" s="1" t="s">
        <v>22</v>
      </c>
      <c r="N54" s="1" t="s">
        <v>155</v>
      </c>
      <c r="O54" s="1">
        <v>0</v>
      </c>
      <c r="P54" s="1">
        <v>0</v>
      </c>
    </row>
    <row r="55" spans="1:16" x14ac:dyDescent="0.15">
      <c r="A55" s="1" t="s">
        <v>156</v>
      </c>
      <c r="B55" s="3">
        <v>510</v>
      </c>
      <c r="C55" s="3">
        <v>11</v>
      </c>
      <c r="D55" s="3">
        <v>0</v>
      </c>
      <c r="E55" s="1" t="s">
        <v>157</v>
      </c>
      <c r="F55" s="1">
        <v>1</v>
      </c>
      <c r="G55" s="1">
        <v>0</v>
      </c>
      <c r="H55" s="1" t="s">
        <v>158</v>
      </c>
      <c r="I55" s="3">
        <v>8080</v>
      </c>
      <c r="J55" s="1" t="s">
        <v>159</v>
      </c>
      <c r="K55" s="1" t="s">
        <v>160</v>
      </c>
      <c r="L55" s="1" t="s">
        <v>22</v>
      </c>
      <c r="M55" s="1" t="s">
        <v>22</v>
      </c>
      <c r="N55" s="1" t="s">
        <v>161</v>
      </c>
      <c r="O55" s="1">
        <v>0</v>
      </c>
      <c r="P55" s="1">
        <v>0</v>
      </c>
    </row>
    <row r="56" spans="1:16" x14ac:dyDescent="0.15">
      <c r="A56" s="1" t="s">
        <v>162</v>
      </c>
      <c r="B56" s="3">
        <v>510</v>
      </c>
      <c r="C56" s="3">
        <v>11</v>
      </c>
      <c r="D56" s="3">
        <v>1</v>
      </c>
      <c r="E56" s="1" t="s">
        <v>163</v>
      </c>
      <c r="F56" s="1">
        <v>1</v>
      </c>
      <c r="G56" s="1">
        <v>0</v>
      </c>
      <c r="H56" s="1" t="s">
        <v>158</v>
      </c>
      <c r="I56" s="3">
        <v>8080</v>
      </c>
      <c r="J56" s="1" t="s">
        <v>159</v>
      </c>
      <c r="K56" s="1" t="s">
        <v>160</v>
      </c>
      <c r="L56" s="1" t="s">
        <v>22</v>
      </c>
      <c r="M56" s="1" t="s">
        <v>22</v>
      </c>
      <c r="N56" s="1" t="s">
        <v>164</v>
      </c>
      <c r="O56" s="1">
        <v>0</v>
      </c>
      <c r="P56" s="1">
        <v>0</v>
      </c>
    </row>
    <row r="57" spans="1:16" x14ac:dyDescent="0.15">
      <c r="A57" s="1" t="s">
        <v>165</v>
      </c>
      <c r="B57" s="3">
        <v>510</v>
      </c>
      <c r="C57" s="3">
        <v>1</v>
      </c>
      <c r="D57" s="3">
        <v>0</v>
      </c>
      <c r="E57" s="1" t="s">
        <v>166</v>
      </c>
      <c r="F57" s="1">
        <v>1</v>
      </c>
      <c r="G57" s="1">
        <v>0</v>
      </c>
      <c r="H57" s="1" t="s">
        <v>167</v>
      </c>
      <c r="I57" s="3">
        <v>8080</v>
      </c>
      <c r="J57" s="1" t="s">
        <v>168</v>
      </c>
      <c r="K57" s="1" t="s">
        <v>168</v>
      </c>
      <c r="L57" s="1" t="s">
        <v>22</v>
      </c>
      <c r="M57" s="1" t="s">
        <v>22</v>
      </c>
      <c r="N57" s="1" t="s">
        <v>169</v>
      </c>
      <c r="O57" s="1">
        <v>0</v>
      </c>
      <c r="P57" s="1">
        <v>0</v>
      </c>
    </row>
    <row r="58" spans="1:16" x14ac:dyDescent="0.15">
      <c r="A58" s="1" t="s">
        <v>170</v>
      </c>
      <c r="B58" s="3">
        <v>510</v>
      </c>
      <c r="C58" s="3">
        <v>1</v>
      </c>
      <c r="D58" s="3">
        <v>1</v>
      </c>
      <c r="E58" s="1" t="s">
        <v>171</v>
      </c>
      <c r="F58" s="1">
        <v>1</v>
      </c>
      <c r="G58" s="1">
        <v>0</v>
      </c>
      <c r="H58" s="1" t="s">
        <v>167</v>
      </c>
      <c r="I58" s="3">
        <v>8080</v>
      </c>
      <c r="J58" s="1" t="s">
        <v>168</v>
      </c>
      <c r="K58" s="1" t="s">
        <v>168</v>
      </c>
      <c r="L58" s="1" t="s">
        <v>22</v>
      </c>
      <c r="M58" s="1" t="s">
        <v>22</v>
      </c>
      <c r="N58" s="1" t="s">
        <v>172</v>
      </c>
      <c r="O58" s="1">
        <v>0</v>
      </c>
      <c r="P58" s="1">
        <v>0</v>
      </c>
    </row>
    <row r="59" spans="1:16" x14ac:dyDescent="0.15">
      <c r="A59" s="1" t="s">
        <v>173</v>
      </c>
      <c r="B59" s="3">
        <v>510</v>
      </c>
      <c r="C59" s="3">
        <v>89</v>
      </c>
      <c r="D59" s="3">
        <v>0</v>
      </c>
      <c r="E59" s="1" t="s">
        <v>174</v>
      </c>
      <c r="F59" s="1">
        <v>1</v>
      </c>
      <c r="G59" s="1">
        <v>0</v>
      </c>
      <c r="H59" s="1" t="s">
        <v>175</v>
      </c>
      <c r="I59" s="3">
        <v>3128</v>
      </c>
      <c r="J59" s="1" t="s">
        <v>174</v>
      </c>
      <c r="K59" s="1" t="s">
        <v>174</v>
      </c>
      <c r="L59" s="1" t="s">
        <v>22</v>
      </c>
      <c r="M59" s="1" t="s">
        <v>22</v>
      </c>
      <c r="N59" s="1" t="s">
        <v>176</v>
      </c>
      <c r="O59" s="1">
        <v>0</v>
      </c>
      <c r="P59" s="1">
        <v>0</v>
      </c>
    </row>
    <row r="60" spans="1:16" x14ac:dyDescent="0.15">
      <c r="A60" s="1" t="s">
        <v>177</v>
      </c>
      <c r="B60" s="3">
        <v>510</v>
      </c>
      <c r="C60" s="3">
        <v>89</v>
      </c>
      <c r="D60" s="3">
        <v>1</v>
      </c>
      <c r="E60" s="1" t="s">
        <v>178</v>
      </c>
      <c r="F60" s="1">
        <v>1</v>
      </c>
      <c r="G60" s="1">
        <v>0</v>
      </c>
      <c r="H60" s="1" t="s">
        <v>175</v>
      </c>
      <c r="I60" s="3">
        <v>3128</v>
      </c>
      <c r="J60" s="1" t="s">
        <v>178</v>
      </c>
      <c r="K60" s="1" t="s">
        <v>178</v>
      </c>
      <c r="L60" s="1" t="s">
        <v>22</v>
      </c>
      <c r="M60" s="1" t="s">
        <v>22</v>
      </c>
      <c r="N60" s="1" t="s">
        <v>179</v>
      </c>
      <c r="O60" s="1">
        <v>0</v>
      </c>
      <c r="P60" s="1">
        <v>0</v>
      </c>
    </row>
    <row r="61" spans="1:16" x14ac:dyDescent="0.15">
      <c r="A61" s="1" t="s">
        <v>180</v>
      </c>
      <c r="B61" s="3">
        <v>510</v>
      </c>
      <c r="C61" s="3">
        <v>8</v>
      </c>
      <c r="D61" s="3">
        <v>0</v>
      </c>
      <c r="E61" s="1" t="s">
        <v>181</v>
      </c>
      <c r="F61" s="1">
        <v>1</v>
      </c>
      <c r="G61" s="1">
        <v>0</v>
      </c>
      <c r="H61" s="1" t="s">
        <v>182</v>
      </c>
      <c r="I61" s="3">
        <v>8080</v>
      </c>
      <c r="J61" s="1" t="s">
        <v>181</v>
      </c>
      <c r="K61" s="1">
        <v>123456</v>
      </c>
      <c r="L61" s="1" t="s">
        <v>22</v>
      </c>
      <c r="M61" s="1" t="s">
        <v>22</v>
      </c>
      <c r="N61" s="1" t="s">
        <v>183</v>
      </c>
      <c r="O61" s="1">
        <v>0</v>
      </c>
      <c r="P61" s="1">
        <v>0</v>
      </c>
    </row>
    <row r="62" spans="1:16" x14ac:dyDescent="0.15">
      <c r="A62" s="1" t="s">
        <v>184</v>
      </c>
      <c r="B62" s="3">
        <v>510</v>
      </c>
      <c r="C62" s="3">
        <v>8</v>
      </c>
      <c r="D62" s="3">
        <v>1</v>
      </c>
      <c r="E62" s="1" t="s">
        <v>185</v>
      </c>
      <c r="F62" s="1">
        <v>1</v>
      </c>
      <c r="G62" s="1">
        <v>0</v>
      </c>
      <c r="H62" s="1" t="s">
        <v>182</v>
      </c>
      <c r="I62" s="3">
        <v>8080</v>
      </c>
      <c r="J62" s="1" t="s">
        <v>181</v>
      </c>
      <c r="K62" s="1">
        <v>123456</v>
      </c>
      <c r="L62" s="1" t="s">
        <v>22</v>
      </c>
      <c r="M62" s="1" t="s">
        <v>22</v>
      </c>
      <c r="N62" s="1" t="s">
        <v>186</v>
      </c>
      <c r="O62" s="1">
        <v>0</v>
      </c>
      <c r="P62" s="1">
        <v>0</v>
      </c>
    </row>
    <row r="63" spans="1:16" x14ac:dyDescent="0.15">
      <c r="A63" s="1" t="s">
        <v>187</v>
      </c>
      <c r="B63" s="3">
        <v>510</v>
      </c>
      <c r="C63" s="3">
        <v>10</v>
      </c>
      <c r="D63" s="3">
        <v>0</v>
      </c>
      <c r="E63" s="1" t="s">
        <v>188</v>
      </c>
      <c r="F63" s="1">
        <v>1</v>
      </c>
      <c r="G63" s="1">
        <v>0</v>
      </c>
      <c r="H63" s="1" t="s">
        <v>189</v>
      </c>
      <c r="I63" s="3">
        <v>8000</v>
      </c>
      <c r="J63" s="1" t="s">
        <v>190</v>
      </c>
      <c r="K63" s="1" t="s">
        <v>191</v>
      </c>
      <c r="L63" s="1" t="s">
        <v>22</v>
      </c>
      <c r="M63" s="1" t="s">
        <v>22</v>
      </c>
      <c r="N63" s="1" t="s">
        <v>192</v>
      </c>
      <c r="O63" s="1">
        <v>0</v>
      </c>
      <c r="P63" s="1">
        <v>0</v>
      </c>
    </row>
    <row r="64" spans="1:16" x14ac:dyDescent="0.15">
      <c r="A64" s="1" t="s">
        <v>193</v>
      </c>
      <c r="B64" s="3">
        <v>510</v>
      </c>
      <c r="C64" s="3">
        <v>10</v>
      </c>
      <c r="D64" s="3">
        <v>1</v>
      </c>
      <c r="E64" s="1" t="s">
        <v>107</v>
      </c>
      <c r="F64" s="1">
        <v>1</v>
      </c>
      <c r="G64" s="1">
        <v>0</v>
      </c>
      <c r="H64" s="1" t="s">
        <v>194</v>
      </c>
      <c r="I64" s="3">
        <v>8000</v>
      </c>
      <c r="J64" s="1" t="s">
        <v>190</v>
      </c>
      <c r="K64" s="1" t="s">
        <v>191</v>
      </c>
      <c r="L64" s="1" t="s">
        <v>22</v>
      </c>
      <c r="M64" s="1" t="s">
        <v>22</v>
      </c>
      <c r="N64" s="1" t="s">
        <v>195</v>
      </c>
      <c r="O64" s="1">
        <v>0</v>
      </c>
      <c r="P64" s="1">
        <v>0</v>
      </c>
    </row>
    <row r="65" spans="1:16" x14ac:dyDescent="0.15">
      <c r="A65" s="1" t="s">
        <v>196</v>
      </c>
      <c r="B65" s="3">
        <v>250</v>
      </c>
      <c r="C65" s="3">
        <v>2</v>
      </c>
      <c r="D65" s="3">
        <v>0</v>
      </c>
      <c r="E65" s="1" t="s">
        <v>62</v>
      </c>
      <c r="F65" s="1">
        <v>1</v>
      </c>
      <c r="G65" s="1">
        <v>0</v>
      </c>
      <c r="H65" s="1" t="s">
        <v>22</v>
      </c>
      <c r="I65" s="3">
        <v>0</v>
      </c>
      <c r="J65" s="1"/>
      <c r="K65" s="1"/>
      <c r="L65" s="1" t="s">
        <v>22</v>
      </c>
      <c r="M65" s="1" t="s">
        <v>22</v>
      </c>
      <c r="N65" s="1" t="s">
        <v>197</v>
      </c>
      <c r="O65" s="1">
        <v>0</v>
      </c>
      <c r="P65" s="1">
        <v>0</v>
      </c>
    </row>
    <row r="66" spans="1:16" x14ac:dyDescent="0.15">
      <c r="A66" s="1" t="s">
        <v>198</v>
      </c>
      <c r="B66" s="3">
        <v>250</v>
      </c>
      <c r="C66" s="3">
        <v>2</v>
      </c>
      <c r="D66" s="3">
        <v>0</v>
      </c>
      <c r="E66" s="1" t="s">
        <v>190</v>
      </c>
      <c r="F66" s="1">
        <v>1</v>
      </c>
      <c r="G66" s="1">
        <v>0</v>
      </c>
      <c r="H66" s="1" t="s">
        <v>199</v>
      </c>
      <c r="I66" s="3">
        <v>8080</v>
      </c>
      <c r="J66" s="1" t="s">
        <v>190</v>
      </c>
      <c r="K66" s="1" t="s">
        <v>190</v>
      </c>
      <c r="L66" s="1" t="s">
        <v>22</v>
      </c>
      <c r="M66" s="1" t="s">
        <v>22</v>
      </c>
      <c r="N66" s="1"/>
      <c r="O66" s="1">
        <v>0</v>
      </c>
      <c r="P66" s="1">
        <v>0</v>
      </c>
    </row>
    <row r="67" spans="1:16" x14ac:dyDescent="0.15">
      <c r="A67" s="1" t="s">
        <v>200</v>
      </c>
      <c r="B67" s="3">
        <v>250</v>
      </c>
      <c r="C67" s="3">
        <v>2</v>
      </c>
      <c r="D67" s="3">
        <v>1</v>
      </c>
      <c r="E67" s="1" t="s">
        <v>107</v>
      </c>
      <c r="F67" s="1">
        <v>1</v>
      </c>
      <c r="G67" s="1">
        <v>0</v>
      </c>
      <c r="H67" s="1" t="s">
        <v>199</v>
      </c>
      <c r="I67" s="3">
        <v>8080</v>
      </c>
      <c r="J67" s="1"/>
      <c r="K67" s="1"/>
      <c r="L67" s="1" t="s">
        <v>22</v>
      </c>
      <c r="M67" s="1" t="s">
        <v>22</v>
      </c>
      <c r="N67" s="1" t="s">
        <v>201</v>
      </c>
      <c r="O67" s="1">
        <v>0</v>
      </c>
      <c r="P67" s="1">
        <v>0</v>
      </c>
    </row>
    <row r="68" spans="1:16" x14ac:dyDescent="0.15">
      <c r="A68" s="1" t="s">
        <v>202</v>
      </c>
      <c r="B68" s="3">
        <v>250</v>
      </c>
      <c r="C68" s="3">
        <v>28</v>
      </c>
      <c r="D68" s="3">
        <v>0</v>
      </c>
      <c r="E68" s="1" t="s">
        <v>203</v>
      </c>
      <c r="F68" s="1">
        <v>1</v>
      </c>
      <c r="G68" s="1">
        <v>0</v>
      </c>
      <c r="H68" s="1" t="s">
        <v>22</v>
      </c>
      <c r="I68" s="3">
        <v>0</v>
      </c>
      <c r="J68" s="1" t="s">
        <v>204</v>
      </c>
      <c r="K68" s="1" t="s">
        <v>204</v>
      </c>
      <c r="L68" s="1" t="s">
        <v>22</v>
      </c>
      <c r="M68" s="1" t="s">
        <v>22</v>
      </c>
      <c r="N68" s="1"/>
      <c r="O68" s="1">
        <v>0</v>
      </c>
      <c r="P68" s="1">
        <v>0</v>
      </c>
    </row>
    <row r="69" spans="1:16" x14ac:dyDescent="0.15">
      <c r="A69" s="1" t="s">
        <v>205</v>
      </c>
      <c r="B69" s="3">
        <v>250</v>
      </c>
      <c r="C69" s="3">
        <v>28</v>
      </c>
      <c r="D69" s="3">
        <v>0</v>
      </c>
      <c r="E69" s="1" t="s">
        <v>206</v>
      </c>
      <c r="F69" s="1">
        <v>1</v>
      </c>
      <c r="G69" s="1">
        <v>0</v>
      </c>
      <c r="H69" s="1" t="s">
        <v>207</v>
      </c>
      <c r="I69" s="3">
        <v>8080</v>
      </c>
      <c r="J69" s="1" t="s">
        <v>204</v>
      </c>
      <c r="K69" s="1" t="s">
        <v>204</v>
      </c>
      <c r="L69" s="1" t="s">
        <v>22</v>
      </c>
      <c r="M69" s="1" t="s">
        <v>22</v>
      </c>
      <c r="N69" s="1" t="s">
        <v>208</v>
      </c>
      <c r="O69" s="1">
        <v>0</v>
      </c>
      <c r="P69" s="1">
        <v>0</v>
      </c>
    </row>
    <row r="70" spans="1:16" x14ac:dyDescent="0.15">
      <c r="A70" s="1" t="s">
        <v>209</v>
      </c>
      <c r="B70" s="3">
        <v>250</v>
      </c>
      <c r="C70" s="3">
        <v>28</v>
      </c>
      <c r="D70" s="3">
        <v>1</v>
      </c>
      <c r="E70" s="1" t="s">
        <v>210</v>
      </c>
      <c r="F70" s="1">
        <v>1</v>
      </c>
      <c r="G70" s="1">
        <v>0</v>
      </c>
      <c r="H70" s="1" t="s">
        <v>211</v>
      </c>
      <c r="I70" s="3">
        <v>8080</v>
      </c>
      <c r="J70" s="1" t="s">
        <v>204</v>
      </c>
      <c r="K70" s="1" t="s">
        <v>204</v>
      </c>
      <c r="L70" s="1" t="s">
        <v>22</v>
      </c>
      <c r="M70" s="1" t="s">
        <v>22</v>
      </c>
      <c r="N70" s="1" t="s">
        <v>212</v>
      </c>
      <c r="O70" s="1">
        <v>0</v>
      </c>
      <c r="P70" s="1">
        <v>0</v>
      </c>
    </row>
    <row r="71" spans="1:16" x14ac:dyDescent="0.15">
      <c r="A71" s="1" t="s">
        <v>213</v>
      </c>
      <c r="B71" s="3">
        <v>250</v>
      </c>
      <c r="C71" s="3">
        <v>1</v>
      </c>
      <c r="D71" s="3">
        <v>0</v>
      </c>
      <c r="E71" s="1" t="s">
        <v>214</v>
      </c>
      <c r="F71" s="1">
        <v>1</v>
      </c>
      <c r="G71" s="1">
        <v>0</v>
      </c>
      <c r="H71" s="1" t="s">
        <v>22</v>
      </c>
      <c r="I71" s="3">
        <v>0</v>
      </c>
      <c r="J71" s="1" t="s">
        <v>215</v>
      </c>
      <c r="K71" s="1" t="s">
        <v>215</v>
      </c>
      <c r="L71" s="1" t="s">
        <v>22</v>
      </c>
      <c r="M71" s="1" t="s">
        <v>22</v>
      </c>
      <c r="N71" s="1" t="s">
        <v>216</v>
      </c>
      <c r="O71" s="1">
        <v>0</v>
      </c>
      <c r="P71" s="1">
        <v>0</v>
      </c>
    </row>
    <row r="72" spans="1:16" x14ac:dyDescent="0.15">
      <c r="A72" s="1" t="s">
        <v>217</v>
      </c>
      <c r="B72" s="3">
        <v>250</v>
      </c>
      <c r="C72" s="3">
        <v>1</v>
      </c>
      <c r="D72" s="3">
        <v>0</v>
      </c>
      <c r="E72" s="1" t="s">
        <v>218</v>
      </c>
      <c r="F72" s="1">
        <v>1</v>
      </c>
      <c r="G72" s="1">
        <v>0</v>
      </c>
      <c r="H72" s="1" t="s">
        <v>219</v>
      </c>
      <c r="I72" s="3">
        <v>8080</v>
      </c>
      <c r="J72" s="1" t="s">
        <v>215</v>
      </c>
      <c r="K72" s="1" t="s">
        <v>215</v>
      </c>
      <c r="L72" s="1" t="s">
        <v>22</v>
      </c>
      <c r="M72" s="1" t="s">
        <v>22</v>
      </c>
      <c r="N72" s="1" t="s">
        <v>216</v>
      </c>
      <c r="O72" s="1">
        <v>0</v>
      </c>
      <c r="P72" s="1">
        <v>0</v>
      </c>
    </row>
    <row r="73" spans="1:16" x14ac:dyDescent="0.15">
      <c r="A73" s="1" t="s">
        <v>220</v>
      </c>
      <c r="B73" s="3">
        <v>250</v>
      </c>
      <c r="C73" s="3">
        <v>1</v>
      </c>
      <c r="D73" s="3">
        <v>1</v>
      </c>
      <c r="E73" s="1" t="s">
        <v>221</v>
      </c>
      <c r="F73" s="1">
        <v>1</v>
      </c>
      <c r="G73" s="1">
        <v>0</v>
      </c>
      <c r="H73" s="1" t="s">
        <v>222</v>
      </c>
      <c r="I73" s="3">
        <v>8080</v>
      </c>
      <c r="J73" s="1" t="s">
        <v>215</v>
      </c>
      <c r="K73" s="1" t="s">
        <v>215</v>
      </c>
      <c r="L73" s="1" t="s">
        <v>22</v>
      </c>
      <c r="M73" s="1" t="s">
        <v>22</v>
      </c>
      <c r="N73" s="1" t="s">
        <v>223</v>
      </c>
      <c r="O73" s="1">
        <v>0</v>
      </c>
      <c r="P73" s="1">
        <v>0</v>
      </c>
    </row>
    <row r="74" spans="1:16" x14ac:dyDescent="0.15">
      <c r="A74" s="1" t="s">
        <v>224</v>
      </c>
      <c r="B74" s="3">
        <v>250</v>
      </c>
      <c r="C74" s="3">
        <v>20</v>
      </c>
      <c r="D74" s="3">
        <v>0</v>
      </c>
      <c r="E74" s="1" t="s">
        <v>225</v>
      </c>
      <c r="F74" s="1">
        <v>1</v>
      </c>
      <c r="G74" s="1">
        <v>0</v>
      </c>
      <c r="H74" s="1" t="s">
        <v>22</v>
      </c>
      <c r="I74" s="3">
        <v>0</v>
      </c>
      <c r="J74" s="1"/>
      <c r="K74" s="1"/>
      <c r="L74" s="1" t="s">
        <v>22</v>
      </c>
      <c r="M74" s="1" t="s">
        <v>22</v>
      </c>
      <c r="N74" s="1"/>
      <c r="O74" s="1">
        <v>0</v>
      </c>
      <c r="P74" s="1">
        <v>0</v>
      </c>
    </row>
    <row r="75" spans="1:16" x14ac:dyDescent="0.15">
      <c r="A75" s="1" t="s">
        <v>226</v>
      </c>
      <c r="B75" s="3">
        <v>250</v>
      </c>
      <c r="C75" s="3">
        <v>20</v>
      </c>
      <c r="D75" s="3">
        <v>0</v>
      </c>
      <c r="E75" s="1" t="s">
        <v>227</v>
      </c>
      <c r="F75" s="1">
        <v>1</v>
      </c>
      <c r="G75" s="1">
        <v>0</v>
      </c>
      <c r="H75" s="1" t="s">
        <v>228</v>
      </c>
      <c r="I75" s="3">
        <v>8080</v>
      </c>
      <c r="J75" s="1"/>
      <c r="K75" s="1"/>
      <c r="L75" s="1" t="s">
        <v>22</v>
      </c>
      <c r="M75" s="1" t="s">
        <v>22</v>
      </c>
      <c r="N75" s="1"/>
      <c r="O75" s="1">
        <v>0</v>
      </c>
      <c r="P75" s="1">
        <v>0</v>
      </c>
    </row>
    <row r="76" spans="1:16" x14ac:dyDescent="0.15">
      <c r="A76" s="1" t="s">
        <v>229</v>
      </c>
      <c r="B76" s="3">
        <v>250</v>
      </c>
      <c r="C76" s="3">
        <v>20</v>
      </c>
      <c r="D76" s="3">
        <v>1</v>
      </c>
      <c r="E76" s="1" t="s">
        <v>230</v>
      </c>
      <c r="F76" s="1">
        <v>1</v>
      </c>
      <c r="G76" s="1">
        <v>0</v>
      </c>
      <c r="H76" s="1" t="s">
        <v>231</v>
      </c>
      <c r="I76" s="3">
        <v>8080</v>
      </c>
      <c r="J76" s="1"/>
      <c r="K76" s="1"/>
      <c r="L76" s="1" t="s">
        <v>22</v>
      </c>
      <c r="M76" s="1" t="s">
        <v>22</v>
      </c>
      <c r="N76" s="1" t="s">
        <v>232</v>
      </c>
      <c r="O76" s="1">
        <v>0</v>
      </c>
      <c r="P76" s="1">
        <v>0</v>
      </c>
    </row>
    <row r="77" spans="1:16" x14ac:dyDescent="0.15">
      <c r="A77" s="1" t="s">
        <v>233</v>
      </c>
      <c r="B77" s="3">
        <v>250</v>
      </c>
      <c r="C77" s="3">
        <v>7</v>
      </c>
      <c r="D77" s="3">
        <v>0</v>
      </c>
      <c r="E77" s="1" t="s">
        <v>234</v>
      </c>
      <c r="F77" s="1">
        <v>1</v>
      </c>
      <c r="G77" s="1">
        <v>0</v>
      </c>
      <c r="H77" s="1" t="s">
        <v>22</v>
      </c>
      <c r="I77" s="3">
        <v>0</v>
      </c>
      <c r="J77" s="1"/>
      <c r="K77" s="1"/>
      <c r="L77" s="1" t="s">
        <v>22</v>
      </c>
      <c r="M77" s="1" t="s">
        <v>22</v>
      </c>
      <c r="N77" s="1"/>
      <c r="O77" s="1">
        <v>0</v>
      </c>
      <c r="P77" s="1">
        <v>0</v>
      </c>
    </row>
    <row r="78" spans="1:16" x14ac:dyDescent="0.15">
      <c r="A78" s="1" t="s">
        <v>235</v>
      </c>
      <c r="B78" s="3">
        <v>250</v>
      </c>
      <c r="C78" s="3">
        <v>7</v>
      </c>
      <c r="D78" s="3">
        <v>1</v>
      </c>
      <c r="E78" s="1" t="s">
        <v>236</v>
      </c>
      <c r="F78" s="1">
        <v>1</v>
      </c>
      <c r="G78" s="1">
        <v>0</v>
      </c>
      <c r="H78" s="1" t="s">
        <v>237</v>
      </c>
      <c r="I78" s="3">
        <v>8080</v>
      </c>
      <c r="J78" s="1" t="s">
        <v>238</v>
      </c>
      <c r="K78" s="1" t="s">
        <v>239</v>
      </c>
      <c r="L78" s="1" t="s">
        <v>22</v>
      </c>
      <c r="M78" s="1" t="s">
        <v>22</v>
      </c>
      <c r="N78" s="1" t="s">
        <v>201</v>
      </c>
      <c r="O78" s="1">
        <v>0</v>
      </c>
      <c r="P78" s="1">
        <v>0</v>
      </c>
    </row>
    <row r="79" spans="1:16" x14ac:dyDescent="0.15">
      <c r="A79" s="1" t="s">
        <v>240</v>
      </c>
      <c r="B79" s="3">
        <v>250</v>
      </c>
      <c r="C79" s="3">
        <v>39</v>
      </c>
      <c r="D79" s="3">
        <v>0</v>
      </c>
      <c r="E79" s="1" t="s">
        <v>241</v>
      </c>
      <c r="F79" s="1">
        <v>1</v>
      </c>
      <c r="G79" s="1">
        <v>0</v>
      </c>
      <c r="H79" s="1" t="s">
        <v>22</v>
      </c>
      <c r="I79" s="3">
        <v>0</v>
      </c>
      <c r="J79" s="1"/>
      <c r="K79" s="1"/>
      <c r="L79" s="1" t="s">
        <v>22</v>
      </c>
      <c r="M79" s="1" t="s">
        <v>22</v>
      </c>
      <c r="N79" s="1" t="s">
        <v>242</v>
      </c>
      <c r="O79" s="1">
        <v>0</v>
      </c>
      <c r="P79" s="1">
        <v>0</v>
      </c>
    </row>
    <row r="80" spans="1:16" x14ac:dyDescent="0.15">
      <c r="A80" s="1" t="s">
        <v>243</v>
      </c>
      <c r="B80" s="3">
        <v>250</v>
      </c>
      <c r="C80" s="3">
        <v>39</v>
      </c>
      <c r="D80" s="3">
        <v>1</v>
      </c>
      <c r="E80" s="1" t="s">
        <v>244</v>
      </c>
      <c r="F80" s="1">
        <v>1</v>
      </c>
      <c r="G80" s="1">
        <v>0</v>
      </c>
      <c r="H80" s="1" t="s">
        <v>245</v>
      </c>
      <c r="I80" s="3">
        <v>8080</v>
      </c>
      <c r="J80" s="1"/>
      <c r="K80" s="1"/>
      <c r="L80" s="1" t="s">
        <v>22</v>
      </c>
      <c r="M80" s="1" t="s">
        <v>22</v>
      </c>
      <c r="N80" s="1" t="s">
        <v>246</v>
      </c>
      <c r="O80" s="1">
        <v>0</v>
      </c>
      <c r="P80" s="1">
        <v>0</v>
      </c>
    </row>
    <row r="81" spans="1:16" x14ac:dyDescent="0.15">
      <c r="A81" s="1" t="s">
        <v>247</v>
      </c>
      <c r="B81" s="3">
        <v>470</v>
      </c>
      <c r="C81" s="3">
        <v>2</v>
      </c>
      <c r="D81" s="3">
        <v>0</v>
      </c>
      <c r="E81" s="1" t="s">
        <v>248</v>
      </c>
      <c r="F81" s="1">
        <v>0</v>
      </c>
      <c r="G81" s="1">
        <v>0</v>
      </c>
      <c r="H81" s="1" t="s">
        <v>249</v>
      </c>
      <c r="I81" s="3">
        <v>9201</v>
      </c>
      <c r="J81" s="1"/>
      <c r="K81" s="1"/>
      <c r="L81" s="1" t="s">
        <v>22</v>
      </c>
      <c r="M81" s="1" t="s">
        <v>22</v>
      </c>
      <c r="N81" s="1" t="s">
        <v>250</v>
      </c>
      <c r="O81" s="1">
        <v>0</v>
      </c>
      <c r="P81" s="1">
        <v>0</v>
      </c>
    </row>
    <row r="82" spans="1:16" x14ac:dyDescent="0.15">
      <c r="A82" s="1" t="s">
        <v>251</v>
      </c>
      <c r="B82" s="3">
        <v>470</v>
      </c>
      <c r="C82" s="3">
        <v>2</v>
      </c>
      <c r="D82" s="3">
        <v>0</v>
      </c>
      <c r="E82" s="1" t="s">
        <v>62</v>
      </c>
      <c r="F82" s="1">
        <v>1</v>
      </c>
      <c r="G82" s="1">
        <v>0</v>
      </c>
      <c r="H82" s="1" t="s">
        <v>22</v>
      </c>
      <c r="I82" s="3">
        <v>0</v>
      </c>
      <c r="J82" s="1"/>
      <c r="K82" s="1"/>
      <c r="L82" s="1" t="s">
        <v>22</v>
      </c>
      <c r="M82" s="1" t="s">
        <v>22</v>
      </c>
      <c r="N82" s="1" t="s">
        <v>252</v>
      </c>
      <c r="O82" s="1">
        <v>0</v>
      </c>
      <c r="P82" s="1">
        <v>0</v>
      </c>
    </row>
    <row r="83" spans="1:16" x14ac:dyDescent="0.15">
      <c r="A83" s="1" t="s">
        <v>253</v>
      </c>
      <c r="B83" s="3">
        <v>470</v>
      </c>
      <c r="C83" s="3">
        <v>2</v>
      </c>
      <c r="D83" s="3">
        <v>1</v>
      </c>
      <c r="E83" s="1" t="s">
        <v>248</v>
      </c>
      <c r="F83" s="1">
        <v>0</v>
      </c>
      <c r="G83" s="1">
        <v>0</v>
      </c>
      <c r="H83" s="1" t="s">
        <v>249</v>
      </c>
      <c r="I83" s="3">
        <v>9201</v>
      </c>
      <c r="J83" s="1"/>
      <c r="K83" s="1"/>
      <c r="L83" s="1" t="s">
        <v>22</v>
      </c>
      <c r="M83" s="1" t="s">
        <v>22</v>
      </c>
      <c r="N83" s="1" t="s">
        <v>254</v>
      </c>
      <c r="O83" s="1">
        <v>0</v>
      </c>
      <c r="P83" s="1">
        <v>0</v>
      </c>
    </row>
    <row r="84" spans="1:16" x14ac:dyDescent="0.15">
      <c r="A84" s="1" t="s">
        <v>255</v>
      </c>
      <c r="B84" s="3">
        <v>470</v>
      </c>
      <c r="C84" s="3">
        <v>4</v>
      </c>
      <c r="D84" s="3">
        <v>0</v>
      </c>
      <c r="E84" s="1" t="s">
        <v>190</v>
      </c>
      <c r="F84" s="1">
        <v>1</v>
      </c>
      <c r="G84" s="1">
        <v>0</v>
      </c>
      <c r="H84" s="1" t="s">
        <v>22</v>
      </c>
      <c r="I84" s="3">
        <v>0</v>
      </c>
      <c r="J84" s="1"/>
      <c r="K84" s="1"/>
      <c r="L84" s="1" t="s">
        <v>22</v>
      </c>
      <c r="M84" s="1" t="s">
        <v>22</v>
      </c>
      <c r="N84" s="1" t="s">
        <v>63</v>
      </c>
      <c r="O84" s="1">
        <v>0</v>
      </c>
      <c r="P84" s="1">
        <v>0</v>
      </c>
    </row>
    <row r="85" spans="1:16" x14ac:dyDescent="0.15">
      <c r="A85" s="1" t="s">
        <v>256</v>
      </c>
      <c r="B85" s="3">
        <v>456</v>
      </c>
      <c r="C85" s="3">
        <v>1</v>
      </c>
      <c r="D85" s="3">
        <v>0</v>
      </c>
      <c r="E85" s="1" t="s">
        <v>257</v>
      </c>
      <c r="F85" s="1">
        <v>1</v>
      </c>
      <c r="G85" s="1">
        <v>0</v>
      </c>
      <c r="H85" s="1" t="s">
        <v>258</v>
      </c>
      <c r="I85" s="3">
        <v>8080</v>
      </c>
      <c r="J85" s="1" t="s">
        <v>259</v>
      </c>
      <c r="K85" s="1" t="s">
        <v>259</v>
      </c>
      <c r="L85" s="1" t="s">
        <v>22</v>
      </c>
      <c r="M85" s="1" t="s">
        <v>22</v>
      </c>
      <c r="N85" s="1" t="s">
        <v>260</v>
      </c>
      <c r="O85" s="1">
        <v>0</v>
      </c>
      <c r="P85" s="1">
        <v>0</v>
      </c>
    </row>
    <row r="86" spans="1:16" x14ac:dyDescent="0.15">
      <c r="A86" s="1" t="s">
        <v>261</v>
      </c>
      <c r="B86" s="3">
        <v>456</v>
      </c>
      <c r="C86" s="3">
        <v>1</v>
      </c>
      <c r="D86" s="3">
        <v>1</v>
      </c>
      <c r="E86" s="1" t="s">
        <v>107</v>
      </c>
      <c r="F86" s="1">
        <v>1</v>
      </c>
      <c r="G86" s="1">
        <v>0</v>
      </c>
      <c r="H86" s="1" t="s">
        <v>262</v>
      </c>
      <c r="I86" s="3">
        <v>3130</v>
      </c>
      <c r="J86" s="1" t="s">
        <v>259</v>
      </c>
      <c r="K86" s="1" t="s">
        <v>259</v>
      </c>
      <c r="L86" s="1" t="s">
        <v>22</v>
      </c>
      <c r="M86" s="1" t="s">
        <v>22</v>
      </c>
      <c r="N86" s="1" t="s">
        <v>263</v>
      </c>
      <c r="O86" s="1">
        <v>0</v>
      </c>
      <c r="P86" s="1">
        <v>0</v>
      </c>
    </row>
    <row r="87" spans="1:16" x14ac:dyDescent="0.15">
      <c r="A87" s="1" t="s">
        <v>264</v>
      </c>
      <c r="B87" s="3">
        <v>456</v>
      </c>
      <c r="C87" s="3">
        <v>1</v>
      </c>
      <c r="D87" s="3">
        <v>0</v>
      </c>
      <c r="E87" s="1" t="s">
        <v>265</v>
      </c>
      <c r="F87" s="1">
        <v>1</v>
      </c>
      <c r="G87" s="1">
        <v>0</v>
      </c>
      <c r="H87" s="1" t="s">
        <v>22</v>
      </c>
      <c r="I87" s="3">
        <v>0</v>
      </c>
      <c r="J87" s="1" t="s">
        <v>259</v>
      </c>
      <c r="K87" s="1" t="s">
        <v>259</v>
      </c>
      <c r="L87" s="1" t="s">
        <v>22</v>
      </c>
      <c r="M87" s="1" t="s">
        <v>22</v>
      </c>
      <c r="N87" s="1" t="s">
        <v>266</v>
      </c>
      <c r="O87" s="1">
        <v>0</v>
      </c>
      <c r="P87" s="1">
        <v>0</v>
      </c>
    </row>
    <row r="88" spans="1:16" x14ac:dyDescent="0.15">
      <c r="A88" s="1" t="s">
        <v>267</v>
      </c>
      <c r="B88" s="3">
        <v>456</v>
      </c>
      <c r="C88" s="3">
        <v>1</v>
      </c>
      <c r="D88" s="3">
        <v>0</v>
      </c>
      <c r="E88" s="1" t="s">
        <v>268</v>
      </c>
      <c r="F88" s="1">
        <v>1</v>
      </c>
      <c r="G88" s="1">
        <v>0</v>
      </c>
      <c r="H88" s="1" t="s">
        <v>258</v>
      </c>
      <c r="I88" s="3">
        <v>8080</v>
      </c>
      <c r="J88" s="1" t="s">
        <v>259</v>
      </c>
      <c r="K88" s="1" t="s">
        <v>259</v>
      </c>
      <c r="L88" s="1" t="s">
        <v>22</v>
      </c>
      <c r="M88" s="1" t="s">
        <v>22</v>
      </c>
      <c r="N88" s="1" t="s">
        <v>260</v>
      </c>
      <c r="O88" s="1">
        <v>0</v>
      </c>
      <c r="P88" s="1">
        <v>0</v>
      </c>
    </row>
    <row r="89" spans="1:16" x14ac:dyDescent="0.15">
      <c r="A89" s="1" t="s">
        <v>269</v>
      </c>
      <c r="B89" s="3">
        <v>456</v>
      </c>
      <c r="C89" s="3">
        <v>8</v>
      </c>
      <c r="D89" s="3">
        <v>0</v>
      </c>
      <c r="E89" s="1" t="s">
        <v>270</v>
      </c>
      <c r="F89" s="1">
        <v>1</v>
      </c>
      <c r="G89" s="1">
        <v>0</v>
      </c>
      <c r="H89" s="1" t="s">
        <v>22</v>
      </c>
      <c r="I89" s="3">
        <v>0</v>
      </c>
      <c r="J89" s="1"/>
      <c r="K89" s="1"/>
      <c r="L89" s="1" t="s">
        <v>22</v>
      </c>
      <c r="M89" s="1" t="s">
        <v>22</v>
      </c>
      <c r="N89" s="1" t="s">
        <v>271</v>
      </c>
      <c r="O89" s="1">
        <v>0</v>
      </c>
      <c r="P89" s="1">
        <v>0</v>
      </c>
    </row>
    <row r="90" spans="1:16" x14ac:dyDescent="0.15">
      <c r="A90" s="1" t="s">
        <v>272</v>
      </c>
      <c r="B90" s="3">
        <v>456</v>
      </c>
      <c r="C90" s="3">
        <v>8</v>
      </c>
      <c r="D90" s="3">
        <v>1</v>
      </c>
      <c r="E90" s="1" t="s">
        <v>107</v>
      </c>
      <c r="F90" s="1">
        <v>1</v>
      </c>
      <c r="G90" s="1">
        <v>0</v>
      </c>
      <c r="H90" s="1" t="s">
        <v>273</v>
      </c>
      <c r="I90" s="3">
        <v>8080</v>
      </c>
      <c r="J90" s="1"/>
      <c r="K90" s="1"/>
      <c r="L90" s="1" t="s">
        <v>22</v>
      </c>
      <c r="M90" s="1" t="s">
        <v>22</v>
      </c>
      <c r="N90" s="1" t="s">
        <v>274</v>
      </c>
      <c r="O90" s="1">
        <v>0</v>
      </c>
      <c r="P90" s="1">
        <v>0</v>
      </c>
    </row>
    <row r="91" spans="1:16" x14ac:dyDescent="0.15">
      <c r="A91" s="1" t="s">
        <v>275</v>
      </c>
      <c r="B91" s="3">
        <v>456</v>
      </c>
      <c r="C91" s="3">
        <v>2</v>
      </c>
      <c r="D91" s="3">
        <v>0</v>
      </c>
      <c r="E91" s="1" t="s">
        <v>276</v>
      </c>
      <c r="F91" s="1">
        <v>1</v>
      </c>
      <c r="G91" s="1">
        <v>0</v>
      </c>
      <c r="H91" s="1" t="s">
        <v>277</v>
      </c>
      <c r="I91" s="3">
        <v>8088</v>
      </c>
      <c r="J91" s="1"/>
      <c r="K91" s="1"/>
      <c r="L91" s="1" t="s">
        <v>22</v>
      </c>
      <c r="M91" s="1" t="s">
        <v>22</v>
      </c>
      <c r="N91" s="1" t="s">
        <v>278</v>
      </c>
      <c r="O91" s="1">
        <v>0</v>
      </c>
      <c r="P91" s="1">
        <v>0</v>
      </c>
    </row>
    <row r="92" spans="1:16" x14ac:dyDescent="0.15">
      <c r="A92" s="1" t="s">
        <v>279</v>
      </c>
      <c r="B92" s="3">
        <v>456</v>
      </c>
      <c r="C92" s="3">
        <v>2</v>
      </c>
      <c r="D92" s="3">
        <v>0</v>
      </c>
      <c r="E92" s="1" t="s">
        <v>280</v>
      </c>
      <c r="F92" s="1">
        <v>1</v>
      </c>
      <c r="G92" s="1">
        <v>0</v>
      </c>
      <c r="H92" s="1" t="s">
        <v>22</v>
      </c>
      <c r="I92" s="3">
        <v>0</v>
      </c>
      <c r="J92" s="1"/>
      <c r="K92" s="1"/>
      <c r="L92" s="1" t="s">
        <v>22</v>
      </c>
      <c r="M92" s="1" t="s">
        <v>22</v>
      </c>
      <c r="N92" s="1" t="s">
        <v>278</v>
      </c>
      <c r="O92" s="1">
        <v>0</v>
      </c>
      <c r="P92" s="1">
        <v>0</v>
      </c>
    </row>
    <row r="93" spans="1:16" x14ac:dyDescent="0.15">
      <c r="A93" s="1" t="s">
        <v>281</v>
      </c>
      <c r="B93" s="3">
        <v>456</v>
      </c>
      <c r="C93" s="3">
        <v>2</v>
      </c>
      <c r="D93" s="3">
        <v>1</v>
      </c>
      <c r="E93" s="1" t="s">
        <v>282</v>
      </c>
      <c r="F93" s="1">
        <v>1</v>
      </c>
      <c r="G93" s="1">
        <v>0</v>
      </c>
      <c r="H93" s="1" t="s">
        <v>277</v>
      </c>
      <c r="I93" s="3">
        <v>8088</v>
      </c>
      <c r="J93" s="1"/>
      <c r="K93" s="1"/>
      <c r="L93" s="1" t="s">
        <v>22</v>
      </c>
      <c r="M93" s="1" t="s">
        <v>22</v>
      </c>
      <c r="N93" s="1" t="s">
        <v>283</v>
      </c>
      <c r="O93" s="1">
        <v>0</v>
      </c>
      <c r="P93" s="1">
        <v>0</v>
      </c>
    </row>
    <row r="94" spans="1:16" x14ac:dyDescent="0.15">
      <c r="A94" s="1" t="s">
        <v>284</v>
      </c>
      <c r="B94" s="3">
        <v>456</v>
      </c>
      <c r="C94" s="3">
        <v>18</v>
      </c>
      <c r="D94" s="3">
        <v>0</v>
      </c>
      <c r="E94" s="1" t="s">
        <v>285</v>
      </c>
      <c r="F94" s="1">
        <v>1</v>
      </c>
      <c r="G94" s="1">
        <v>0</v>
      </c>
      <c r="H94" s="1" t="s">
        <v>286</v>
      </c>
      <c r="I94" s="3">
        <v>8080</v>
      </c>
      <c r="J94" s="1"/>
      <c r="K94" s="1"/>
      <c r="L94" s="1" t="s">
        <v>22</v>
      </c>
      <c r="M94" s="1" t="s">
        <v>22</v>
      </c>
      <c r="N94" s="1" t="s">
        <v>287</v>
      </c>
      <c r="O94" s="1">
        <v>0</v>
      </c>
      <c r="P94" s="1">
        <v>0</v>
      </c>
    </row>
    <row r="95" spans="1:16" x14ac:dyDescent="0.15">
      <c r="A95" s="1" t="s">
        <v>288</v>
      </c>
      <c r="B95" s="3">
        <v>456</v>
      </c>
      <c r="C95" s="3">
        <v>18</v>
      </c>
      <c r="D95" s="3">
        <v>0</v>
      </c>
      <c r="E95" s="1" t="s">
        <v>285</v>
      </c>
      <c r="F95" s="1">
        <v>1</v>
      </c>
      <c r="G95" s="1">
        <v>0</v>
      </c>
      <c r="H95" s="1" t="s">
        <v>22</v>
      </c>
      <c r="I95" s="3">
        <v>0</v>
      </c>
      <c r="J95" s="1"/>
      <c r="K95" s="1"/>
      <c r="L95" s="1" t="s">
        <v>22</v>
      </c>
      <c r="M95" s="1" t="s">
        <v>22</v>
      </c>
      <c r="N95" s="1" t="s">
        <v>289</v>
      </c>
      <c r="O95" s="1">
        <v>0</v>
      </c>
      <c r="P95" s="1">
        <v>0</v>
      </c>
    </row>
    <row r="96" spans="1:16" x14ac:dyDescent="0.15">
      <c r="A96" s="1" t="s">
        <v>290</v>
      </c>
      <c r="B96" s="3">
        <v>456</v>
      </c>
      <c r="C96" s="3">
        <v>18</v>
      </c>
      <c r="D96" s="3">
        <v>1</v>
      </c>
      <c r="E96" s="1" t="s">
        <v>285</v>
      </c>
      <c r="F96" s="1">
        <v>1</v>
      </c>
      <c r="G96" s="1">
        <v>0</v>
      </c>
      <c r="H96" s="1" t="s">
        <v>286</v>
      </c>
      <c r="I96" s="3">
        <v>8080</v>
      </c>
      <c r="J96" s="1"/>
      <c r="K96" s="1"/>
      <c r="L96" s="1" t="s">
        <v>22</v>
      </c>
      <c r="M96" s="1" t="s">
        <v>22</v>
      </c>
      <c r="N96" s="1" t="s">
        <v>291</v>
      </c>
      <c r="O96" s="1">
        <v>0</v>
      </c>
      <c r="P96" s="1">
        <v>0</v>
      </c>
    </row>
    <row r="97" spans="1:16" x14ac:dyDescent="0.15">
      <c r="A97" s="1" t="s">
        <v>292</v>
      </c>
      <c r="B97" s="3">
        <v>456</v>
      </c>
      <c r="C97" s="3">
        <v>5</v>
      </c>
      <c r="D97" s="3">
        <v>0</v>
      </c>
      <c r="E97" s="1" t="s">
        <v>62</v>
      </c>
      <c r="F97" s="1">
        <v>1</v>
      </c>
      <c r="G97" s="1">
        <v>0</v>
      </c>
      <c r="H97" s="1" t="s">
        <v>22</v>
      </c>
      <c r="I97" s="3">
        <v>0</v>
      </c>
      <c r="J97" s="1"/>
      <c r="K97" s="1"/>
      <c r="L97" s="1" t="s">
        <v>22</v>
      </c>
      <c r="M97" s="1" t="s">
        <v>22</v>
      </c>
      <c r="N97" s="1" t="s">
        <v>293</v>
      </c>
      <c r="O97" s="1">
        <v>0</v>
      </c>
      <c r="P97" s="1">
        <v>0</v>
      </c>
    </row>
    <row r="98" spans="1:16" x14ac:dyDescent="0.15">
      <c r="A98" s="1" t="s">
        <v>294</v>
      </c>
      <c r="B98" s="3">
        <v>456</v>
      </c>
      <c r="C98" s="3">
        <v>5</v>
      </c>
      <c r="D98" s="3">
        <v>1</v>
      </c>
      <c r="E98" s="1" t="s">
        <v>107</v>
      </c>
      <c r="F98" s="1">
        <v>1</v>
      </c>
      <c r="G98" s="1">
        <v>0</v>
      </c>
      <c r="H98" s="1" t="s">
        <v>295</v>
      </c>
      <c r="I98" s="3">
        <v>8080</v>
      </c>
      <c r="J98" s="1"/>
      <c r="K98" s="1"/>
      <c r="L98" s="1" t="s">
        <v>22</v>
      </c>
      <c r="M98" s="1" t="s">
        <v>22</v>
      </c>
      <c r="N98" s="1" t="s">
        <v>296</v>
      </c>
      <c r="O98" s="1">
        <v>0</v>
      </c>
      <c r="P98" s="1">
        <v>0</v>
      </c>
    </row>
    <row r="99" spans="1:16" x14ac:dyDescent="0.15">
      <c r="A99" s="1" t="s">
        <v>297</v>
      </c>
      <c r="B99" s="3">
        <v>456</v>
      </c>
      <c r="C99" s="3">
        <v>6</v>
      </c>
      <c r="D99" s="3">
        <v>0</v>
      </c>
      <c r="E99" s="1" t="s">
        <v>298</v>
      </c>
      <c r="F99" s="1">
        <v>1</v>
      </c>
      <c r="G99" s="1">
        <v>0</v>
      </c>
      <c r="H99" s="1" t="s">
        <v>299</v>
      </c>
      <c r="I99" s="3">
        <v>8080</v>
      </c>
      <c r="J99" s="1"/>
      <c r="K99" s="1"/>
      <c r="L99" s="1" t="s">
        <v>22</v>
      </c>
      <c r="M99" s="1" t="s">
        <v>22</v>
      </c>
      <c r="N99" s="1" t="s">
        <v>300</v>
      </c>
      <c r="O99" s="1">
        <v>0</v>
      </c>
      <c r="P99" s="1">
        <v>0</v>
      </c>
    </row>
    <row r="100" spans="1:16" x14ac:dyDescent="0.15">
      <c r="A100" s="1" t="s">
        <v>301</v>
      </c>
      <c r="B100" s="3">
        <v>456</v>
      </c>
      <c r="C100" s="3">
        <v>6</v>
      </c>
      <c r="D100" s="3">
        <v>0</v>
      </c>
      <c r="E100" s="1" t="s">
        <v>302</v>
      </c>
      <c r="F100" s="1">
        <v>1</v>
      </c>
      <c r="G100" s="1">
        <v>0</v>
      </c>
      <c r="H100" s="1" t="s">
        <v>22</v>
      </c>
      <c r="I100" s="3">
        <v>0</v>
      </c>
      <c r="J100" s="1"/>
      <c r="K100" s="1"/>
      <c r="L100" s="1" t="s">
        <v>22</v>
      </c>
      <c r="M100" s="1" t="s">
        <v>22</v>
      </c>
      <c r="N100" s="1" t="s">
        <v>300</v>
      </c>
      <c r="O100" s="1">
        <v>0</v>
      </c>
      <c r="P100" s="1">
        <v>0</v>
      </c>
    </row>
    <row r="101" spans="1:16" x14ac:dyDescent="0.15">
      <c r="A101" s="1" t="s">
        <v>303</v>
      </c>
      <c r="B101" s="3">
        <v>456</v>
      </c>
      <c r="C101" s="3">
        <v>6</v>
      </c>
      <c r="D101" s="3">
        <v>1</v>
      </c>
      <c r="E101" s="1" t="s">
        <v>302</v>
      </c>
      <c r="F101" s="1">
        <v>1</v>
      </c>
      <c r="G101" s="1">
        <v>0</v>
      </c>
      <c r="H101" s="1" t="s">
        <v>299</v>
      </c>
      <c r="I101" s="3">
        <v>8080</v>
      </c>
      <c r="J101" s="1"/>
      <c r="K101" s="1"/>
      <c r="L101" s="1" t="s">
        <v>22</v>
      </c>
      <c r="M101" s="1" t="s">
        <v>22</v>
      </c>
      <c r="N101" s="1" t="s">
        <v>223</v>
      </c>
      <c r="O101" s="1">
        <v>0</v>
      </c>
      <c r="P101" s="1">
        <v>0</v>
      </c>
    </row>
    <row r="102" spans="1:16" x14ac:dyDescent="0.15">
      <c r="A102" s="1" t="s">
        <v>304</v>
      </c>
      <c r="B102" s="3">
        <v>456</v>
      </c>
      <c r="C102" s="3">
        <v>9</v>
      </c>
      <c r="D102" s="3">
        <v>0</v>
      </c>
      <c r="E102" s="1" t="s">
        <v>305</v>
      </c>
      <c r="F102" s="1">
        <v>1</v>
      </c>
      <c r="G102" s="1">
        <v>0</v>
      </c>
      <c r="H102" s="1" t="s">
        <v>22</v>
      </c>
      <c r="I102" s="3">
        <v>0</v>
      </c>
      <c r="J102" s="1"/>
      <c r="K102" s="1"/>
      <c r="L102" s="1" t="s">
        <v>22</v>
      </c>
      <c r="M102" s="1" t="s">
        <v>22</v>
      </c>
      <c r="N102" s="1" t="s">
        <v>306</v>
      </c>
      <c r="O102" s="1">
        <v>0</v>
      </c>
      <c r="P102" s="1">
        <v>0</v>
      </c>
    </row>
    <row r="103" spans="1:16" x14ac:dyDescent="0.15">
      <c r="A103" s="1" t="s">
        <v>307</v>
      </c>
      <c r="B103" s="3">
        <v>456</v>
      </c>
      <c r="C103" s="3">
        <v>9</v>
      </c>
      <c r="D103" s="3">
        <v>1</v>
      </c>
      <c r="E103" s="1" t="s">
        <v>308</v>
      </c>
      <c r="F103" s="1">
        <v>1</v>
      </c>
      <c r="G103" s="1">
        <v>0</v>
      </c>
      <c r="H103" s="1" t="s">
        <v>309</v>
      </c>
      <c r="I103" s="3">
        <v>8080</v>
      </c>
      <c r="J103" s="1"/>
      <c r="K103" s="1"/>
      <c r="L103" s="1" t="s">
        <v>22</v>
      </c>
      <c r="M103" s="1" t="s">
        <v>22</v>
      </c>
      <c r="N103" s="1" t="s">
        <v>246</v>
      </c>
      <c r="O103" s="1">
        <v>0</v>
      </c>
      <c r="P103" s="1">
        <v>0</v>
      </c>
    </row>
    <row r="104" spans="1:16" x14ac:dyDescent="0.15">
      <c r="A104" s="1" t="s">
        <v>310</v>
      </c>
      <c r="B104" s="3">
        <v>624</v>
      </c>
      <c r="C104" s="3">
        <v>2</v>
      </c>
      <c r="D104" s="3">
        <v>0</v>
      </c>
      <c r="E104" s="1" t="s">
        <v>311</v>
      </c>
      <c r="F104" s="1">
        <v>1</v>
      </c>
      <c r="G104" s="1">
        <v>0</v>
      </c>
      <c r="H104" s="1" t="s">
        <v>312</v>
      </c>
      <c r="I104" s="3">
        <v>80</v>
      </c>
      <c r="J104" s="1" t="s">
        <v>313</v>
      </c>
      <c r="K104" s="1" t="s">
        <v>313</v>
      </c>
      <c r="L104" s="1" t="s">
        <v>22</v>
      </c>
      <c r="M104" s="1" t="s">
        <v>22</v>
      </c>
      <c r="N104" s="1" t="s">
        <v>314</v>
      </c>
      <c r="O104" s="1">
        <v>0</v>
      </c>
      <c r="P104" s="1">
        <v>0</v>
      </c>
    </row>
    <row r="105" spans="1:16" x14ac:dyDescent="0.15">
      <c r="A105" s="1" t="s">
        <v>315</v>
      </c>
      <c r="B105" s="3">
        <v>624</v>
      </c>
      <c r="C105" s="3">
        <v>2</v>
      </c>
      <c r="D105" s="3">
        <v>1</v>
      </c>
      <c r="E105" s="1" t="s">
        <v>311</v>
      </c>
      <c r="F105" s="1">
        <v>1</v>
      </c>
      <c r="G105" s="1">
        <v>0</v>
      </c>
      <c r="H105" s="1" t="s">
        <v>316</v>
      </c>
      <c r="I105" s="3">
        <v>8080</v>
      </c>
      <c r="J105" s="1" t="s">
        <v>313</v>
      </c>
      <c r="K105" s="1" t="s">
        <v>313</v>
      </c>
      <c r="L105" s="1" t="s">
        <v>22</v>
      </c>
      <c r="M105" s="1" t="s">
        <v>22</v>
      </c>
      <c r="N105" s="1" t="s">
        <v>317</v>
      </c>
      <c r="O105" s="1">
        <v>0</v>
      </c>
      <c r="P105" s="1">
        <v>0</v>
      </c>
    </row>
    <row r="106" spans="1:16" x14ac:dyDescent="0.15">
      <c r="A106" s="1" t="s">
        <v>318</v>
      </c>
      <c r="B106" s="3">
        <v>624</v>
      </c>
      <c r="C106" s="3">
        <v>1</v>
      </c>
      <c r="D106" s="3">
        <v>0</v>
      </c>
      <c r="E106" s="1" t="s">
        <v>319</v>
      </c>
      <c r="F106" s="1">
        <v>1</v>
      </c>
      <c r="G106" s="1">
        <v>0</v>
      </c>
      <c r="H106" s="1" t="s">
        <v>320</v>
      </c>
      <c r="I106" s="3">
        <v>80</v>
      </c>
      <c r="J106" s="1" t="s">
        <v>321</v>
      </c>
      <c r="K106" s="1" t="s">
        <v>321</v>
      </c>
      <c r="L106" s="1" t="s">
        <v>22</v>
      </c>
      <c r="M106" s="1" t="s">
        <v>22</v>
      </c>
      <c r="N106" s="1" t="s">
        <v>322</v>
      </c>
      <c r="O106" s="1">
        <v>0</v>
      </c>
      <c r="P106" s="1">
        <v>0</v>
      </c>
    </row>
    <row r="107" spans="1:16" x14ac:dyDescent="0.15">
      <c r="A107" s="1" t="s">
        <v>323</v>
      </c>
      <c r="B107" s="3">
        <v>624</v>
      </c>
      <c r="C107" s="3">
        <v>1</v>
      </c>
      <c r="D107" s="3">
        <v>1</v>
      </c>
      <c r="E107" s="1" t="s">
        <v>319</v>
      </c>
      <c r="F107" s="1">
        <v>1</v>
      </c>
      <c r="G107" s="1">
        <v>0</v>
      </c>
      <c r="H107" s="1" t="s">
        <v>320</v>
      </c>
      <c r="I107" s="3">
        <v>8080</v>
      </c>
      <c r="J107" s="1" t="s">
        <v>321</v>
      </c>
      <c r="K107" s="1" t="s">
        <v>321</v>
      </c>
      <c r="L107" s="1" t="s">
        <v>22</v>
      </c>
      <c r="M107" s="1" t="s">
        <v>22</v>
      </c>
      <c r="N107" s="1" t="s">
        <v>324</v>
      </c>
      <c r="O107" s="1">
        <v>0</v>
      </c>
      <c r="P107" s="1">
        <v>0</v>
      </c>
    </row>
    <row r="108" spans="1:16" x14ac:dyDescent="0.15">
      <c r="A108" s="1" t="s">
        <v>325</v>
      </c>
      <c r="B108" s="3">
        <v>219</v>
      </c>
      <c r="C108" s="3">
        <v>10</v>
      </c>
      <c r="D108" s="3">
        <v>0</v>
      </c>
      <c r="E108" s="1" t="s">
        <v>326</v>
      </c>
      <c r="F108" s="1">
        <v>1</v>
      </c>
      <c r="G108" s="1">
        <v>0</v>
      </c>
      <c r="H108" s="1" t="s">
        <v>327</v>
      </c>
      <c r="I108" s="3">
        <v>8080</v>
      </c>
      <c r="J108" s="1"/>
      <c r="K108" s="1"/>
      <c r="L108" s="1" t="s">
        <v>22</v>
      </c>
      <c r="M108" s="1" t="s">
        <v>22</v>
      </c>
      <c r="N108" s="1" t="s">
        <v>328</v>
      </c>
      <c r="O108" s="1">
        <v>0</v>
      </c>
      <c r="P108" s="1">
        <v>0</v>
      </c>
    </row>
    <row r="109" spans="1:16" x14ac:dyDescent="0.15">
      <c r="A109" s="1" t="s">
        <v>329</v>
      </c>
      <c r="B109" s="3">
        <v>219</v>
      </c>
      <c r="C109" s="3">
        <v>10</v>
      </c>
      <c r="D109" s="3">
        <v>1</v>
      </c>
      <c r="E109" s="1" t="s">
        <v>330</v>
      </c>
      <c r="F109" s="1">
        <v>1</v>
      </c>
      <c r="G109" s="1">
        <v>0</v>
      </c>
      <c r="H109" s="1" t="s">
        <v>327</v>
      </c>
      <c r="I109" s="3">
        <v>8080</v>
      </c>
      <c r="J109" s="1"/>
      <c r="K109" s="1"/>
      <c r="L109" s="1" t="s">
        <v>22</v>
      </c>
      <c r="M109" s="1" t="s">
        <v>22</v>
      </c>
      <c r="N109" s="1" t="s">
        <v>331</v>
      </c>
      <c r="O109" s="1">
        <v>0</v>
      </c>
      <c r="P109" s="1">
        <v>0</v>
      </c>
    </row>
    <row r="110" spans="1:16" x14ac:dyDescent="0.15">
      <c r="A110" s="1" t="s">
        <v>332</v>
      </c>
      <c r="B110" s="3">
        <v>219</v>
      </c>
      <c r="C110" s="3">
        <v>10</v>
      </c>
      <c r="D110" s="3">
        <v>0</v>
      </c>
      <c r="E110" s="1" t="s">
        <v>326</v>
      </c>
      <c r="F110" s="1">
        <v>1</v>
      </c>
      <c r="G110" s="1">
        <v>0</v>
      </c>
      <c r="H110" s="1" t="s">
        <v>327</v>
      </c>
      <c r="I110" s="3">
        <v>8080</v>
      </c>
      <c r="J110" s="1">
        <v>38591</v>
      </c>
      <c r="K110" s="1">
        <v>38591</v>
      </c>
      <c r="L110" s="1" t="s">
        <v>22</v>
      </c>
      <c r="M110" s="1" t="s">
        <v>22</v>
      </c>
      <c r="N110" s="1" t="s">
        <v>328</v>
      </c>
      <c r="O110" s="1">
        <v>0</v>
      </c>
      <c r="P110" s="1">
        <v>0</v>
      </c>
    </row>
    <row r="111" spans="1:16" x14ac:dyDescent="0.15">
      <c r="A111" s="1" t="s">
        <v>333</v>
      </c>
      <c r="B111" s="3">
        <v>219</v>
      </c>
      <c r="C111" s="3">
        <v>10</v>
      </c>
      <c r="D111" s="3">
        <v>1</v>
      </c>
      <c r="E111" s="1" t="s">
        <v>330</v>
      </c>
      <c r="F111" s="1">
        <v>1</v>
      </c>
      <c r="G111" s="1">
        <v>0</v>
      </c>
      <c r="H111" s="1" t="s">
        <v>327</v>
      </c>
      <c r="I111" s="3">
        <v>8080</v>
      </c>
      <c r="J111" s="1">
        <v>38591</v>
      </c>
      <c r="K111" s="1">
        <v>38591</v>
      </c>
      <c r="L111" s="1" t="s">
        <v>22</v>
      </c>
      <c r="M111" s="1" t="s">
        <v>22</v>
      </c>
      <c r="N111" s="1" t="s">
        <v>331</v>
      </c>
      <c r="O111" s="1">
        <v>0</v>
      </c>
      <c r="P111" s="1">
        <v>0</v>
      </c>
    </row>
    <row r="112" spans="1:16" x14ac:dyDescent="0.15">
      <c r="A112" s="1" t="s">
        <v>334</v>
      </c>
      <c r="B112" s="3">
        <v>219</v>
      </c>
      <c r="C112" s="3">
        <v>1</v>
      </c>
      <c r="D112" s="3">
        <v>0</v>
      </c>
      <c r="E112" s="1" t="s">
        <v>335</v>
      </c>
      <c r="F112" s="1">
        <v>1</v>
      </c>
      <c r="G112" s="1">
        <v>0</v>
      </c>
      <c r="H112" s="1" t="s">
        <v>22</v>
      </c>
      <c r="I112" s="3">
        <v>0</v>
      </c>
      <c r="J112" s="1"/>
      <c r="K112" s="1"/>
      <c r="L112" s="1" t="s">
        <v>22</v>
      </c>
      <c r="M112" s="1" t="s">
        <v>22</v>
      </c>
      <c r="N112" s="1" t="s">
        <v>336</v>
      </c>
      <c r="O112" s="1">
        <v>0</v>
      </c>
      <c r="P112" s="1">
        <v>0</v>
      </c>
    </row>
    <row r="113" spans="1:16" x14ac:dyDescent="0.15">
      <c r="A113" s="1" t="s">
        <v>337</v>
      </c>
      <c r="B113" s="3">
        <v>219</v>
      </c>
      <c r="C113" s="3">
        <v>1</v>
      </c>
      <c r="D113" s="3">
        <v>0</v>
      </c>
      <c r="E113" s="1" t="s">
        <v>338</v>
      </c>
      <c r="F113" s="1">
        <v>1</v>
      </c>
      <c r="G113" s="1">
        <v>0</v>
      </c>
      <c r="H113" s="1" t="s">
        <v>339</v>
      </c>
      <c r="I113" s="3">
        <v>8080</v>
      </c>
      <c r="J113" s="1"/>
      <c r="K113" s="1"/>
      <c r="L113" s="1" t="s">
        <v>22</v>
      </c>
      <c r="M113" s="1" t="s">
        <v>22</v>
      </c>
      <c r="N113" s="1" t="s">
        <v>340</v>
      </c>
      <c r="O113" s="1">
        <v>0</v>
      </c>
      <c r="P113" s="1">
        <v>0</v>
      </c>
    </row>
    <row r="114" spans="1:16" x14ac:dyDescent="0.15">
      <c r="A114" s="1" t="s">
        <v>341</v>
      </c>
      <c r="B114" s="3">
        <v>219</v>
      </c>
      <c r="C114" s="3">
        <v>1</v>
      </c>
      <c r="D114" s="3">
        <v>1</v>
      </c>
      <c r="E114" s="1" t="s">
        <v>342</v>
      </c>
      <c r="F114" s="1">
        <v>1</v>
      </c>
      <c r="G114" s="1">
        <v>0</v>
      </c>
      <c r="H114" s="1" t="s">
        <v>343</v>
      </c>
      <c r="I114" s="3">
        <v>8080</v>
      </c>
      <c r="J114" s="1"/>
      <c r="K114" s="1"/>
      <c r="L114" s="1" t="s">
        <v>22</v>
      </c>
      <c r="M114" s="1" t="s">
        <v>22</v>
      </c>
      <c r="N114" s="1" t="s">
        <v>344</v>
      </c>
      <c r="O114" s="1">
        <v>0</v>
      </c>
      <c r="P114" s="1">
        <v>0</v>
      </c>
    </row>
    <row r="115" spans="1:16" x14ac:dyDescent="0.15">
      <c r="A115" s="1" t="s">
        <v>345</v>
      </c>
      <c r="B115" s="3">
        <v>219</v>
      </c>
      <c r="C115" s="3">
        <v>2</v>
      </c>
      <c r="D115" s="3">
        <v>0</v>
      </c>
      <c r="E115" s="1" t="s">
        <v>346</v>
      </c>
      <c r="F115" s="1">
        <v>1</v>
      </c>
      <c r="G115" s="1">
        <v>0</v>
      </c>
      <c r="H115" s="1" t="s">
        <v>22</v>
      </c>
      <c r="I115" s="3">
        <v>0</v>
      </c>
      <c r="J115" s="1"/>
      <c r="K115" s="1"/>
      <c r="L115" s="1" t="s">
        <v>22</v>
      </c>
      <c r="M115" s="1" t="s">
        <v>22</v>
      </c>
      <c r="N115" s="1" t="s">
        <v>271</v>
      </c>
      <c r="O115" s="1">
        <v>0</v>
      </c>
      <c r="P115" s="1">
        <v>0</v>
      </c>
    </row>
    <row r="116" spans="1:16" x14ac:dyDescent="0.15">
      <c r="A116" s="1" t="s">
        <v>347</v>
      </c>
      <c r="B116" s="3">
        <v>219</v>
      </c>
      <c r="C116" s="3">
        <v>2</v>
      </c>
      <c r="D116" s="3">
        <v>1</v>
      </c>
      <c r="E116" s="1" t="s">
        <v>348</v>
      </c>
      <c r="F116" s="1">
        <v>1</v>
      </c>
      <c r="G116" s="1">
        <v>0</v>
      </c>
      <c r="H116" s="1" t="s">
        <v>349</v>
      </c>
      <c r="I116" s="3">
        <v>8080</v>
      </c>
      <c r="J116" s="1"/>
      <c r="K116" s="1"/>
      <c r="L116" s="1" t="s">
        <v>22</v>
      </c>
      <c r="M116" s="1" t="s">
        <v>22</v>
      </c>
      <c r="N116" s="1" t="s">
        <v>350</v>
      </c>
      <c r="O116" s="1">
        <v>0</v>
      </c>
      <c r="P116" s="1">
        <v>0</v>
      </c>
    </row>
    <row r="117" spans="1:16" x14ac:dyDescent="0.15">
      <c r="A117" s="1" t="s">
        <v>351</v>
      </c>
      <c r="B117" s="3">
        <v>424</v>
      </c>
      <c r="C117" s="3">
        <v>3</v>
      </c>
      <c r="D117" s="3">
        <v>0</v>
      </c>
      <c r="E117" s="1" t="s">
        <v>352</v>
      </c>
      <c r="F117" s="1">
        <v>1</v>
      </c>
      <c r="G117" s="1">
        <v>0</v>
      </c>
      <c r="H117" s="1" t="s">
        <v>353</v>
      </c>
      <c r="I117" s="3">
        <v>8080</v>
      </c>
      <c r="J117" s="1"/>
      <c r="K117" s="1"/>
      <c r="L117" s="1" t="s">
        <v>22</v>
      </c>
      <c r="M117" s="1" t="s">
        <v>22</v>
      </c>
      <c r="N117" s="1" t="s">
        <v>354</v>
      </c>
      <c r="O117" s="1">
        <v>0</v>
      </c>
      <c r="P117" s="1">
        <v>0</v>
      </c>
    </row>
    <row r="118" spans="1:16" x14ac:dyDescent="0.15">
      <c r="A118" s="1" t="s">
        <v>355</v>
      </c>
      <c r="B118" s="3">
        <v>424</v>
      </c>
      <c r="C118" s="3">
        <v>3</v>
      </c>
      <c r="D118" s="3">
        <v>0</v>
      </c>
      <c r="E118" s="1" t="s">
        <v>352</v>
      </c>
      <c r="F118" s="1">
        <v>1</v>
      </c>
      <c r="G118" s="1">
        <v>0</v>
      </c>
      <c r="H118" s="1" t="s">
        <v>22</v>
      </c>
      <c r="I118" s="3">
        <v>0</v>
      </c>
      <c r="J118" s="1"/>
      <c r="K118" s="1"/>
      <c r="L118" s="1" t="s">
        <v>22</v>
      </c>
      <c r="M118" s="1" t="s">
        <v>22</v>
      </c>
      <c r="N118" s="1" t="s">
        <v>354</v>
      </c>
      <c r="O118" s="1">
        <v>0</v>
      </c>
      <c r="P118" s="1">
        <v>0</v>
      </c>
    </row>
    <row r="119" spans="1:16" x14ac:dyDescent="0.15">
      <c r="A119" s="1" t="s">
        <v>356</v>
      </c>
      <c r="B119" s="3">
        <v>424</v>
      </c>
      <c r="C119" s="3">
        <v>3</v>
      </c>
      <c r="D119" s="3">
        <v>1</v>
      </c>
      <c r="E119" s="1" t="s">
        <v>352</v>
      </c>
      <c r="F119" s="1">
        <v>1</v>
      </c>
      <c r="G119" s="1">
        <v>0</v>
      </c>
      <c r="H119" s="1" t="s">
        <v>353</v>
      </c>
      <c r="I119" s="3">
        <v>8080</v>
      </c>
      <c r="J119" s="1"/>
      <c r="K119" s="1"/>
      <c r="L119" s="1" t="s">
        <v>22</v>
      </c>
      <c r="M119" s="1" t="s">
        <v>22</v>
      </c>
      <c r="N119" s="1" t="s">
        <v>357</v>
      </c>
      <c r="O119" s="1">
        <v>0</v>
      </c>
      <c r="P119" s="1">
        <v>0</v>
      </c>
    </row>
    <row r="120" spans="1:16" x14ac:dyDescent="0.15">
      <c r="A120" s="1" t="s">
        <v>358</v>
      </c>
      <c r="B120" s="3">
        <v>424</v>
      </c>
      <c r="C120" s="3">
        <v>2</v>
      </c>
      <c r="D120" s="3">
        <v>0</v>
      </c>
      <c r="E120" s="1" t="s">
        <v>359</v>
      </c>
      <c r="F120" s="1">
        <v>1</v>
      </c>
      <c r="G120" s="1">
        <v>0</v>
      </c>
      <c r="H120" s="1" t="s">
        <v>360</v>
      </c>
      <c r="I120" s="3">
        <v>8080</v>
      </c>
      <c r="J120" s="1"/>
      <c r="K120" s="1"/>
      <c r="L120" s="1" t="s">
        <v>22</v>
      </c>
      <c r="M120" s="1" t="s">
        <v>22</v>
      </c>
      <c r="N120" s="1" t="s">
        <v>361</v>
      </c>
      <c r="O120" s="1">
        <v>0</v>
      </c>
      <c r="P120" s="1">
        <v>0</v>
      </c>
    </row>
    <row r="121" spans="1:16" x14ac:dyDescent="0.15">
      <c r="A121" s="1" t="s">
        <v>362</v>
      </c>
      <c r="B121" s="3">
        <v>424</v>
      </c>
      <c r="C121" s="3">
        <v>2</v>
      </c>
      <c r="D121" s="3">
        <v>0</v>
      </c>
      <c r="E121" s="1" t="s">
        <v>363</v>
      </c>
      <c r="F121" s="1">
        <v>1</v>
      </c>
      <c r="G121" s="1">
        <v>0</v>
      </c>
      <c r="H121" s="1" t="s">
        <v>22</v>
      </c>
      <c r="I121" s="3">
        <v>0</v>
      </c>
      <c r="J121" s="1"/>
      <c r="K121" s="1"/>
      <c r="L121" s="1" t="s">
        <v>22</v>
      </c>
      <c r="M121" s="1" t="s">
        <v>22</v>
      </c>
      <c r="N121" s="1" t="s">
        <v>364</v>
      </c>
      <c r="O121" s="1">
        <v>0</v>
      </c>
      <c r="P121" s="1">
        <v>0</v>
      </c>
    </row>
    <row r="122" spans="1:16" x14ac:dyDescent="0.15">
      <c r="A122" s="1" t="s">
        <v>365</v>
      </c>
      <c r="B122" s="3">
        <v>424</v>
      </c>
      <c r="C122" s="3">
        <v>2</v>
      </c>
      <c r="D122" s="3">
        <v>1</v>
      </c>
      <c r="E122" s="1" t="s">
        <v>359</v>
      </c>
      <c r="F122" s="1">
        <v>1</v>
      </c>
      <c r="G122" s="1">
        <v>0</v>
      </c>
      <c r="H122" s="1" t="s">
        <v>360</v>
      </c>
      <c r="I122" s="3">
        <v>8080</v>
      </c>
      <c r="J122" s="1" t="s">
        <v>107</v>
      </c>
      <c r="K122" s="1" t="s">
        <v>107</v>
      </c>
      <c r="L122" s="1" t="s">
        <v>22</v>
      </c>
      <c r="M122" s="1" t="s">
        <v>22</v>
      </c>
      <c r="N122" s="1" t="s">
        <v>366</v>
      </c>
      <c r="O122" s="1">
        <v>0</v>
      </c>
      <c r="P122" s="1">
        <v>0</v>
      </c>
    </row>
    <row r="123" spans="1:16" x14ac:dyDescent="0.15">
      <c r="A123" s="1" t="s">
        <v>367</v>
      </c>
      <c r="B123" s="3">
        <v>602</v>
      </c>
      <c r="C123" s="3">
        <v>1</v>
      </c>
      <c r="D123" s="3">
        <v>0</v>
      </c>
      <c r="E123" s="1" t="s">
        <v>368</v>
      </c>
      <c r="F123" s="1">
        <v>1</v>
      </c>
      <c r="G123" s="1">
        <v>0</v>
      </c>
      <c r="H123" s="1" t="s">
        <v>369</v>
      </c>
      <c r="I123" s="3">
        <v>8080</v>
      </c>
      <c r="J123" s="1"/>
      <c r="K123" s="1"/>
      <c r="L123" s="1" t="s">
        <v>22</v>
      </c>
      <c r="M123" s="1" t="s">
        <v>22</v>
      </c>
      <c r="N123" s="1" t="s">
        <v>370</v>
      </c>
      <c r="O123" s="1">
        <v>0</v>
      </c>
      <c r="P123" s="1">
        <v>0</v>
      </c>
    </row>
    <row r="124" spans="1:16" x14ac:dyDescent="0.15">
      <c r="A124" s="1" t="s">
        <v>371</v>
      </c>
      <c r="B124" s="3">
        <v>602</v>
      </c>
      <c r="C124" s="3">
        <v>1</v>
      </c>
      <c r="D124" s="3">
        <v>1</v>
      </c>
      <c r="E124" s="1" t="s">
        <v>372</v>
      </c>
      <c r="F124" s="1">
        <v>1</v>
      </c>
      <c r="G124" s="1">
        <v>0</v>
      </c>
      <c r="H124" s="1" t="s">
        <v>369</v>
      </c>
      <c r="I124" s="3">
        <v>8080</v>
      </c>
      <c r="J124" s="1"/>
      <c r="K124" s="1"/>
      <c r="L124" s="1" t="s">
        <v>22</v>
      </c>
      <c r="M124" s="1" t="s">
        <v>22</v>
      </c>
      <c r="N124" s="1" t="s">
        <v>370</v>
      </c>
      <c r="O124" s="1">
        <v>0</v>
      </c>
      <c r="P124" s="1">
        <v>0</v>
      </c>
    </row>
    <row r="125" spans="1:16" x14ac:dyDescent="0.15">
      <c r="A125" s="1" t="s">
        <v>373</v>
      </c>
      <c r="B125" s="3">
        <v>602</v>
      </c>
      <c r="C125" s="3">
        <v>2</v>
      </c>
      <c r="D125" s="3">
        <v>0</v>
      </c>
      <c r="E125" s="1" t="s">
        <v>374</v>
      </c>
      <c r="F125" s="1">
        <v>1</v>
      </c>
      <c r="G125" s="1">
        <v>0</v>
      </c>
      <c r="H125" s="1" t="s">
        <v>22</v>
      </c>
      <c r="I125" s="3">
        <v>0</v>
      </c>
      <c r="J125" s="1"/>
      <c r="K125" s="1"/>
      <c r="L125" s="1" t="s">
        <v>22</v>
      </c>
      <c r="M125" s="1" t="s">
        <v>22</v>
      </c>
      <c r="N125" s="1"/>
      <c r="O125" s="1">
        <v>0</v>
      </c>
      <c r="P125" s="1">
        <v>0</v>
      </c>
    </row>
    <row r="126" spans="1:16" x14ac:dyDescent="0.15">
      <c r="A126" s="1" t="s">
        <v>55</v>
      </c>
      <c r="B126" s="3">
        <v>602</v>
      </c>
      <c r="C126" s="3">
        <v>2</v>
      </c>
      <c r="D126" s="3">
        <v>1</v>
      </c>
      <c r="E126" s="1" t="s">
        <v>375</v>
      </c>
      <c r="F126" s="1">
        <v>1</v>
      </c>
      <c r="G126" s="1">
        <v>0</v>
      </c>
      <c r="H126" s="1" t="s">
        <v>376</v>
      </c>
      <c r="I126" s="3">
        <v>8080</v>
      </c>
      <c r="J126" s="1" t="s">
        <v>107</v>
      </c>
      <c r="K126" s="1" t="s">
        <v>107</v>
      </c>
      <c r="L126" s="1" t="s">
        <v>22</v>
      </c>
      <c r="M126" s="1" t="s">
        <v>22</v>
      </c>
      <c r="N126" s="1" t="s">
        <v>377</v>
      </c>
      <c r="O126" s="1">
        <v>0</v>
      </c>
      <c r="P126" s="1">
        <v>0</v>
      </c>
    </row>
    <row r="127" spans="1:16" x14ac:dyDescent="0.15">
      <c r="A127" s="1" t="s">
        <v>362</v>
      </c>
      <c r="B127" s="3">
        <v>602</v>
      </c>
      <c r="C127" s="3">
        <v>3</v>
      </c>
      <c r="D127" s="3">
        <v>0</v>
      </c>
      <c r="E127" s="1" t="s">
        <v>359</v>
      </c>
      <c r="F127" s="1">
        <v>1</v>
      </c>
      <c r="G127" s="1">
        <v>0</v>
      </c>
      <c r="H127" s="1" t="s">
        <v>22</v>
      </c>
      <c r="I127" s="3">
        <v>0</v>
      </c>
      <c r="J127" s="1"/>
      <c r="K127" s="1"/>
      <c r="L127" s="1" t="s">
        <v>22</v>
      </c>
      <c r="M127" s="1" t="s">
        <v>22</v>
      </c>
      <c r="N127" s="1" t="s">
        <v>378</v>
      </c>
      <c r="O127" s="1">
        <v>0</v>
      </c>
      <c r="P127" s="1">
        <v>0</v>
      </c>
    </row>
    <row r="128" spans="1:16" x14ac:dyDescent="0.15">
      <c r="A128" s="1" t="s">
        <v>358</v>
      </c>
      <c r="B128" s="3">
        <v>602</v>
      </c>
      <c r="C128" s="3">
        <v>3</v>
      </c>
      <c r="D128" s="3">
        <v>0</v>
      </c>
      <c r="E128" s="1" t="s">
        <v>359</v>
      </c>
      <c r="F128" s="1">
        <v>1</v>
      </c>
      <c r="G128" s="1">
        <v>0</v>
      </c>
      <c r="H128" s="1" t="s">
        <v>379</v>
      </c>
      <c r="I128" s="3">
        <v>8080</v>
      </c>
      <c r="J128" s="1"/>
      <c r="K128" s="1"/>
      <c r="L128" s="1" t="s">
        <v>22</v>
      </c>
      <c r="M128" s="1" t="s">
        <v>22</v>
      </c>
      <c r="N128" s="1" t="s">
        <v>378</v>
      </c>
      <c r="O128" s="1">
        <v>0</v>
      </c>
      <c r="P128" s="1">
        <v>0</v>
      </c>
    </row>
    <row r="129" spans="1:16" x14ac:dyDescent="0.15">
      <c r="A129" s="1" t="s">
        <v>365</v>
      </c>
      <c r="B129" s="3">
        <v>602</v>
      </c>
      <c r="C129" s="3">
        <v>3</v>
      </c>
      <c r="D129" s="3">
        <v>1</v>
      </c>
      <c r="E129" s="1" t="s">
        <v>359</v>
      </c>
      <c r="F129" s="1">
        <v>1</v>
      </c>
      <c r="G129" s="1">
        <v>0</v>
      </c>
      <c r="H129" s="1" t="s">
        <v>379</v>
      </c>
      <c r="I129" s="3">
        <v>8080</v>
      </c>
      <c r="J129" s="1"/>
      <c r="K129" s="1"/>
      <c r="L129" s="1" t="s">
        <v>22</v>
      </c>
      <c r="M129" s="1" t="s">
        <v>22</v>
      </c>
      <c r="N129" s="1" t="s">
        <v>380</v>
      </c>
      <c r="O129" s="1">
        <v>0</v>
      </c>
      <c r="P129" s="1">
        <v>0</v>
      </c>
    </row>
    <row r="130" spans="1:16" x14ac:dyDescent="0.15">
      <c r="A130" s="1" t="s">
        <v>381</v>
      </c>
      <c r="B130" s="3">
        <v>454</v>
      </c>
      <c r="C130" s="3">
        <v>4</v>
      </c>
      <c r="D130" s="3">
        <v>0</v>
      </c>
      <c r="E130" s="1" t="s">
        <v>382</v>
      </c>
      <c r="F130" s="1">
        <v>1</v>
      </c>
      <c r="G130" s="1">
        <v>0</v>
      </c>
      <c r="H130" s="1" t="s">
        <v>22</v>
      </c>
      <c r="I130" s="3">
        <v>0</v>
      </c>
      <c r="J130" s="1"/>
      <c r="K130" s="1"/>
      <c r="L130" s="1" t="s">
        <v>22</v>
      </c>
      <c r="M130" s="1" t="s">
        <v>22</v>
      </c>
      <c r="N130" s="1" t="s">
        <v>383</v>
      </c>
      <c r="O130" s="1">
        <v>0</v>
      </c>
      <c r="P130" s="1">
        <v>0</v>
      </c>
    </row>
    <row r="131" spans="1:16" x14ac:dyDescent="0.15">
      <c r="A131" s="1" t="s">
        <v>384</v>
      </c>
      <c r="B131" s="3">
        <v>454</v>
      </c>
      <c r="C131" s="3">
        <v>4</v>
      </c>
      <c r="D131" s="3">
        <v>1</v>
      </c>
      <c r="E131" s="1" t="s">
        <v>382</v>
      </c>
      <c r="F131" s="1">
        <v>1</v>
      </c>
      <c r="G131" s="1">
        <v>0</v>
      </c>
      <c r="H131" s="1" t="s">
        <v>385</v>
      </c>
      <c r="I131" s="3">
        <v>8799</v>
      </c>
      <c r="J131" s="1"/>
      <c r="K131" s="1"/>
      <c r="L131" s="1" t="s">
        <v>22</v>
      </c>
      <c r="M131" s="1" t="s">
        <v>22</v>
      </c>
      <c r="N131" s="1" t="s">
        <v>386</v>
      </c>
      <c r="O131" s="1">
        <v>0</v>
      </c>
      <c r="P131" s="1">
        <v>0</v>
      </c>
    </row>
    <row r="132" spans="1:16" x14ac:dyDescent="0.15">
      <c r="A132" s="1" t="s">
        <v>387</v>
      </c>
      <c r="B132" s="3">
        <v>454</v>
      </c>
      <c r="C132" s="3">
        <v>12</v>
      </c>
      <c r="D132" s="3">
        <v>0</v>
      </c>
      <c r="E132" s="1" t="s">
        <v>388</v>
      </c>
      <c r="F132" s="1">
        <v>1</v>
      </c>
      <c r="G132" s="1">
        <v>0</v>
      </c>
      <c r="H132" s="1" t="s">
        <v>389</v>
      </c>
      <c r="I132" s="3">
        <v>8080</v>
      </c>
      <c r="J132" s="1"/>
      <c r="K132" s="1"/>
      <c r="L132" s="1" t="s">
        <v>22</v>
      </c>
      <c r="M132" s="1" t="s">
        <v>22</v>
      </c>
      <c r="N132" s="1" t="s">
        <v>390</v>
      </c>
      <c r="O132" s="1">
        <v>0</v>
      </c>
      <c r="P132" s="1">
        <v>0</v>
      </c>
    </row>
    <row r="133" spans="1:16" x14ac:dyDescent="0.15">
      <c r="A133" s="1" t="s">
        <v>391</v>
      </c>
      <c r="B133" s="3">
        <v>454</v>
      </c>
      <c r="C133" s="3">
        <v>12</v>
      </c>
      <c r="D133" s="3">
        <v>1</v>
      </c>
      <c r="E133" s="1" t="s">
        <v>392</v>
      </c>
      <c r="F133" s="1">
        <v>1</v>
      </c>
      <c r="G133" s="1">
        <v>0</v>
      </c>
      <c r="H133" s="1" t="s">
        <v>389</v>
      </c>
      <c r="I133" s="3">
        <v>8080</v>
      </c>
      <c r="J133" s="1"/>
      <c r="K133" s="1"/>
      <c r="L133" s="1" t="s">
        <v>22</v>
      </c>
      <c r="M133" s="1" t="s">
        <v>22</v>
      </c>
      <c r="N133" s="1" t="s">
        <v>393</v>
      </c>
      <c r="O133" s="1">
        <v>0</v>
      </c>
      <c r="P133" s="1">
        <v>0</v>
      </c>
    </row>
    <row r="134" spans="1:16" x14ac:dyDescent="0.15">
      <c r="A134" s="1" t="s">
        <v>394</v>
      </c>
      <c r="B134" s="3">
        <v>454</v>
      </c>
      <c r="C134" s="3">
        <v>6</v>
      </c>
      <c r="D134" s="3">
        <v>0</v>
      </c>
      <c r="E134" s="1" t="s">
        <v>395</v>
      </c>
      <c r="F134" s="1">
        <v>1</v>
      </c>
      <c r="G134" s="1">
        <v>0</v>
      </c>
      <c r="H134" s="1" t="s">
        <v>396</v>
      </c>
      <c r="I134" s="3">
        <v>8080</v>
      </c>
      <c r="J134" s="1"/>
      <c r="K134" s="1"/>
      <c r="L134" s="1" t="s">
        <v>22</v>
      </c>
      <c r="M134" s="1" t="s">
        <v>22</v>
      </c>
      <c r="N134" s="1" t="s">
        <v>397</v>
      </c>
      <c r="O134" s="1">
        <v>0</v>
      </c>
      <c r="P134" s="1">
        <v>0</v>
      </c>
    </row>
    <row r="135" spans="1:16" x14ac:dyDescent="0.15">
      <c r="A135" s="1" t="s">
        <v>398</v>
      </c>
      <c r="B135" s="3">
        <v>454</v>
      </c>
      <c r="C135" s="3">
        <v>6</v>
      </c>
      <c r="D135" s="3">
        <v>1</v>
      </c>
      <c r="E135" s="1" t="s">
        <v>395</v>
      </c>
      <c r="F135" s="1">
        <v>1</v>
      </c>
      <c r="G135" s="1">
        <v>0</v>
      </c>
      <c r="H135" s="1" t="s">
        <v>396</v>
      </c>
      <c r="I135" s="3">
        <v>8080</v>
      </c>
      <c r="J135" s="1"/>
      <c r="K135" s="1"/>
      <c r="L135" s="1" t="s">
        <v>22</v>
      </c>
      <c r="M135" s="1" t="s">
        <v>22</v>
      </c>
      <c r="N135" s="1" t="s">
        <v>399</v>
      </c>
      <c r="O135" s="1">
        <v>0</v>
      </c>
      <c r="P135" s="1">
        <v>0</v>
      </c>
    </row>
    <row r="136" spans="1:16" x14ac:dyDescent="0.15">
      <c r="A136" s="1" t="s">
        <v>400</v>
      </c>
      <c r="B136" s="3">
        <v>454</v>
      </c>
      <c r="C136" s="3">
        <v>16</v>
      </c>
      <c r="D136" s="3">
        <v>1</v>
      </c>
      <c r="E136" s="1" t="s">
        <v>401</v>
      </c>
      <c r="F136" s="1">
        <v>1</v>
      </c>
      <c r="G136" s="1">
        <v>0</v>
      </c>
      <c r="H136" s="1" t="s">
        <v>402</v>
      </c>
      <c r="I136" s="3">
        <v>80</v>
      </c>
      <c r="J136" s="1"/>
      <c r="K136" s="1"/>
      <c r="L136" s="1" t="s">
        <v>22</v>
      </c>
      <c r="M136" s="1" t="s">
        <v>22</v>
      </c>
      <c r="N136" s="1" t="s">
        <v>403</v>
      </c>
      <c r="O136" s="1">
        <v>0</v>
      </c>
      <c r="P136" s="1">
        <v>0</v>
      </c>
    </row>
    <row r="137" spans="1:16" x14ac:dyDescent="0.15">
      <c r="A137" s="1" t="s">
        <v>404</v>
      </c>
      <c r="B137" s="3">
        <v>639</v>
      </c>
      <c r="C137" s="3">
        <v>5</v>
      </c>
      <c r="D137" s="3">
        <v>0</v>
      </c>
      <c r="E137" s="1" t="s">
        <v>62</v>
      </c>
      <c r="F137" s="1">
        <v>1</v>
      </c>
      <c r="G137" s="1">
        <v>0</v>
      </c>
      <c r="H137" s="1" t="s">
        <v>405</v>
      </c>
      <c r="I137" s="3">
        <v>8080</v>
      </c>
      <c r="J137" s="1"/>
      <c r="K137" s="1"/>
      <c r="L137" s="1" t="s">
        <v>22</v>
      </c>
      <c r="M137" s="1" t="s">
        <v>22</v>
      </c>
      <c r="N137" s="1" t="s">
        <v>406</v>
      </c>
      <c r="O137" s="1">
        <v>0</v>
      </c>
      <c r="P137" s="1">
        <v>0</v>
      </c>
    </row>
    <row r="138" spans="1:16" x14ac:dyDescent="0.15">
      <c r="A138" s="1" t="s">
        <v>407</v>
      </c>
      <c r="B138" s="3">
        <v>639</v>
      </c>
      <c r="C138" s="3">
        <v>5</v>
      </c>
      <c r="D138" s="3">
        <v>1</v>
      </c>
      <c r="E138" s="1" t="s">
        <v>62</v>
      </c>
      <c r="F138" s="1">
        <v>1</v>
      </c>
      <c r="G138" s="1">
        <v>0</v>
      </c>
      <c r="H138" s="1" t="s">
        <v>405</v>
      </c>
      <c r="I138" s="3">
        <v>8080</v>
      </c>
      <c r="J138" s="1"/>
      <c r="K138" s="1"/>
      <c r="L138" s="1" t="s">
        <v>22</v>
      </c>
      <c r="M138" s="1" t="s">
        <v>22</v>
      </c>
      <c r="N138" s="1" t="s">
        <v>408</v>
      </c>
      <c r="O138" s="1">
        <v>0</v>
      </c>
      <c r="P138" s="1">
        <v>0</v>
      </c>
    </row>
    <row r="139" spans="1:16" x14ac:dyDescent="0.15">
      <c r="A139" s="1" t="s">
        <v>409</v>
      </c>
      <c r="B139" s="3">
        <v>639</v>
      </c>
      <c r="C139" s="3">
        <v>7</v>
      </c>
      <c r="D139" s="3">
        <v>0</v>
      </c>
      <c r="E139" s="1" t="s">
        <v>410</v>
      </c>
      <c r="F139" s="1">
        <v>1</v>
      </c>
      <c r="G139" s="1">
        <v>0</v>
      </c>
      <c r="H139" s="1" t="s">
        <v>411</v>
      </c>
      <c r="I139" s="3">
        <v>8080</v>
      </c>
      <c r="J139" s="1"/>
      <c r="K139" s="1"/>
      <c r="L139" s="1" t="s">
        <v>22</v>
      </c>
      <c r="M139" s="1" t="s">
        <v>22</v>
      </c>
      <c r="N139" s="1" t="s">
        <v>412</v>
      </c>
      <c r="O139" s="1">
        <v>0</v>
      </c>
      <c r="P139" s="1">
        <v>0</v>
      </c>
    </row>
    <row r="140" spans="1:16" x14ac:dyDescent="0.15">
      <c r="A140" s="1" t="s">
        <v>413</v>
      </c>
      <c r="B140" s="3">
        <v>639</v>
      </c>
      <c r="C140" s="3">
        <v>7</v>
      </c>
      <c r="D140" s="3">
        <v>0</v>
      </c>
      <c r="E140" s="1" t="s">
        <v>414</v>
      </c>
      <c r="F140" s="1">
        <v>1</v>
      </c>
      <c r="G140" s="1">
        <v>0</v>
      </c>
      <c r="H140" s="1" t="s">
        <v>22</v>
      </c>
      <c r="I140" s="3">
        <v>0</v>
      </c>
      <c r="J140" s="1"/>
      <c r="K140" s="1"/>
      <c r="L140" s="1" t="s">
        <v>22</v>
      </c>
      <c r="M140" s="1" t="s">
        <v>22</v>
      </c>
      <c r="N140" s="1" t="s">
        <v>412</v>
      </c>
      <c r="O140" s="1">
        <v>0</v>
      </c>
      <c r="P140" s="1">
        <v>0</v>
      </c>
    </row>
    <row r="141" spans="1:16" x14ac:dyDescent="0.15">
      <c r="A141" s="1" t="s">
        <v>415</v>
      </c>
      <c r="B141" s="3">
        <v>639</v>
      </c>
      <c r="C141" s="3">
        <v>7</v>
      </c>
      <c r="D141" s="3">
        <v>1</v>
      </c>
      <c r="E141" s="1" t="s">
        <v>416</v>
      </c>
      <c r="F141" s="1">
        <v>1</v>
      </c>
      <c r="G141" s="1">
        <v>0</v>
      </c>
      <c r="H141" s="1" t="s">
        <v>411</v>
      </c>
      <c r="I141" s="3">
        <v>8080</v>
      </c>
      <c r="J141" s="1"/>
      <c r="K141" s="1"/>
      <c r="L141" s="1" t="s">
        <v>22</v>
      </c>
      <c r="M141" s="1" t="s">
        <v>22</v>
      </c>
      <c r="N141" s="1" t="s">
        <v>417</v>
      </c>
      <c r="O141" s="1">
        <v>0</v>
      </c>
      <c r="P141" s="1">
        <v>0</v>
      </c>
    </row>
    <row r="142" spans="1:16" x14ac:dyDescent="0.15">
      <c r="A142" s="1" t="s">
        <v>418</v>
      </c>
      <c r="B142" s="3">
        <v>639</v>
      </c>
      <c r="C142" s="3">
        <v>2</v>
      </c>
      <c r="D142" s="3">
        <v>0</v>
      </c>
      <c r="E142" s="1" t="s">
        <v>419</v>
      </c>
      <c r="F142" s="1">
        <v>1</v>
      </c>
      <c r="G142" s="1">
        <v>0</v>
      </c>
      <c r="H142" s="1" t="s">
        <v>420</v>
      </c>
      <c r="I142" s="3">
        <v>8080</v>
      </c>
      <c r="J142" s="1" t="s">
        <v>421</v>
      </c>
      <c r="K142" s="1" t="s">
        <v>422</v>
      </c>
      <c r="L142" s="1" t="s">
        <v>22</v>
      </c>
      <c r="M142" s="1" t="s">
        <v>22</v>
      </c>
      <c r="N142" s="1" t="s">
        <v>423</v>
      </c>
      <c r="O142" s="1">
        <v>0</v>
      </c>
      <c r="P142" s="1">
        <v>0</v>
      </c>
    </row>
    <row r="143" spans="1:16" x14ac:dyDescent="0.15">
      <c r="A143" s="1" t="s">
        <v>424</v>
      </c>
      <c r="B143" s="3">
        <v>639</v>
      </c>
      <c r="C143" s="3">
        <v>2</v>
      </c>
      <c r="D143" s="3">
        <v>0</v>
      </c>
      <c r="E143" s="1" t="s">
        <v>419</v>
      </c>
      <c r="F143" s="1">
        <v>1</v>
      </c>
      <c r="G143" s="1">
        <v>0</v>
      </c>
      <c r="H143" s="1" t="s">
        <v>22</v>
      </c>
      <c r="I143" s="3">
        <v>0</v>
      </c>
      <c r="J143" s="1" t="s">
        <v>421</v>
      </c>
      <c r="K143" s="1" t="s">
        <v>422</v>
      </c>
      <c r="L143" s="1" t="s">
        <v>22</v>
      </c>
      <c r="M143" s="1" t="s">
        <v>22</v>
      </c>
      <c r="N143" s="1"/>
      <c r="O143" s="1">
        <v>0</v>
      </c>
      <c r="P143" s="1">
        <v>0</v>
      </c>
    </row>
    <row r="144" spans="1:16" x14ac:dyDescent="0.15">
      <c r="A144" s="1" t="s">
        <v>425</v>
      </c>
      <c r="B144" s="3">
        <v>639</v>
      </c>
      <c r="C144" s="3">
        <v>2</v>
      </c>
      <c r="D144" s="3">
        <v>1</v>
      </c>
      <c r="E144" s="1" t="s">
        <v>426</v>
      </c>
      <c r="F144" s="1">
        <v>1</v>
      </c>
      <c r="G144" s="1">
        <v>0</v>
      </c>
      <c r="H144" s="1" t="s">
        <v>420</v>
      </c>
      <c r="I144" s="3">
        <v>8080</v>
      </c>
      <c r="J144" s="1" t="s">
        <v>421</v>
      </c>
      <c r="K144" s="1" t="s">
        <v>422</v>
      </c>
      <c r="L144" s="1" t="s">
        <v>22</v>
      </c>
      <c r="M144" s="1" t="s">
        <v>22</v>
      </c>
      <c r="N144" s="1" t="s">
        <v>427</v>
      </c>
      <c r="O144" s="1">
        <v>0</v>
      </c>
      <c r="P144" s="1">
        <v>0</v>
      </c>
    </row>
    <row r="145" spans="1:16" x14ac:dyDescent="0.15">
      <c r="A145" s="1" t="s">
        <v>428</v>
      </c>
      <c r="B145" s="3">
        <v>639</v>
      </c>
      <c r="C145" s="3">
        <v>3</v>
      </c>
      <c r="D145" s="3">
        <v>0</v>
      </c>
      <c r="E145" s="1" t="s">
        <v>429</v>
      </c>
      <c r="F145" s="1">
        <v>1</v>
      </c>
      <c r="G145" s="1">
        <v>0</v>
      </c>
      <c r="H145" s="1" t="s">
        <v>430</v>
      </c>
      <c r="I145" s="3">
        <v>8080</v>
      </c>
      <c r="J145" s="1" t="s">
        <v>190</v>
      </c>
      <c r="K145" s="1"/>
      <c r="L145" s="1" t="s">
        <v>22</v>
      </c>
      <c r="M145" s="1" t="s">
        <v>22</v>
      </c>
      <c r="N145" s="1" t="s">
        <v>431</v>
      </c>
      <c r="O145" s="1">
        <v>0</v>
      </c>
      <c r="P145" s="1">
        <v>0</v>
      </c>
    </row>
    <row r="146" spans="1:16" x14ac:dyDescent="0.15">
      <c r="A146" s="1" t="s">
        <v>432</v>
      </c>
      <c r="B146" s="3">
        <v>639</v>
      </c>
      <c r="C146" s="3">
        <v>3</v>
      </c>
      <c r="D146" s="3">
        <v>0</v>
      </c>
      <c r="E146" s="1" t="s">
        <v>433</v>
      </c>
      <c r="F146" s="1">
        <v>1</v>
      </c>
      <c r="G146" s="1">
        <v>0</v>
      </c>
      <c r="H146" s="1" t="s">
        <v>22</v>
      </c>
      <c r="I146" s="3">
        <v>0</v>
      </c>
      <c r="J146" s="1" t="s">
        <v>62</v>
      </c>
      <c r="K146" s="1"/>
      <c r="L146" s="1" t="s">
        <v>22</v>
      </c>
      <c r="M146" s="1" t="s">
        <v>22</v>
      </c>
      <c r="N146" s="1"/>
      <c r="O146" s="1">
        <v>0</v>
      </c>
      <c r="P146" s="1">
        <v>0</v>
      </c>
    </row>
    <row r="147" spans="1:16" x14ac:dyDescent="0.15">
      <c r="A147" s="1" t="s">
        <v>434</v>
      </c>
      <c r="B147" s="3">
        <v>639</v>
      </c>
      <c r="C147" s="3">
        <v>3</v>
      </c>
      <c r="D147" s="3">
        <v>1</v>
      </c>
      <c r="E147" s="1" t="s">
        <v>435</v>
      </c>
      <c r="F147" s="1">
        <v>1</v>
      </c>
      <c r="G147" s="1">
        <v>0</v>
      </c>
      <c r="H147" s="1" t="s">
        <v>430</v>
      </c>
      <c r="I147" s="3">
        <v>8080</v>
      </c>
      <c r="J147" s="1" t="s">
        <v>107</v>
      </c>
      <c r="K147" s="1" t="s">
        <v>107</v>
      </c>
      <c r="L147" s="1" t="s">
        <v>22</v>
      </c>
      <c r="M147" s="1" t="s">
        <v>22</v>
      </c>
      <c r="N147" s="1" t="s">
        <v>436</v>
      </c>
      <c r="O147" s="1">
        <v>0</v>
      </c>
      <c r="P147" s="1">
        <v>0</v>
      </c>
    </row>
    <row r="148" spans="1:16" x14ac:dyDescent="0.15">
      <c r="A148" s="1" t="s">
        <v>437</v>
      </c>
      <c r="B148" s="3">
        <v>502</v>
      </c>
      <c r="C148" s="3">
        <v>16</v>
      </c>
      <c r="D148" s="3">
        <v>0</v>
      </c>
      <c r="E148" s="1" t="s">
        <v>438</v>
      </c>
      <c r="F148" s="1">
        <v>1</v>
      </c>
      <c r="G148" s="1">
        <v>0</v>
      </c>
      <c r="H148" s="1" t="s">
        <v>439</v>
      </c>
      <c r="I148" s="3">
        <v>80</v>
      </c>
      <c r="J148" s="1" t="s">
        <v>440</v>
      </c>
      <c r="K148" s="1" t="s">
        <v>440</v>
      </c>
      <c r="L148" s="1" t="s">
        <v>22</v>
      </c>
      <c r="M148" s="1" t="s">
        <v>22</v>
      </c>
      <c r="N148" s="1" t="s">
        <v>441</v>
      </c>
      <c r="O148" s="1">
        <v>0</v>
      </c>
      <c r="P148" s="1">
        <v>0</v>
      </c>
    </row>
    <row r="149" spans="1:16" x14ac:dyDescent="0.15">
      <c r="A149" s="1" t="s">
        <v>442</v>
      </c>
      <c r="B149" s="3">
        <v>502</v>
      </c>
      <c r="C149" s="3">
        <v>16</v>
      </c>
      <c r="D149" s="3">
        <v>1</v>
      </c>
      <c r="E149" s="1" t="s">
        <v>443</v>
      </c>
      <c r="F149" s="1">
        <v>1</v>
      </c>
      <c r="G149" s="1">
        <v>0</v>
      </c>
      <c r="H149" s="1" t="s">
        <v>444</v>
      </c>
      <c r="I149" s="3">
        <v>80</v>
      </c>
      <c r="J149" s="1" t="s">
        <v>107</v>
      </c>
      <c r="K149" s="1" t="s">
        <v>107</v>
      </c>
      <c r="L149" s="1" t="s">
        <v>22</v>
      </c>
      <c r="M149" s="1" t="s">
        <v>22</v>
      </c>
      <c r="N149" s="1" t="s">
        <v>445</v>
      </c>
      <c r="O149" s="1">
        <v>0</v>
      </c>
      <c r="P149" s="1">
        <v>0</v>
      </c>
    </row>
    <row r="150" spans="1:16" x14ac:dyDescent="0.15">
      <c r="A150" s="1" t="s">
        <v>446</v>
      </c>
      <c r="B150" s="3">
        <v>502</v>
      </c>
      <c r="C150" s="3">
        <v>19</v>
      </c>
      <c r="D150" s="3">
        <v>0</v>
      </c>
      <c r="E150" s="1" t="s">
        <v>447</v>
      </c>
      <c r="F150" s="1">
        <v>1</v>
      </c>
      <c r="G150" s="1">
        <v>0</v>
      </c>
      <c r="H150" s="1" t="s">
        <v>448</v>
      </c>
      <c r="I150" s="3">
        <v>8080</v>
      </c>
      <c r="J150" s="1"/>
      <c r="K150" s="1"/>
      <c r="L150" s="1" t="s">
        <v>22</v>
      </c>
      <c r="M150" s="1" t="s">
        <v>22</v>
      </c>
      <c r="N150" s="1" t="s">
        <v>449</v>
      </c>
      <c r="O150" s="1">
        <v>0</v>
      </c>
      <c r="P150" s="1">
        <v>0</v>
      </c>
    </row>
    <row r="151" spans="1:16" x14ac:dyDescent="0.15">
      <c r="A151" s="1" t="s">
        <v>450</v>
      </c>
      <c r="B151" s="3">
        <v>502</v>
      </c>
      <c r="C151" s="3">
        <v>19</v>
      </c>
      <c r="D151" s="3">
        <v>1</v>
      </c>
      <c r="E151" s="1" t="s">
        <v>447</v>
      </c>
      <c r="F151" s="1">
        <v>1</v>
      </c>
      <c r="G151" s="1">
        <v>0</v>
      </c>
      <c r="H151" s="1" t="s">
        <v>448</v>
      </c>
      <c r="I151" s="3">
        <v>8080</v>
      </c>
      <c r="J151" s="1"/>
      <c r="K151" s="1"/>
      <c r="L151" s="1" t="s">
        <v>22</v>
      </c>
      <c r="M151" s="1" t="s">
        <v>22</v>
      </c>
      <c r="N151" s="1" t="s">
        <v>451</v>
      </c>
      <c r="O151" s="1">
        <v>0</v>
      </c>
      <c r="P151" s="1">
        <v>0</v>
      </c>
    </row>
    <row r="152" spans="1:16" x14ac:dyDescent="0.15">
      <c r="A152" s="1" t="s">
        <v>452</v>
      </c>
      <c r="B152" s="3">
        <v>502</v>
      </c>
      <c r="C152" s="3">
        <v>12</v>
      </c>
      <c r="D152" s="3">
        <v>0</v>
      </c>
      <c r="E152" s="1" t="s">
        <v>453</v>
      </c>
      <c r="F152" s="1">
        <v>1</v>
      </c>
      <c r="G152" s="1">
        <v>0</v>
      </c>
      <c r="H152" s="1" t="s">
        <v>22</v>
      </c>
      <c r="I152" s="3">
        <v>0</v>
      </c>
      <c r="J152" s="1" t="s">
        <v>454</v>
      </c>
      <c r="K152" s="1" t="s">
        <v>190</v>
      </c>
      <c r="L152" s="1" t="s">
        <v>22</v>
      </c>
      <c r="M152" s="1" t="s">
        <v>22</v>
      </c>
      <c r="N152" s="1" t="s">
        <v>455</v>
      </c>
      <c r="O152" s="1">
        <v>0</v>
      </c>
      <c r="P152" s="1">
        <v>0</v>
      </c>
    </row>
    <row r="153" spans="1:16" x14ac:dyDescent="0.15">
      <c r="A153" s="1" t="s">
        <v>456</v>
      </c>
      <c r="B153" s="3">
        <v>502</v>
      </c>
      <c r="C153" s="3">
        <v>12</v>
      </c>
      <c r="D153" s="3">
        <v>1</v>
      </c>
      <c r="E153" s="1" t="s">
        <v>453</v>
      </c>
      <c r="F153" s="1">
        <v>1</v>
      </c>
      <c r="G153" s="1">
        <v>0</v>
      </c>
      <c r="H153" s="1" t="s">
        <v>457</v>
      </c>
      <c r="I153" s="3">
        <v>80</v>
      </c>
      <c r="J153" s="1" t="s">
        <v>454</v>
      </c>
      <c r="K153" s="1" t="s">
        <v>190</v>
      </c>
      <c r="L153" s="1" t="s">
        <v>22</v>
      </c>
      <c r="M153" s="1" t="s">
        <v>22</v>
      </c>
      <c r="N153" s="1" t="s">
        <v>458</v>
      </c>
      <c r="O153" s="1">
        <v>0</v>
      </c>
      <c r="P153" s="1">
        <v>0</v>
      </c>
    </row>
    <row r="154" spans="1:16" x14ac:dyDescent="0.15">
      <c r="A154" s="1" t="s">
        <v>459</v>
      </c>
      <c r="B154" s="3">
        <v>610</v>
      </c>
      <c r="C154" s="3">
        <v>2</v>
      </c>
      <c r="D154" s="3">
        <v>0</v>
      </c>
      <c r="E154" s="1" t="s">
        <v>190</v>
      </c>
      <c r="F154" s="1">
        <v>1</v>
      </c>
      <c r="G154" s="1">
        <v>0</v>
      </c>
      <c r="H154" s="1" t="s">
        <v>460</v>
      </c>
      <c r="I154" s="3">
        <v>80</v>
      </c>
      <c r="J154" s="1" t="s">
        <v>190</v>
      </c>
      <c r="K154" s="1"/>
      <c r="L154" s="1" t="s">
        <v>22</v>
      </c>
      <c r="M154" s="1" t="s">
        <v>22</v>
      </c>
      <c r="N154" s="1" t="s">
        <v>461</v>
      </c>
      <c r="O154" s="1">
        <v>0</v>
      </c>
      <c r="P154" s="1">
        <v>0</v>
      </c>
    </row>
    <row r="155" spans="1:16" x14ac:dyDescent="0.15">
      <c r="A155" s="1" t="s">
        <v>462</v>
      </c>
      <c r="B155" s="3">
        <v>610</v>
      </c>
      <c r="C155" s="3">
        <v>2</v>
      </c>
      <c r="D155" s="3">
        <v>0</v>
      </c>
      <c r="E155" s="1" t="s">
        <v>62</v>
      </c>
      <c r="F155" s="1">
        <v>1</v>
      </c>
      <c r="G155" s="1">
        <v>0</v>
      </c>
      <c r="H155" s="1" t="s">
        <v>22</v>
      </c>
      <c r="I155" s="3">
        <v>0</v>
      </c>
      <c r="J155" s="1" t="s">
        <v>62</v>
      </c>
      <c r="K155" s="1"/>
      <c r="L155" s="1" t="s">
        <v>22</v>
      </c>
      <c r="M155" s="1" t="s">
        <v>22</v>
      </c>
      <c r="N155" s="1" t="s">
        <v>461</v>
      </c>
      <c r="O155" s="1">
        <v>0</v>
      </c>
      <c r="P155" s="1">
        <v>0</v>
      </c>
    </row>
    <row r="156" spans="1:16" x14ac:dyDescent="0.15">
      <c r="A156" s="1" t="s">
        <v>463</v>
      </c>
      <c r="B156" s="3">
        <v>610</v>
      </c>
      <c r="C156" s="3">
        <v>2</v>
      </c>
      <c r="D156" s="3">
        <v>1</v>
      </c>
      <c r="E156" s="1" t="s">
        <v>107</v>
      </c>
      <c r="F156" s="1">
        <v>1</v>
      </c>
      <c r="G156" s="1">
        <v>0</v>
      </c>
      <c r="H156" s="1" t="s">
        <v>460</v>
      </c>
      <c r="I156" s="3">
        <v>80</v>
      </c>
      <c r="J156" s="1" t="s">
        <v>107</v>
      </c>
      <c r="K156" s="1"/>
      <c r="L156" s="1" t="s">
        <v>22</v>
      </c>
      <c r="M156" s="1" t="s">
        <v>22</v>
      </c>
      <c r="N156" s="1" t="s">
        <v>464</v>
      </c>
      <c r="O156" s="1">
        <v>0</v>
      </c>
      <c r="P156" s="1">
        <v>0</v>
      </c>
    </row>
    <row r="157" spans="1:16" x14ac:dyDescent="0.15">
      <c r="A157" s="1" t="s">
        <v>465</v>
      </c>
      <c r="B157" s="3">
        <v>334</v>
      </c>
      <c r="C157" s="3">
        <v>20</v>
      </c>
      <c r="D157" s="3">
        <v>0</v>
      </c>
      <c r="E157" s="1" t="s">
        <v>466</v>
      </c>
      <c r="F157" s="1">
        <v>1</v>
      </c>
      <c r="G157" s="1">
        <v>0</v>
      </c>
      <c r="H157" s="1" t="s">
        <v>467</v>
      </c>
      <c r="I157" s="3">
        <v>8080</v>
      </c>
      <c r="J157" s="1" t="s">
        <v>468</v>
      </c>
      <c r="K157" s="1" t="s">
        <v>469</v>
      </c>
      <c r="L157" s="1" t="s">
        <v>22</v>
      </c>
      <c r="M157" s="1" t="s">
        <v>22</v>
      </c>
      <c r="N157" s="1"/>
      <c r="O157" s="1">
        <v>0</v>
      </c>
      <c r="P157" s="1">
        <v>0</v>
      </c>
    </row>
    <row r="158" spans="1:16" x14ac:dyDescent="0.15">
      <c r="A158" s="1" t="s">
        <v>470</v>
      </c>
      <c r="B158" s="3">
        <v>334</v>
      </c>
      <c r="C158" s="3">
        <v>20</v>
      </c>
      <c r="D158" s="3">
        <v>1</v>
      </c>
      <c r="E158" s="1" t="s">
        <v>471</v>
      </c>
      <c r="F158" s="1">
        <v>1</v>
      </c>
      <c r="G158" s="1">
        <v>0</v>
      </c>
      <c r="H158" s="1" t="s">
        <v>472</v>
      </c>
      <c r="I158" s="3">
        <v>8080</v>
      </c>
      <c r="J158" s="1" t="s">
        <v>473</v>
      </c>
      <c r="K158" s="1" t="s">
        <v>474</v>
      </c>
      <c r="L158" s="1" t="s">
        <v>22</v>
      </c>
      <c r="M158" s="1" t="s">
        <v>22</v>
      </c>
      <c r="N158" s="1" t="s">
        <v>475</v>
      </c>
      <c r="O158" s="1">
        <v>0</v>
      </c>
      <c r="P158" s="1">
        <v>0</v>
      </c>
    </row>
    <row r="159" spans="1:16" x14ac:dyDescent="0.15">
      <c r="A159" s="1" t="s">
        <v>476</v>
      </c>
      <c r="B159" s="3">
        <v>334</v>
      </c>
      <c r="C159" s="3">
        <v>20</v>
      </c>
      <c r="D159" s="3">
        <v>0</v>
      </c>
      <c r="E159" s="1" t="s">
        <v>477</v>
      </c>
      <c r="F159" s="1">
        <v>1</v>
      </c>
      <c r="G159" s="1">
        <v>0</v>
      </c>
      <c r="H159" s="1" t="s">
        <v>22</v>
      </c>
      <c r="I159" s="3">
        <v>0</v>
      </c>
      <c r="J159" s="1" t="s">
        <v>478</v>
      </c>
      <c r="K159" s="1" t="s">
        <v>479</v>
      </c>
      <c r="L159" s="1" t="s">
        <v>22</v>
      </c>
      <c r="M159" s="1" t="s">
        <v>22</v>
      </c>
      <c r="N159" s="1"/>
      <c r="O159" s="1">
        <v>0</v>
      </c>
      <c r="P159" s="1">
        <v>0</v>
      </c>
    </row>
    <row r="160" spans="1:16" x14ac:dyDescent="0.15">
      <c r="A160" s="1" t="s">
        <v>480</v>
      </c>
      <c r="B160" s="3">
        <v>334</v>
      </c>
      <c r="C160" s="3">
        <v>30</v>
      </c>
      <c r="D160" s="3">
        <v>0</v>
      </c>
      <c r="E160" s="1" t="s">
        <v>481</v>
      </c>
      <c r="F160" s="1">
        <v>1</v>
      </c>
      <c r="G160" s="1">
        <v>0</v>
      </c>
      <c r="H160" s="1" t="s">
        <v>22</v>
      </c>
      <c r="I160" s="3">
        <v>0</v>
      </c>
      <c r="J160" s="1" t="s">
        <v>482</v>
      </c>
      <c r="K160" s="1" t="s">
        <v>482</v>
      </c>
      <c r="L160" s="1" t="s">
        <v>22</v>
      </c>
      <c r="M160" s="1" t="s">
        <v>22</v>
      </c>
      <c r="N160" s="1"/>
      <c r="O160" s="1">
        <v>0</v>
      </c>
      <c r="P160" s="1">
        <v>0</v>
      </c>
    </row>
    <row r="161" spans="1:16" x14ac:dyDescent="0.15">
      <c r="A161" s="1" t="s">
        <v>483</v>
      </c>
      <c r="B161" s="3">
        <v>334</v>
      </c>
      <c r="C161" s="3">
        <v>30</v>
      </c>
      <c r="D161" s="3">
        <v>1</v>
      </c>
      <c r="E161" s="1" t="s">
        <v>484</v>
      </c>
      <c r="F161" s="1">
        <v>1</v>
      </c>
      <c r="G161" s="1">
        <v>0</v>
      </c>
      <c r="H161" s="1" t="s">
        <v>485</v>
      </c>
      <c r="I161" s="3">
        <v>80</v>
      </c>
      <c r="J161" s="1" t="s">
        <v>482</v>
      </c>
      <c r="K161" s="1" t="s">
        <v>482</v>
      </c>
      <c r="L161" s="1" t="s">
        <v>22</v>
      </c>
      <c r="M161" s="1" t="s">
        <v>22</v>
      </c>
      <c r="N161" s="1" t="s">
        <v>486</v>
      </c>
      <c r="O161" s="1">
        <v>0</v>
      </c>
      <c r="P161" s="1">
        <v>0</v>
      </c>
    </row>
    <row r="162" spans="1:16" x14ac:dyDescent="0.15">
      <c r="A162" s="1" t="s">
        <v>487</v>
      </c>
      <c r="B162" s="3">
        <v>334</v>
      </c>
      <c r="C162" s="3">
        <v>4</v>
      </c>
      <c r="D162" s="3">
        <v>0</v>
      </c>
      <c r="E162" s="1" t="s">
        <v>488</v>
      </c>
      <c r="F162" s="1">
        <v>1</v>
      </c>
      <c r="G162" s="1">
        <v>0</v>
      </c>
      <c r="H162" s="1" t="s">
        <v>489</v>
      </c>
      <c r="I162" s="3">
        <v>80</v>
      </c>
      <c r="J162" s="1" t="s">
        <v>490</v>
      </c>
      <c r="K162" s="1" t="s">
        <v>490</v>
      </c>
      <c r="L162" s="1" t="s">
        <v>22</v>
      </c>
      <c r="M162" s="1" t="s">
        <v>22</v>
      </c>
      <c r="N162" s="1" t="s">
        <v>491</v>
      </c>
      <c r="O162" s="1">
        <v>0</v>
      </c>
      <c r="P162" s="1">
        <v>0</v>
      </c>
    </row>
    <row r="163" spans="1:16" x14ac:dyDescent="0.15">
      <c r="A163" s="1" t="s">
        <v>492</v>
      </c>
      <c r="B163" s="3">
        <v>334</v>
      </c>
      <c r="C163" s="3">
        <v>4</v>
      </c>
      <c r="D163" s="3">
        <v>0</v>
      </c>
      <c r="E163" s="1" t="s">
        <v>493</v>
      </c>
      <c r="F163" s="1">
        <v>1</v>
      </c>
      <c r="G163" s="1">
        <v>0</v>
      </c>
      <c r="H163" s="1" t="s">
        <v>22</v>
      </c>
      <c r="I163" s="3">
        <v>0</v>
      </c>
      <c r="J163" s="1" t="s">
        <v>490</v>
      </c>
      <c r="K163" s="1" t="s">
        <v>490</v>
      </c>
      <c r="L163" s="1" t="s">
        <v>22</v>
      </c>
      <c r="M163" s="1" t="s">
        <v>22</v>
      </c>
      <c r="N163" s="1" t="s">
        <v>491</v>
      </c>
      <c r="O163" s="1">
        <v>0</v>
      </c>
      <c r="P163" s="1">
        <v>0</v>
      </c>
    </row>
    <row r="164" spans="1:16" x14ac:dyDescent="0.15">
      <c r="A164" s="1" t="s">
        <v>494</v>
      </c>
      <c r="B164" s="3">
        <v>334</v>
      </c>
      <c r="C164" s="3">
        <v>4</v>
      </c>
      <c r="D164" s="3">
        <v>1</v>
      </c>
      <c r="E164" s="1" t="s">
        <v>495</v>
      </c>
      <c r="F164" s="1">
        <v>0</v>
      </c>
      <c r="G164" s="1">
        <v>0</v>
      </c>
      <c r="H164" s="1" t="s">
        <v>496</v>
      </c>
      <c r="I164" s="3">
        <v>9201</v>
      </c>
      <c r="J164" s="1" t="s">
        <v>497</v>
      </c>
      <c r="K164" s="1" t="s">
        <v>497</v>
      </c>
      <c r="L164" s="1" t="s">
        <v>22</v>
      </c>
      <c r="M164" s="1" t="s">
        <v>22</v>
      </c>
      <c r="N164" s="1" t="s">
        <v>498</v>
      </c>
      <c r="O164" s="1">
        <v>0</v>
      </c>
      <c r="P164" s="1">
        <v>0</v>
      </c>
    </row>
    <row r="165" spans="1:16" x14ac:dyDescent="0.15">
      <c r="A165" s="1" t="s">
        <v>499</v>
      </c>
      <c r="B165" s="3">
        <v>621</v>
      </c>
      <c r="C165" s="3">
        <v>30</v>
      </c>
      <c r="D165" s="3">
        <v>0</v>
      </c>
      <c r="E165" s="1" t="s">
        <v>500</v>
      </c>
      <c r="F165" s="1">
        <v>1</v>
      </c>
      <c r="G165" s="1">
        <v>0</v>
      </c>
      <c r="H165" s="1" t="s">
        <v>501</v>
      </c>
      <c r="I165" s="3">
        <v>8080</v>
      </c>
      <c r="J165" s="1" t="s">
        <v>502</v>
      </c>
      <c r="K165" s="1" t="s">
        <v>502</v>
      </c>
      <c r="L165" s="1" t="s">
        <v>22</v>
      </c>
      <c r="M165" s="1" t="s">
        <v>22</v>
      </c>
      <c r="N165" s="1" t="s">
        <v>503</v>
      </c>
      <c r="O165" s="1">
        <v>0</v>
      </c>
      <c r="P165" s="1">
        <v>0</v>
      </c>
    </row>
    <row r="166" spans="1:16" x14ac:dyDescent="0.15">
      <c r="A166" s="1" t="s">
        <v>504</v>
      </c>
      <c r="B166" s="3">
        <v>621</v>
      </c>
      <c r="C166" s="3">
        <v>30</v>
      </c>
      <c r="D166" s="3">
        <v>0</v>
      </c>
      <c r="E166" s="1" t="s">
        <v>500</v>
      </c>
      <c r="F166" s="1">
        <v>1</v>
      </c>
      <c r="G166" s="1">
        <v>0</v>
      </c>
      <c r="H166" s="1" t="s">
        <v>501</v>
      </c>
      <c r="I166" s="3">
        <v>8080</v>
      </c>
      <c r="J166" s="1" t="s">
        <v>502</v>
      </c>
      <c r="K166" s="1" t="s">
        <v>502</v>
      </c>
      <c r="L166" s="1" t="s">
        <v>22</v>
      </c>
      <c r="M166" s="1" t="s">
        <v>22</v>
      </c>
      <c r="N166" s="1" t="s">
        <v>503</v>
      </c>
      <c r="O166" s="1">
        <v>0</v>
      </c>
      <c r="P166" s="1">
        <v>0</v>
      </c>
    </row>
    <row r="167" spans="1:16" x14ac:dyDescent="0.15">
      <c r="A167" s="1" t="s">
        <v>505</v>
      </c>
      <c r="B167" s="3">
        <v>621</v>
      </c>
      <c r="C167" s="3">
        <v>30</v>
      </c>
      <c r="D167" s="3">
        <v>1</v>
      </c>
      <c r="E167" s="1" t="s">
        <v>500</v>
      </c>
      <c r="F167" s="1">
        <v>1</v>
      </c>
      <c r="G167" s="1">
        <v>0</v>
      </c>
      <c r="H167" s="1" t="s">
        <v>501</v>
      </c>
      <c r="I167" s="3">
        <v>8080</v>
      </c>
      <c r="J167" s="1" t="s">
        <v>502</v>
      </c>
      <c r="K167" s="1" t="s">
        <v>502</v>
      </c>
      <c r="L167" s="1" t="s">
        <v>22</v>
      </c>
      <c r="M167" s="1" t="s">
        <v>22</v>
      </c>
      <c r="N167" s="1" t="s">
        <v>506</v>
      </c>
      <c r="O167" s="1">
        <v>0</v>
      </c>
      <c r="P167" s="1">
        <v>0</v>
      </c>
    </row>
    <row r="168" spans="1:16" x14ac:dyDescent="0.15">
      <c r="A168" s="1" t="s">
        <v>507</v>
      </c>
      <c r="B168" s="3">
        <v>621</v>
      </c>
      <c r="C168" s="3">
        <v>50</v>
      </c>
      <c r="D168" s="3">
        <v>0</v>
      </c>
      <c r="E168" s="1" t="s">
        <v>508</v>
      </c>
      <c r="F168" s="1">
        <v>1</v>
      </c>
      <c r="G168" s="1">
        <v>0</v>
      </c>
      <c r="H168" s="1" t="s">
        <v>22</v>
      </c>
      <c r="I168" s="3">
        <v>0</v>
      </c>
      <c r="J168" s="1"/>
      <c r="K168" s="1"/>
      <c r="L168" s="1" t="s">
        <v>22</v>
      </c>
      <c r="M168" s="1" t="s">
        <v>22</v>
      </c>
      <c r="N168" s="1" t="s">
        <v>509</v>
      </c>
      <c r="O168" s="1">
        <v>0</v>
      </c>
      <c r="P168" s="1">
        <v>0</v>
      </c>
    </row>
    <row r="169" spans="1:16" x14ac:dyDescent="0.15">
      <c r="A169" s="1" t="s">
        <v>510</v>
      </c>
      <c r="B169" s="3">
        <v>621</v>
      </c>
      <c r="C169" s="3">
        <v>50</v>
      </c>
      <c r="D169" s="3">
        <v>1</v>
      </c>
      <c r="E169" s="1" t="s">
        <v>511</v>
      </c>
      <c r="F169" s="1">
        <v>1</v>
      </c>
      <c r="G169" s="1">
        <v>0</v>
      </c>
      <c r="H169" s="1" t="s">
        <v>512</v>
      </c>
      <c r="I169" s="3">
        <v>3130</v>
      </c>
      <c r="J169" s="1" t="s">
        <v>107</v>
      </c>
      <c r="K169" s="1" t="s">
        <v>107</v>
      </c>
      <c r="L169" s="1" t="s">
        <v>22</v>
      </c>
      <c r="M169" s="1" t="s">
        <v>22</v>
      </c>
      <c r="N169" s="1" t="s">
        <v>513</v>
      </c>
      <c r="O169" s="1">
        <v>0</v>
      </c>
      <c r="P169" s="1">
        <v>0</v>
      </c>
    </row>
    <row r="170" spans="1:16" x14ac:dyDescent="0.15">
      <c r="A170" s="1" t="s">
        <v>514</v>
      </c>
      <c r="B170" s="3">
        <v>621</v>
      </c>
      <c r="C170" s="3">
        <v>20</v>
      </c>
      <c r="D170" s="3">
        <v>0</v>
      </c>
      <c r="E170" s="1" t="s">
        <v>515</v>
      </c>
      <c r="F170" s="1">
        <v>1</v>
      </c>
      <c r="G170" s="1">
        <v>0</v>
      </c>
      <c r="H170" s="1" t="s">
        <v>516</v>
      </c>
      <c r="I170" s="3">
        <v>8080</v>
      </c>
      <c r="J170" s="1" t="s">
        <v>190</v>
      </c>
      <c r="K170" s="1" t="s">
        <v>190</v>
      </c>
      <c r="L170" s="1" t="s">
        <v>22</v>
      </c>
      <c r="M170" s="1" t="s">
        <v>22</v>
      </c>
      <c r="N170" s="1" t="s">
        <v>517</v>
      </c>
      <c r="O170" s="1">
        <v>0</v>
      </c>
      <c r="P170" s="1">
        <v>0</v>
      </c>
    </row>
    <row r="171" spans="1:16" x14ac:dyDescent="0.15">
      <c r="A171" s="1" t="s">
        <v>518</v>
      </c>
      <c r="B171" s="3">
        <v>621</v>
      </c>
      <c r="C171" s="3">
        <v>20</v>
      </c>
      <c r="D171" s="3">
        <v>0</v>
      </c>
      <c r="E171" s="1" t="s">
        <v>519</v>
      </c>
      <c r="F171" s="1">
        <v>1</v>
      </c>
      <c r="G171" s="1">
        <v>0</v>
      </c>
      <c r="H171" s="1" t="s">
        <v>22</v>
      </c>
      <c r="I171" s="3">
        <v>0</v>
      </c>
      <c r="J171" s="1" t="s">
        <v>62</v>
      </c>
      <c r="K171" s="1" t="s">
        <v>62</v>
      </c>
      <c r="L171" s="1" t="s">
        <v>22</v>
      </c>
      <c r="M171" s="1" t="s">
        <v>22</v>
      </c>
      <c r="N171" s="1" t="s">
        <v>517</v>
      </c>
      <c r="O171" s="1">
        <v>0</v>
      </c>
      <c r="P171" s="1">
        <v>0</v>
      </c>
    </row>
    <row r="172" spans="1:16" x14ac:dyDescent="0.15">
      <c r="A172" s="1" t="s">
        <v>45</v>
      </c>
      <c r="B172" s="3">
        <v>621</v>
      </c>
      <c r="C172" s="3">
        <v>20</v>
      </c>
      <c r="D172" s="3">
        <v>1</v>
      </c>
      <c r="E172" s="1" t="s">
        <v>520</v>
      </c>
      <c r="F172" s="1">
        <v>1</v>
      </c>
      <c r="G172" s="1">
        <v>0</v>
      </c>
      <c r="H172" s="1" t="s">
        <v>516</v>
      </c>
      <c r="I172" s="3">
        <v>8080</v>
      </c>
      <c r="J172" s="1" t="s">
        <v>107</v>
      </c>
      <c r="K172" s="1" t="s">
        <v>107</v>
      </c>
      <c r="L172" s="1" t="s">
        <v>22</v>
      </c>
      <c r="M172" s="1" t="s">
        <v>22</v>
      </c>
      <c r="N172" s="1" t="s">
        <v>521</v>
      </c>
      <c r="O172" s="1">
        <v>0</v>
      </c>
      <c r="P172" s="1">
        <v>0</v>
      </c>
    </row>
    <row r="173" spans="1:16" x14ac:dyDescent="0.15">
      <c r="A173" s="1" t="s">
        <v>362</v>
      </c>
      <c r="B173" s="3">
        <v>621</v>
      </c>
      <c r="C173" s="3">
        <v>60</v>
      </c>
      <c r="D173" s="3">
        <v>0</v>
      </c>
      <c r="E173" s="1" t="s">
        <v>359</v>
      </c>
      <c r="F173" s="1">
        <v>1</v>
      </c>
      <c r="G173" s="1">
        <v>0</v>
      </c>
      <c r="H173" s="1" t="s">
        <v>22</v>
      </c>
      <c r="I173" s="3">
        <v>0</v>
      </c>
      <c r="J173" s="1"/>
      <c r="K173" s="1"/>
      <c r="L173" s="1" t="s">
        <v>22</v>
      </c>
      <c r="M173" s="1" t="s">
        <v>22</v>
      </c>
      <c r="N173" s="1" t="s">
        <v>522</v>
      </c>
      <c r="O173" s="1">
        <v>0</v>
      </c>
      <c r="P173" s="1">
        <v>0</v>
      </c>
    </row>
    <row r="174" spans="1:16" x14ac:dyDescent="0.15">
      <c r="A174" s="1" t="s">
        <v>358</v>
      </c>
      <c r="B174" s="3">
        <v>621</v>
      </c>
      <c r="C174" s="3">
        <v>60</v>
      </c>
      <c r="D174" s="3">
        <v>0</v>
      </c>
      <c r="E174" s="1" t="s">
        <v>359</v>
      </c>
      <c r="F174" s="1">
        <v>1</v>
      </c>
      <c r="G174" s="1">
        <v>0</v>
      </c>
      <c r="H174" s="1" t="s">
        <v>523</v>
      </c>
      <c r="I174" s="3">
        <v>8080</v>
      </c>
      <c r="J174" s="1"/>
      <c r="K174" s="1"/>
      <c r="L174" s="1" t="s">
        <v>22</v>
      </c>
      <c r="M174" s="1" t="s">
        <v>22</v>
      </c>
      <c r="N174" s="1" t="s">
        <v>522</v>
      </c>
      <c r="O174" s="1">
        <v>0</v>
      </c>
      <c r="P174" s="1">
        <v>0</v>
      </c>
    </row>
    <row r="175" spans="1:16" x14ac:dyDescent="0.15">
      <c r="A175" s="1" t="s">
        <v>365</v>
      </c>
      <c r="B175" s="3">
        <v>621</v>
      </c>
      <c r="C175" s="3">
        <v>60</v>
      </c>
      <c r="D175" s="3">
        <v>1</v>
      </c>
      <c r="E175" s="1" t="s">
        <v>359</v>
      </c>
      <c r="F175" s="1">
        <v>1</v>
      </c>
      <c r="G175" s="1">
        <v>0</v>
      </c>
      <c r="H175" s="1" t="s">
        <v>523</v>
      </c>
      <c r="I175" s="3">
        <v>8080</v>
      </c>
      <c r="J175" s="1"/>
      <c r="K175" s="1"/>
      <c r="L175" s="1" t="s">
        <v>22</v>
      </c>
      <c r="M175" s="1" t="s">
        <v>22</v>
      </c>
      <c r="N175" s="1" t="s">
        <v>524</v>
      </c>
      <c r="O175" s="1">
        <v>0</v>
      </c>
      <c r="P175" s="1">
        <v>0</v>
      </c>
    </row>
    <row r="176" spans="1:16" x14ac:dyDescent="0.15">
      <c r="A176" s="1" t="s">
        <v>525</v>
      </c>
      <c r="B176" s="3">
        <v>410</v>
      </c>
      <c r="C176" s="3">
        <v>7</v>
      </c>
      <c r="D176" s="3">
        <v>0</v>
      </c>
      <c r="E176" s="1" t="s">
        <v>526</v>
      </c>
      <c r="F176" s="1">
        <v>1</v>
      </c>
      <c r="G176" s="1">
        <v>0</v>
      </c>
      <c r="H176" s="1" t="s">
        <v>22</v>
      </c>
      <c r="I176" s="3">
        <v>0</v>
      </c>
      <c r="J176" s="1"/>
      <c r="K176" s="1"/>
      <c r="L176" s="1" t="s">
        <v>22</v>
      </c>
      <c r="M176" s="1" t="s">
        <v>22</v>
      </c>
      <c r="N176" s="1" t="s">
        <v>527</v>
      </c>
      <c r="O176" s="1">
        <v>0</v>
      </c>
      <c r="P176" s="1">
        <v>0</v>
      </c>
    </row>
    <row r="177" spans="1:16" x14ac:dyDescent="0.15">
      <c r="A177" s="1" t="s">
        <v>528</v>
      </c>
      <c r="B177" s="3">
        <v>410</v>
      </c>
      <c r="C177" s="3">
        <v>7</v>
      </c>
      <c r="D177" s="3">
        <v>0</v>
      </c>
      <c r="E177" s="1" t="s">
        <v>529</v>
      </c>
      <c r="F177" s="1">
        <v>1</v>
      </c>
      <c r="G177" s="1">
        <v>0</v>
      </c>
      <c r="H177" s="1" t="s">
        <v>530</v>
      </c>
      <c r="I177" s="3">
        <v>8080</v>
      </c>
      <c r="J177" s="1"/>
      <c r="K177" s="1"/>
      <c r="L177" s="1" t="s">
        <v>22</v>
      </c>
      <c r="M177" s="1" t="s">
        <v>22</v>
      </c>
      <c r="N177" s="1" t="s">
        <v>527</v>
      </c>
      <c r="O177" s="1">
        <v>0</v>
      </c>
      <c r="P177" s="1">
        <v>0</v>
      </c>
    </row>
    <row r="178" spans="1:16" x14ac:dyDescent="0.15">
      <c r="A178" s="1" t="s">
        <v>531</v>
      </c>
      <c r="B178" s="3">
        <v>410</v>
      </c>
      <c r="C178" s="3">
        <v>7</v>
      </c>
      <c r="D178" s="3">
        <v>1</v>
      </c>
      <c r="E178" s="1" t="s">
        <v>532</v>
      </c>
      <c r="F178" s="1">
        <v>1</v>
      </c>
      <c r="G178" s="1">
        <v>0</v>
      </c>
      <c r="H178" s="1" t="s">
        <v>530</v>
      </c>
      <c r="I178" s="3">
        <v>8080</v>
      </c>
      <c r="J178" s="1"/>
      <c r="K178" s="1"/>
      <c r="L178" s="1" t="s">
        <v>22</v>
      </c>
      <c r="M178" s="1" t="s">
        <v>22</v>
      </c>
      <c r="N178" s="1" t="s">
        <v>533</v>
      </c>
      <c r="O178" s="1">
        <v>0</v>
      </c>
      <c r="P178" s="1">
        <v>0</v>
      </c>
    </row>
    <row r="179" spans="1:16" x14ac:dyDescent="0.15">
      <c r="A179" s="1" t="s">
        <v>534</v>
      </c>
      <c r="B179" s="3">
        <v>410</v>
      </c>
      <c r="C179" s="3">
        <v>6</v>
      </c>
      <c r="D179" s="3">
        <v>0</v>
      </c>
      <c r="E179" s="1" t="s">
        <v>62</v>
      </c>
      <c r="F179" s="1">
        <v>1</v>
      </c>
      <c r="G179" s="1">
        <v>0</v>
      </c>
      <c r="H179" s="1" t="s">
        <v>22</v>
      </c>
      <c r="I179" s="3">
        <v>0</v>
      </c>
      <c r="J179" s="1" t="s">
        <v>535</v>
      </c>
      <c r="K179" s="1" t="s">
        <v>535</v>
      </c>
      <c r="L179" s="1" t="s">
        <v>22</v>
      </c>
      <c r="M179" s="1" t="s">
        <v>22</v>
      </c>
      <c r="N179" s="1" t="s">
        <v>536</v>
      </c>
      <c r="O179" s="1">
        <v>0</v>
      </c>
      <c r="P179" s="1">
        <v>0</v>
      </c>
    </row>
    <row r="180" spans="1:16" x14ac:dyDescent="0.15">
      <c r="A180" s="1" t="s">
        <v>537</v>
      </c>
      <c r="B180" s="3">
        <v>410</v>
      </c>
      <c r="C180" s="3">
        <v>6</v>
      </c>
      <c r="D180" s="3">
        <v>0</v>
      </c>
      <c r="E180" s="1" t="s">
        <v>190</v>
      </c>
      <c r="F180" s="1">
        <v>1</v>
      </c>
      <c r="G180" s="1">
        <v>0</v>
      </c>
      <c r="H180" s="1" t="s">
        <v>538</v>
      </c>
      <c r="I180" s="3">
        <v>8080</v>
      </c>
      <c r="J180" s="1" t="s">
        <v>535</v>
      </c>
      <c r="K180" s="1" t="s">
        <v>535</v>
      </c>
      <c r="L180" s="1" t="s">
        <v>22</v>
      </c>
      <c r="M180" s="1" t="s">
        <v>22</v>
      </c>
      <c r="N180" s="1" t="s">
        <v>539</v>
      </c>
      <c r="O180" s="1">
        <v>0</v>
      </c>
      <c r="P180" s="1">
        <v>0</v>
      </c>
    </row>
    <row r="181" spans="1:16" x14ac:dyDescent="0.15">
      <c r="A181" s="1" t="s">
        <v>540</v>
      </c>
      <c r="B181" s="3">
        <v>410</v>
      </c>
      <c r="C181" s="3">
        <v>6</v>
      </c>
      <c r="D181" s="3">
        <v>1</v>
      </c>
      <c r="E181" s="1" t="s">
        <v>107</v>
      </c>
      <c r="F181" s="1">
        <v>1</v>
      </c>
      <c r="G181" s="1">
        <v>0</v>
      </c>
      <c r="H181" s="1" t="s">
        <v>538</v>
      </c>
      <c r="I181" s="3">
        <v>8080</v>
      </c>
      <c r="J181" s="1" t="s">
        <v>535</v>
      </c>
      <c r="K181" s="1" t="s">
        <v>535</v>
      </c>
      <c r="L181" s="1" t="s">
        <v>22</v>
      </c>
      <c r="M181" s="1" t="s">
        <v>22</v>
      </c>
      <c r="N181" s="1" t="s">
        <v>541</v>
      </c>
      <c r="O181" s="1">
        <v>0</v>
      </c>
      <c r="P181" s="1">
        <v>0</v>
      </c>
    </row>
    <row r="182" spans="1:16" x14ac:dyDescent="0.15">
      <c r="A182" s="1" t="s">
        <v>542</v>
      </c>
      <c r="B182" s="3">
        <v>410</v>
      </c>
      <c r="C182" s="3">
        <v>3</v>
      </c>
      <c r="D182" s="3">
        <v>0</v>
      </c>
      <c r="E182" s="1" t="s">
        <v>543</v>
      </c>
      <c r="F182" s="1">
        <v>1</v>
      </c>
      <c r="G182" s="1">
        <v>0</v>
      </c>
      <c r="H182" s="1" t="s">
        <v>22</v>
      </c>
      <c r="I182" s="3">
        <v>0</v>
      </c>
      <c r="J182" s="1" t="s">
        <v>544</v>
      </c>
      <c r="K182" s="1" t="s">
        <v>544</v>
      </c>
      <c r="L182" s="1" t="s">
        <v>22</v>
      </c>
      <c r="M182" s="1" t="s">
        <v>22</v>
      </c>
      <c r="N182" s="1" t="s">
        <v>545</v>
      </c>
      <c r="O182" s="1">
        <v>0</v>
      </c>
      <c r="P182" s="1">
        <v>0</v>
      </c>
    </row>
    <row r="183" spans="1:16" x14ac:dyDescent="0.15">
      <c r="A183" s="1" t="s">
        <v>546</v>
      </c>
      <c r="B183" s="3">
        <v>410</v>
      </c>
      <c r="C183" s="3">
        <v>3</v>
      </c>
      <c r="D183" s="3">
        <v>0</v>
      </c>
      <c r="E183" s="1" t="s">
        <v>547</v>
      </c>
      <c r="F183" s="1">
        <v>0</v>
      </c>
      <c r="G183" s="1">
        <v>0</v>
      </c>
      <c r="H183" s="1" t="s">
        <v>548</v>
      </c>
      <c r="I183" s="3">
        <v>9201</v>
      </c>
      <c r="J183" s="1" t="s">
        <v>544</v>
      </c>
      <c r="K183" s="1" t="s">
        <v>544</v>
      </c>
      <c r="L183" s="1" t="s">
        <v>22</v>
      </c>
      <c r="M183" s="1" t="s">
        <v>22</v>
      </c>
      <c r="N183" s="1" t="s">
        <v>545</v>
      </c>
      <c r="O183" s="1">
        <v>0</v>
      </c>
      <c r="P183" s="1">
        <v>0</v>
      </c>
    </row>
    <row r="184" spans="1:16" x14ac:dyDescent="0.15">
      <c r="A184" s="1" t="s">
        <v>549</v>
      </c>
      <c r="B184" s="3">
        <v>410</v>
      </c>
      <c r="C184" s="3">
        <v>3</v>
      </c>
      <c r="D184" s="3">
        <v>1</v>
      </c>
      <c r="E184" s="1" t="s">
        <v>550</v>
      </c>
      <c r="F184" s="1">
        <v>1</v>
      </c>
      <c r="G184" s="1">
        <v>0</v>
      </c>
      <c r="H184" s="1" t="s">
        <v>551</v>
      </c>
      <c r="I184" s="3">
        <v>8080</v>
      </c>
      <c r="J184" s="1"/>
      <c r="K184" s="1"/>
      <c r="L184" s="1" t="s">
        <v>22</v>
      </c>
      <c r="M184" s="1" t="s">
        <v>22</v>
      </c>
      <c r="N184" s="1" t="s">
        <v>552</v>
      </c>
      <c r="O184" s="1">
        <v>0</v>
      </c>
      <c r="P184" s="1">
        <v>0</v>
      </c>
    </row>
    <row r="185" spans="1:16" x14ac:dyDescent="0.15">
      <c r="A185" s="1" t="s">
        <v>553</v>
      </c>
      <c r="B185" s="3">
        <v>410</v>
      </c>
      <c r="C185" s="3">
        <v>1</v>
      </c>
      <c r="D185" s="3">
        <v>0</v>
      </c>
      <c r="E185" s="1" t="s">
        <v>554</v>
      </c>
      <c r="F185" s="1">
        <v>1</v>
      </c>
      <c r="G185" s="1">
        <v>0</v>
      </c>
      <c r="H185" s="1" t="s">
        <v>22</v>
      </c>
      <c r="I185" s="3">
        <v>0</v>
      </c>
      <c r="J185" s="1"/>
      <c r="K185" s="1"/>
      <c r="L185" s="1" t="s">
        <v>22</v>
      </c>
      <c r="M185" s="1" t="s">
        <v>22</v>
      </c>
      <c r="N185" s="1" t="s">
        <v>555</v>
      </c>
      <c r="O185" s="1">
        <v>0</v>
      </c>
      <c r="P185" s="1">
        <v>0</v>
      </c>
    </row>
    <row r="186" spans="1:16" x14ac:dyDescent="0.15">
      <c r="A186" s="1" t="s">
        <v>556</v>
      </c>
      <c r="B186" s="3">
        <v>410</v>
      </c>
      <c r="C186" s="3">
        <v>1</v>
      </c>
      <c r="D186" s="3">
        <v>0</v>
      </c>
      <c r="E186" s="1" t="s">
        <v>557</v>
      </c>
      <c r="F186" s="1">
        <v>1</v>
      </c>
      <c r="G186" s="1">
        <v>0</v>
      </c>
      <c r="H186" s="1" t="s">
        <v>558</v>
      </c>
      <c r="I186" s="3">
        <v>8080</v>
      </c>
      <c r="J186" s="1"/>
      <c r="K186" s="1"/>
      <c r="L186" s="1" t="s">
        <v>22</v>
      </c>
      <c r="M186" s="1" t="s">
        <v>22</v>
      </c>
      <c r="N186" s="1" t="s">
        <v>555</v>
      </c>
      <c r="O186" s="1">
        <v>0</v>
      </c>
      <c r="P186" s="1">
        <v>0</v>
      </c>
    </row>
    <row r="187" spans="1:16" x14ac:dyDescent="0.15">
      <c r="A187" s="1" t="s">
        <v>559</v>
      </c>
      <c r="B187" s="3">
        <v>410</v>
      </c>
      <c r="C187" s="3">
        <v>1</v>
      </c>
      <c r="D187" s="3">
        <v>1</v>
      </c>
      <c r="E187" s="1" t="s">
        <v>560</v>
      </c>
      <c r="F187" s="1">
        <v>1</v>
      </c>
      <c r="G187" s="1">
        <v>0</v>
      </c>
      <c r="H187" s="1" t="s">
        <v>561</v>
      </c>
      <c r="I187" s="3">
        <v>8080</v>
      </c>
      <c r="J187" s="1" t="s">
        <v>562</v>
      </c>
      <c r="K187" s="1" t="s">
        <v>562</v>
      </c>
      <c r="L187" s="1" t="s">
        <v>22</v>
      </c>
      <c r="M187" s="1" t="s">
        <v>22</v>
      </c>
      <c r="N187" s="1" t="s">
        <v>212</v>
      </c>
      <c r="O187" s="1">
        <v>0</v>
      </c>
      <c r="P187" s="1">
        <v>0</v>
      </c>
    </row>
    <row r="188" spans="1:16" x14ac:dyDescent="0.15">
      <c r="A188" s="1" t="s">
        <v>563</v>
      </c>
      <c r="B188" s="3">
        <v>410</v>
      </c>
      <c r="C188" s="3">
        <v>4</v>
      </c>
      <c r="D188" s="3">
        <v>0</v>
      </c>
      <c r="E188" s="1" t="s">
        <v>564</v>
      </c>
      <c r="F188" s="1">
        <v>1</v>
      </c>
      <c r="G188" s="1">
        <v>0</v>
      </c>
      <c r="H188" s="1" t="s">
        <v>565</v>
      </c>
      <c r="I188" s="3">
        <v>8000</v>
      </c>
      <c r="J188" s="1"/>
      <c r="K188" s="1"/>
      <c r="L188" s="1" t="s">
        <v>22</v>
      </c>
      <c r="M188" s="1" t="s">
        <v>22</v>
      </c>
      <c r="N188" s="1" t="s">
        <v>566</v>
      </c>
      <c r="O188" s="1">
        <v>0</v>
      </c>
      <c r="P188" s="1">
        <v>0</v>
      </c>
    </row>
    <row r="189" spans="1:16" x14ac:dyDescent="0.15">
      <c r="A189" s="1" t="s">
        <v>567</v>
      </c>
      <c r="B189" s="3">
        <v>410</v>
      </c>
      <c r="C189" s="3">
        <v>4</v>
      </c>
      <c r="D189" s="3">
        <v>0</v>
      </c>
      <c r="E189" s="1" t="s">
        <v>568</v>
      </c>
      <c r="F189" s="1">
        <v>1</v>
      </c>
      <c r="G189" s="1">
        <v>0</v>
      </c>
      <c r="H189" s="1" t="s">
        <v>565</v>
      </c>
      <c r="I189" s="3">
        <v>8000</v>
      </c>
      <c r="J189" s="1"/>
      <c r="K189" s="1"/>
      <c r="L189" s="1" t="s">
        <v>22</v>
      </c>
      <c r="M189" s="1" t="s">
        <v>22</v>
      </c>
      <c r="N189" s="1" t="s">
        <v>569</v>
      </c>
      <c r="O189" s="1">
        <v>0</v>
      </c>
      <c r="P189" s="1">
        <v>0</v>
      </c>
    </row>
    <row r="190" spans="1:16" x14ac:dyDescent="0.15">
      <c r="A190" s="1" t="s">
        <v>570</v>
      </c>
      <c r="B190" s="3">
        <v>410</v>
      </c>
      <c r="C190" s="3">
        <v>4</v>
      </c>
      <c r="D190" s="3">
        <v>1</v>
      </c>
      <c r="E190" s="1" t="s">
        <v>571</v>
      </c>
      <c r="F190" s="1">
        <v>1</v>
      </c>
      <c r="G190" s="1">
        <v>0</v>
      </c>
      <c r="H190" s="1" t="s">
        <v>565</v>
      </c>
      <c r="I190" s="3">
        <v>8080</v>
      </c>
      <c r="J190" s="1"/>
      <c r="K190" s="1"/>
      <c r="L190" s="1" t="s">
        <v>22</v>
      </c>
      <c r="M190" s="1" t="s">
        <v>22</v>
      </c>
      <c r="N190" s="1" t="s">
        <v>572</v>
      </c>
      <c r="O190" s="1">
        <v>0</v>
      </c>
      <c r="P190" s="1">
        <v>0</v>
      </c>
    </row>
    <row r="191" spans="1:16" x14ac:dyDescent="0.15">
      <c r="A191" s="1" t="s">
        <v>573</v>
      </c>
      <c r="B191" s="3">
        <v>716</v>
      </c>
      <c r="C191" s="3">
        <v>10</v>
      </c>
      <c r="D191" s="3">
        <v>0</v>
      </c>
      <c r="E191" s="1" t="s">
        <v>574</v>
      </c>
      <c r="F191" s="1">
        <v>1</v>
      </c>
      <c r="G191" s="1">
        <v>0</v>
      </c>
      <c r="H191" s="1" t="s">
        <v>575</v>
      </c>
      <c r="I191" s="3">
        <v>80</v>
      </c>
      <c r="J191" s="1" t="s">
        <v>576</v>
      </c>
      <c r="K191" s="1" t="s">
        <v>576</v>
      </c>
      <c r="L191" s="1" t="s">
        <v>22</v>
      </c>
      <c r="M191" s="1" t="s">
        <v>22</v>
      </c>
      <c r="N191" s="1"/>
      <c r="O191" s="1">
        <v>0</v>
      </c>
      <c r="P191" s="1">
        <v>0</v>
      </c>
    </row>
    <row r="192" spans="1:16" x14ac:dyDescent="0.15">
      <c r="A192" s="1" t="s">
        <v>577</v>
      </c>
      <c r="B192" s="3">
        <v>716</v>
      </c>
      <c r="C192" s="3">
        <v>10</v>
      </c>
      <c r="D192" s="3">
        <v>1</v>
      </c>
      <c r="E192" s="1" t="s">
        <v>578</v>
      </c>
      <c r="F192" s="1">
        <v>1</v>
      </c>
      <c r="G192" s="1">
        <v>0</v>
      </c>
      <c r="H192" s="1" t="s">
        <v>575</v>
      </c>
      <c r="I192" s="3">
        <v>80</v>
      </c>
      <c r="J192" s="1" t="s">
        <v>576</v>
      </c>
      <c r="K192" s="1" t="s">
        <v>576</v>
      </c>
      <c r="L192" s="1" t="s">
        <v>22</v>
      </c>
      <c r="M192" s="1" t="s">
        <v>22</v>
      </c>
      <c r="N192" s="1" t="s">
        <v>579</v>
      </c>
      <c r="O192" s="1">
        <v>0</v>
      </c>
      <c r="P192" s="1">
        <v>0</v>
      </c>
    </row>
    <row r="193" spans="1:16" x14ac:dyDescent="0.15">
      <c r="A193" s="1" t="s">
        <v>580</v>
      </c>
      <c r="B193" s="3">
        <v>716</v>
      </c>
      <c r="C193" s="3">
        <v>6</v>
      </c>
      <c r="D193" s="3">
        <v>0</v>
      </c>
      <c r="E193" s="1" t="s">
        <v>581</v>
      </c>
      <c r="F193" s="1">
        <v>1</v>
      </c>
      <c r="G193" s="1">
        <v>0</v>
      </c>
      <c r="H193" s="1" t="s">
        <v>22</v>
      </c>
      <c r="I193" s="3">
        <v>0</v>
      </c>
      <c r="J193" s="1" t="s">
        <v>582</v>
      </c>
      <c r="K193" s="1" t="s">
        <v>482</v>
      </c>
      <c r="L193" s="1" t="s">
        <v>22</v>
      </c>
      <c r="M193" s="1" t="s">
        <v>22</v>
      </c>
      <c r="N193" s="1" t="s">
        <v>583</v>
      </c>
      <c r="O193" s="1">
        <v>0</v>
      </c>
      <c r="P193" s="1">
        <v>0</v>
      </c>
    </row>
    <row r="194" spans="1:16" x14ac:dyDescent="0.15">
      <c r="A194" s="1" t="s">
        <v>483</v>
      </c>
      <c r="B194" s="3">
        <v>716</v>
      </c>
      <c r="C194" s="3">
        <v>6</v>
      </c>
      <c r="D194" s="3">
        <v>1</v>
      </c>
      <c r="E194" s="1" t="s">
        <v>584</v>
      </c>
      <c r="F194" s="1">
        <v>1</v>
      </c>
      <c r="G194" s="1">
        <v>0</v>
      </c>
      <c r="H194" s="1" t="s">
        <v>585</v>
      </c>
      <c r="I194" s="3">
        <v>8080</v>
      </c>
      <c r="J194" s="1" t="s">
        <v>586</v>
      </c>
      <c r="K194" s="1" t="s">
        <v>482</v>
      </c>
      <c r="L194" s="1" t="s">
        <v>22</v>
      </c>
      <c r="M194" s="1" t="s">
        <v>22</v>
      </c>
      <c r="N194" s="1" t="s">
        <v>587</v>
      </c>
      <c r="O194" s="1">
        <v>0</v>
      </c>
      <c r="P194" s="1">
        <v>0</v>
      </c>
    </row>
    <row r="195" spans="1:16" x14ac:dyDescent="0.15">
      <c r="A195" s="1" t="s">
        <v>588</v>
      </c>
      <c r="B195" s="3">
        <v>515</v>
      </c>
      <c r="C195" s="3">
        <v>2</v>
      </c>
      <c r="D195" s="3">
        <v>0</v>
      </c>
      <c r="E195" s="1" t="s">
        <v>589</v>
      </c>
      <c r="F195" s="1">
        <v>1</v>
      </c>
      <c r="G195" s="1">
        <v>0</v>
      </c>
      <c r="H195" s="1" t="s">
        <v>590</v>
      </c>
      <c r="I195" s="3">
        <v>8080</v>
      </c>
      <c r="J195" s="1" t="s">
        <v>591</v>
      </c>
      <c r="K195" s="1" t="s">
        <v>591</v>
      </c>
      <c r="L195" s="1" t="s">
        <v>22</v>
      </c>
      <c r="M195" s="1" t="s">
        <v>22</v>
      </c>
      <c r="N195" s="1" t="s">
        <v>592</v>
      </c>
      <c r="O195" s="1">
        <v>0</v>
      </c>
      <c r="P195" s="1">
        <v>0</v>
      </c>
    </row>
    <row r="196" spans="1:16" x14ac:dyDescent="0.15">
      <c r="A196" s="1" t="s">
        <v>593</v>
      </c>
      <c r="B196" s="3">
        <v>515</v>
      </c>
      <c r="C196" s="3">
        <v>2</v>
      </c>
      <c r="D196" s="3">
        <v>0</v>
      </c>
      <c r="E196" s="1" t="s">
        <v>594</v>
      </c>
      <c r="F196" s="1">
        <v>1</v>
      </c>
      <c r="G196" s="1">
        <v>0</v>
      </c>
      <c r="H196" s="1" t="s">
        <v>22</v>
      </c>
      <c r="I196" s="3">
        <v>0</v>
      </c>
      <c r="J196" s="1"/>
      <c r="K196" s="1"/>
      <c r="L196" s="1" t="s">
        <v>22</v>
      </c>
      <c r="M196" s="1" t="s">
        <v>22</v>
      </c>
      <c r="N196" s="1" t="s">
        <v>592</v>
      </c>
      <c r="O196" s="1">
        <v>0</v>
      </c>
      <c r="P196" s="1">
        <v>0</v>
      </c>
    </row>
    <row r="197" spans="1:16" x14ac:dyDescent="0.15">
      <c r="A197" s="1" t="s">
        <v>595</v>
      </c>
      <c r="B197" s="3">
        <v>515</v>
      </c>
      <c r="C197" s="3">
        <v>2</v>
      </c>
      <c r="D197" s="3">
        <v>1</v>
      </c>
      <c r="E197" s="1" t="s">
        <v>596</v>
      </c>
      <c r="F197" s="1">
        <v>1</v>
      </c>
      <c r="G197" s="1">
        <v>0</v>
      </c>
      <c r="H197" s="1" t="s">
        <v>590</v>
      </c>
      <c r="I197" s="3">
        <v>8080</v>
      </c>
      <c r="J197" s="1"/>
      <c r="K197" s="1"/>
      <c r="L197" s="1" t="s">
        <v>22</v>
      </c>
      <c r="M197" s="1" t="s">
        <v>22</v>
      </c>
      <c r="N197" s="1" t="s">
        <v>597</v>
      </c>
      <c r="O197" s="1">
        <v>0</v>
      </c>
      <c r="P197" s="1">
        <v>0</v>
      </c>
    </row>
    <row r="198" spans="1:16" x14ac:dyDescent="0.15">
      <c r="A198" s="1" t="s">
        <v>598</v>
      </c>
      <c r="B198" s="3">
        <v>515</v>
      </c>
      <c r="C198" s="3">
        <v>3</v>
      </c>
      <c r="D198" s="3">
        <v>0</v>
      </c>
      <c r="E198" s="1" t="s">
        <v>62</v>
      </c>
      <c r="F198" s="1">
        <v>1</v>
      </c>
      <c r="G198" s="1">
        <v>0</v>
      </c>
      <c r="H198" s="1" t="s">
        <v>22</v>
      </c>
      <c r="I198" s="3">
        <v>0</v>
      </c>
      <c r="J198" s="1"/>
      <c r="K198" s="1"/>
      <c r="L198" s="1" t="s">
        <v>22</v>
      </c>
      <c r="M198" s="1" t="s">
        <v>22</v>
      </c>
      <c r="N198" s="1" t="s">
        <v>599</v>
      </c>
      <c r="O198" s="1">
        <v>0</v>
      </c>
      <c r="P198" s="1">
        <v>0</v>
      </c>
    </row>
    <row r="199" spans="1:16" x14ac:dyDescent="0.15">
      <c r="A199" s="1" t="s">
        <v>600</v>
      </c>
      <c r="B199" s="3">
        <v>515</v>
      </c>
      <c r="C199" s="3">
        <v>3</v>
      </c>
      <c r="D199" s="3">
        <v>0</v>
      </c>
      <c r="E199" s="1" t="s">
        <v>601</v>
      </c>
      <c r="F199" s="1">
        <v>1</v>
      </c>
      <c r="G199" s="1">
        <v>0</v>
      </c>
      <c r="H199" s="1" t="s">
        <v>602</v>
      </c>
      <c r="I199" s="3">
        <v>8080</v>
      </c>
      <c r="J199" s="1"/>
      <c r="K199" s="1"/>
      <c r="L199" s="1" t="s">
        <v>22</v>
      </c>
      <c r="M199" s="1" t="s">
        <v>22</v>
      </c>
      <c r="N199" s="1" t="s">
        <v>599</v>
      </c>
      <c r="O199" s="1">
        <v>0</v>
      </c>
      <c r="P199" s="1">
        <v>0</v>
      </c>
    </row>
    <row r="200" spans="1:16" x14ac:dyDescent="0.15">
      <c r="A200" s="1" t="s">
        <v>603</v>
      </c>
      <c r="B200" s="3">
        <v>515</v>
      </c>
      <c r="C200" s="3">
        <v>3</v>
      </c>
      <c r="D200" s="3">
        <v>1</v>
      </c>
      <c r="E200" s="1" t="s">
        <v>107</v>
      </c>
      <c r="F200" s="1">
        <v>1</v>
      </c>
      <c r="G200" s="1">
        <v>0</v>
      </c>
      <c r="H200" s="1" t="s">
        <v>602</v>
      </c>
      <c r="I200" s="3">
        <v>8080</v>
      </c>
      <c r="J200" s="1"/>
      <c r="K200" s="1"/>
      <c r="L200" s="1" t="s">
        <v>22</v>
      </c>
      <c r="M200" s="1" t="s">
        <v>22</v>
      </c>
      <c r="N200" s="1" t="s">
        <v>604</v>
      </c>
      <c r="O200" s="1">
        <v>0</v>
      </c>
      <c r="P200" s="1">
        <v>0</v>
      </c>
    </row>
    <row r="201" spans="1:16" x14ac:dyDescent="0.15">
      <c r="A201" s="1" t="s">
        <v>605</v>
      </c>
      <c r="B201" s="3">
        <v>515</v>
      </c>
      <c r="C201" s="3">
        <v>5</v>
      </c>
      <c r="D201" s="3">
        <v>0</v>
      </c>
      <c r="E201" s="1" t="s">
        <v>606</v>
      </c>
      <c r="F201" s="1">
        <v>1</v>
      </c>
      <c r="G201" s="1">
        <v>0</v>
      </c>
      <c r="H201" s="1" t="s">
        <v>22</v>
      </c>
      <c r="I201" s="3">
        <v>80</v>
      </c>
      <c r="J201" s="1"/>
      <c r="K201" s="1"/>
      <c r="L201" s="1" t="s">
        <v>22</v>
      </c>
      <c r="M201" s="1" t="s">
        <v>22</v>
      </c>
      <c r="N201" s="1" t="s">
        <v>607</v>
      </c>
      <c r="O201" s="1">
        <v>0</v>
      </c>
      <c r="P201" s="1">
        <v>0</v>
      </c>
    </row>
    <row r="202" spans="1:16" x14ac:dyDescent="0.15">
      <c r="A202" s="1" t="s">
        <v>608</v>
      </c>
      <c r="B202" s="3">
        <v>515</v>
      </c>
      <c r="C202" s="3">
        <v>5</v>
      </c>
      <c r="D202" s="3">
        <v>0</v>
      </c>
      <c r="E202" s="1" t="s">
        <v>190</v>
      </c>
      <c r="F202" s="1">
        <v>1</v>
      </c>
      <c r="G202" s="1">
        <v>0</v>
      </c>
      <c r="H202" s="1" t="s">
        <v>609</v>
      </c>
      <c r="I202" s="3">
        <v>8080</v>
      </c>
      <c r="J202" s="1"/>
      <c r="K202" s="1"/>
      <c r="L202" s="1" t="s">
        <v>22</v>
      </c>
      <c r="M202" s="1" t="s">
        <v>22</v>
      </c>
      <c r="N202" s="1" t="s">
        <v>607</v>
      </c>
      <c r="O202" s="1">
        <v>0</v>
      </c>
      <c r="P202" s="1">
        <v>0</v>
      </c>
    </row>
    <row r="203" spans="1:16" x14ac:dyDescent="0.15">
      <c r="A203" s="1" t="s">
        <v>610</v>
      </c>
      <c r="B203" s="3">
        <v>515</v>
      </c>
      <c r="C203" s="3">
        <v>5</v>
      </c>
      <c r="D203" s="3">
        <v>1</v>
      </c>
      <c r="E203" s="1" t="s">
        <v>107</v>
      </c>
      <c r="F203" s="1">
        <v>1</v>
      </c>
      <c r="G203" s="1">
        <v>0</v>
      </c>
      <c r="H203" s="1" t="s">
        <v>611</v>
      </c>
      <c r="I203" s="3">
        <v>8080</v>
      </c>
      <c r="J203" s="1"/>
      <c r="K203" s="1"/>
      <c r="L203" s="1" t="s">
        <v>22</v>
      </c>
      <c r="M203" s="1" t="s">
        <v>22</v>
      </c>
      <c r="N203" s="1" t="s">
        <v>612</v>
      </c>
      <c r="O203" s="1">
        <v>0</v>
      </c>
      <c r="P203" s="1">
        <v>0</v>
      </c>
    </row>
    <row r="204" spans="1:16" x14ac:dyDescent="0.15">
      <c r="A204" s="1" t="s">
        <v>613</v>
      </c>
      <c r="B204" s="3">
        <v>525</v>
      </c>
      <c r="C204" s="3">
        <v>3</v>
      </c>
      <c r="D204" s="3">
        <v>0</v>
      </c>
      <c r="E204" s="1" t="s">
        <v>614</v>
      </c>
      <c r="F204" s="1">
        <v>1</v>
      </c>
      <c r="G204" s="1">
        <v>0</v>
      </c>
      <c r="H204" s="1" t="s">
        <v>615</v>
      </c>
      <c r="I204" s="3">
        <v>8081</v>
      </c>
      <c r="J204" s="1" t="s">
        <v>616</v>
      </c>
      <c r="K204" s="1" t="s">
        <v>617</v>
      </c>
      <c r="L204" s="1" t="s">
        <v>22</v>
      </c>
      <c r="M204" s="1" t="s">
        <v>22</v>
      </c>
      <c r="N204" s="1" t="s">
        <v>618</v>
      </c>
      <c r="O204" s="1">
        <v>0</v>
      </c>
      <c r="P204" s="1">
        <v>0</v>
      </c>
    </row>
    <row r="205" spans="1:16" x14ac:dyDescent="0.15">
      <c r="A205" s="1" t="s">
        <v>619</v>
      </c>
      <c r="B205" s="3">
        <v>525</v>
      </c>
      <c r="C205" s="3">
        <v>3</v>
      </c>
      <c r="D205" s="3">
        <v>1</v>
      </c>
      <c r="E205" s="1">
        <v>6596845888</v>
      </c>
      <c r="F205" s="1">
        <v>1</v>
      </c>
      <c r="G205" s="1">
        <v>0</v>
      </c>
      <c r="H205" s="1" t="s">
        <v>615</v>
      </c>
      <c r="I205" s="3">
        <v>8081</v>
      </c>
      <c r="J205" s="1" t="s">
        <v>616</v>
      </c>
      <c r="K205" s="1" t="s">
        <v>617</v>
      </c>
      <c r="L205" s="1" t="s">
        <v>22</v>
      </c>
      <c r="M205" s="1" t="s">
        <v>22</v>
      </c>
      <c r="N205" s="1" t="s">
        <v>620</v>
      </c>
      <c r="O205" s="1">
        <v>0</v>
      </c>
      <c r="P205" s="1">
        <v>0</v>
      </c>
    </row>
    <row r="206" spans="1:16" x14ac:dyDescent="0.15">
      <c r="A206" s="1" t="s">
        <v>621</v>
      </c>
      <c r="B206" s="3">
        <v>525</v>
      </c>
      <c r="C206" s="3">
        <v>1</v>
      </c>
      <c r="D206" s="3">
        <v>0</v>
      </c>
      <c r="E206" s="1"/>
      <c r="F206" s="1">
        <v>1</v>
      </c>
      <c r="G206" s="1">
        <v>0</v>
      </c>
      <c r="H206" s="1" t="s">
        <v>622</v>
      </c>
      <c r="I206" s="3">
        <v>8080</v>
      </c>
      <c r="J206" s="1"/>
      <c r="K206" s="1"/>
      <c r="L206" s="1" t="s">
        <v>22</v>
      </c>
      <c r="M206" s="1" t="s">
        <v>22</v>
      </c>
      <c r="N206" s="1" t="s">
        <v>623</v>
      </c>
      <c r="O206" s="1">
        <v>0</v>
      </c>
      <c r="P206" s="1">
        <v>0</v>
      </c>
    </row>
    <row r="207" spans="1:16" x14ac:dyDescent="0.15">
      <c r="A207" s="1" t="s">
        <v>624</v>
      </c>
      <c r="B207" s="3">
        <v>525</v>
      </c>
      <c r="C207" s="3">
        <v>1</v>
      </c>
      <c r="D207" s="3">
        <v>1</v>
      </c>
      <c r="E207" s="1" t="s">
        <v>625</v>
      </c>
      <c r="F207" s="1">
        <v>1</v>
      </c>
      <c r="G207" s="1">
        <v>0</v>
      </c>
      <c r="H207" s="1" t="s">
        <v>622</v>
      </c>
      <c r="I207" s="3">
        <v>8080</v>
      </c>
      <c r="J207" s="1" t="s">
        <v>626</v>
      </c>
      <c r="K207" s="1" t="s">
        <v>627</v>
      </c>
      <c r="L207" s="1" t="s">
        <v>22</v>
      </c>
      <c r="M207" s="1" t="s">
        <v>22</v>
      </c>
      <c r="N207" s="1" t="s">
        <v>628</v>
      </c>
      <c r="O207" s="1">
        <v>0</v>
      </c>
      <c r="P207" s="1">
        <v>0</v>
      </c>
    </row>
    <row r="208" spans="1:16" x14ac:dyDescent="0.15">
      <c r="A208" s="1" t="s">
        <v>629</v>
      </c>
      <c r="B208" s="3">
        <v>525</v>
      </c>
      <c r="C208" s="3">
        <v>5</v>
      </c>
      <c r="D208" s="3">
        <v>0</v>
      </c>
      <c r="E208" s="1" t="s">
        <v>630</v>
      </c>
      <c r="F208" s="1">
        <v>1</v>
      </c>
      <c r="G208" s="1">
        <v>0</v>
      </c>
      <c r="H208" s="1" t="s">
        <v>631</v>
      </c>
      <c r="I208" s="3">
        <v>80</v>
      </c>
      <c r="J208" s="1"/>
      <c r="K208" s="1"/>
      <c r="L208" s="1" t="s">
        <v>22</v>
      </c>
      <c r="M208" s="1" t="s">
        <v>22</v>
      </c>
      <c r="N208" s="1"/>
      <c r="O208" s="1">
        <v>0</v>
      </c>
      <c r="P208" s="1">
        <v>0</v>
      </c>
    </row>
    <row r="209" spans="1:16" x14ac:dyDescent="0.15">
      <c r="A209" s="1" t="s">
        <v>632</v>
      </c>
      <c r="B209" s="3">
        <v>525</v>
      </c>
      <c r="C209" s="3">
        <v>5</v>
      </c>
      <c r="D209" s="3">
        <v>1</v>
      </c>
      <c r="E209" s="1" t="s">
        <v>630</v>
      </c>
      <c r="F209" s="1">
        <v>1</v>
      </c>
      <c r="G209" s="1">
        <v>0</v>
      </c>
      <c r="H209" s="1" t="s">
        <v>633</v>
      </c>
      <c r="I209" s="3">
        <v>80</v>
      </c>
      <c r="J209" s="1"/>
      <c r="K209" s="1"/>
      <c r="L209" s="1" t="s">
        <v>22</v>
      </c>
      <c r="M209" s="1" t="s">
        <v>22</v>
      </c>
      <c r="N209" s="1" t="s">
        <v>634</v>
      </c>
      <c r="O209" s="1">
        <v>0</v>
      </c>
      <c r="P209" s="1">
        <v>0</v>
      </c>
    </row>
    <row r="210" spans="1:16" x14ac:dyDescent="0.15">
      <c r="A210" s="1" t="s">
        <v>635</v>
      </c>
      <c r="B210" s="3">
        <v>525</v>
      </c>
      <c r="C210" s="3">
        <v>5</v>
      </c>
      <c r="D210" s="3">
        <v>0</v>
      </c>
      <c r="E210" s="1" t="s">
        <v>630</v>
      </c>
      <c r="F210" s="1">
        <v>1</v>
      </c>
      <c r="G210" s="1">
        <v>0</v>
      </c>
      <c r="H210" s="1" t="s">
        <v>631</v>
      </c>
      <c r="I210" s="3">
        <v>80</v>
      </c>
      <c r="J210" s="1"/>
      <c r="K210" s="1"/>
      <c r="L210" s="1" t="s">
        <v>22</v>
      </c>
      <c r="M210" s="1" t="s">
        <v>22</v>
      </c>
      <c r="N210" s="1" t="s">
        <v>636</v>
      </c>
      <c r="O210" s="1">
        <v>0</v>
      </c>
      <c r="P210" s="1">
        <v>0</v>
      </c>
    </row>
    <row r="211" spans="1:16" x14ac:dyDescent="0.15">
      <c r="A211" s="1" t="s">
        <v>637</v>
      </c>
      <c r="B211" s="3">
        <v>525</v>
      </c>
      <c r="C211" s="3">
        <v>5</v>
      </c>
      <c r="D211" s="3">
        <v>1</v>
      </c>
      <c r="E211" s="1" t="s">
        <v>630</v>
      </c>
      <c r="F211" s="1">
        <v>1</v>
      </c>
      <c r="G211" s="1">
        <v>0</v>
      </c>
      <c r="H211" s="1" t="s">
        <v>631</v>
      </c>
      <c r="I211" s="3">
        <v>80</v>
      </c>
      <c r="J211" s="1"/>
      <c r="K211" s="1"/>
      <c r="L211" s="1" t="s">
        <v>22</v>
      </c>
      <c r="M211" s="1" t="s">
        <v>22</v>
      </c>
      <c r="N211" s="1" t="s">
        <v>636</v>
      </c>
      <c r="O211" s="1">
        <v>0</v>
      </c>
      <c r="P211" s="1">
        <v>0</v>
      </c>
    </row>
    <row r="212" spans="1:16" x14ac:dyDescent="0.15">
      <c r="A212" s="1" t="s">
        <v>638</v>
      </c>
      <c r="B212" s="3">
        <v>525</v>
      </c>
      <c r="C212" s="3">
        <v>5</v>
      </c>
      <c r="D212" s="3">
        <v>0</v>
      </c>
      <c r="E212" s="1" t="s">
        <v>630</v>
      </c>
      <c r="F212" s="1">
        <v>0</v>
      </c>
      <c r="G212" s="1">
        <v>0</v>
      </c>
      <c r="H212" s="1" t="s">
        <v>631</v>
      </c>
      <c r="I212" s="3">
        <v>9201</v>
      </c>
      <c r="J212" s="1"/>
      <c r="K212" s="1"/>
      <c r="L212" s="1" t="s">
        <v>22</v>
      </c>
      <c r="M212" s="1" t="s">
        <v>22</v>
      </c>
      <c r="N212" s="1"/>
      <c r="O212" s="1">
        <v>0</v>
      </c>
      <c r="P212" s="1">
        <v>0</v>
      </c>
    </row>
    <row r="213" spans="1:16" x14ac:dyDescent="0.15">
      <c r="A213" s="1" t="s">
        <v>432</v>
      </c>
      <c r="B213" s="3">
        <v>634</v>
      </c>
      <c r="C213" s="3">
        <v>1</v>
      </c>
      <c r="D213" s="3">
        <v>0</v>
      </c>
      <c r="E213" s="1" t="s">
        <v>62</v>
      </c>
      <c r="F213" s="1">
        <v>1</v>
      </c>
      <c r="G213" s="1">
        <v>0</v>
      </c>
      <c r="H213" s="1" t="s">
        <v>22</v>
      </c>
      <c r="I213" s="3">
        <v>0</v>
      </c>
      <c r="J213" s="1"/>
      <c r="K213" s="1"/>
      <c r="L213" s="1" t="s">
        <v>22</v>
      </c>
      <c r="M213" s="1" t="s">
        <v>22</v>
      </c>
      <c r="N213" s="1" t="s">
        <v>639</v>
      </c>
      <c r="O213" s="1">
        <v>0</v>
      </c>
      <c r="P213" s="1">
        <v>0</v>
      </c>
    </row>
    <row r="214" spans="1:16" x14ac:dyDescent="0.15">
      <c r="A214" s="1" t="s">
        <v>434</v>
      </c>
      <c r="B214" s="3">
        <v>634</v>
      </c>
      <c r="C214" s="3">
        <v>1</v>
      </c>
      <c r="D214" s="3">
        <v>1</v>
      </c>
      <c r="E214" s="1" t="s">
        <v>107</v>
      </c>
      <c r="F214" s="1">
        <v>1</v>
      </c>
      <c r="G214" s="1">
        <v>0</v>
      </c>
      <c r="H214" s="1" t="s">
        <v>640</v>
      </c>
      <c r="I214" s="3">
        <v>80</v>
      </c>
      <c r="J214" s="1"/>
      <c r="K214" s="1"/>
      <c r="L214" s="1" t="s">
        <v>22</v>
      </c>
      <c r="M214" s="1" t="s">
        <v>22</v>
      </c>
      <c r="N214" s="1" t="s">
        <v>641</v>
      </c>
      <c r="O214" s="1">
        <v>0</v>
      </c>
      <c r="P214" s="1">
        <v>0</v>
      </c>
    </row>
    <row r="215" spans="1:16" x14ac:dyDescent="0.15">
      <c r="A215" s="1" t="s">
        <v>642</v>
      </c>
      <c r="B215" s="3">
        <v>634</v>
      </c>
      <c r="C215" s="3">
        <v>2</v>
      </c>
      <c r="D215" s="3">
        <v>0</v>
      </c>
      <c r="E215" s="1" t="s">
        <v>62</v>
      </c>
      <c r="F215" s="1">
        <v>1</v>
      </c>
      <c r="G215" s="1">
        <v>0</v>
      </c>
      <c r="H215" s="1" t="s">
        <v>22</v>
      </c>
      <c r="I215" s="3">
        <v>0</v>
      </c>
      <c r="J215" s="1"/>
      <c r="K215" s="1"/>
      <c r="L215" s="1" t="s">
        <v>22</v>
      </c>
      <c r="M215" s="1" t="s">
        <v>22</v>
      </c>
      <c r="N215" s="1" t="s">
        <v>271</v>
      </c>
      <c r="O215" s="1">
        <v>0</v>
      </c>
      <c r="P215" s="1">
        <v>0</v>
      </c>
    </row>
    <row r="216" spans="1:16" x14ac:dyDescent="0.15">
      <c r="A216" s="1" t="s">
        <v>643</v>
      </c>
      <c r="B216" s="3">
        <v>634</v>
      </c>
      <c r="C216" s="3">
        <v>2</v>
      </c>
      <c r="D216" s="3">
        <v>1</v>
      </c>
      <c r="E216" s="1" t="s">
        <v>107</v>
      </c>
      <c r="F216" s="1">
        <v>1</v>
      </c>
      <c r="G216" s="1">
        <v>0</v>
      </c>
      <c r="H216" s="1" t="s">
        <v>644</v>
      </c>
      <c r="I216" s="3">
        <v>8080</v>
      </c>
      <c r="J216" s="1"/>
      <c r="K216" s="1"/>
      <c r="L216" s="1" t="s">
        <v>22</v>
      </c>
      <c r="M216" s="1" t="s">
        <v>22</v>
      </c>
      <c r="N216" s="1" t="s">
        <v>645</v>
      </c>
      <c r="O216" s="1">
        <v>0</v>
      </c>
      <c r="P216" s="1">
        <v>0</v>
      </c>
    </row>
    <row r="217" spans="1:16" x14ac:dyDescent="0.15">
      <c r="A217" s="1" t="s">
        <v>646</v>
      </c>
      <c r="B217" s="3">
        <v>634</v>
      </c>
      <c r="C217" s="3">
        <v>2</v>
      </c>
      <c r="D217" s="3">
        <v>0</v>
      </c>
      <c r="E217" s="1" t="s">
        <v>190</v>
      </c>
      <c r="F217" s="1">
        <v>1</v>
      </c>
      <c r="G217" s="1">
        <v>0</v>
      </c>
      <c r="H217" s="1" t="s">
        <v>644</v>
      </c>
      <c r="I217" s="3">
        <v>8080</v>
      </c>
      <c r="J217" s="1"/>
      <c r="K217" s="1"/>
      <c r="L217" s="1" t="s">
        <v>22</v>
      </c>
      <c r="M217" s="1" t="s">
        <v>22</v>
      </c>
      <c r="N217" s="1" t="s">
        <v>63</v>
      </c>
      <c r="O217" s="1">
        <v>0</v>
      </c>
      <c r="P217" s="1">
        <v>0</v>
      </c>
    </row>
    <row r="218" spans="1:16" x14ac:dyDescent="0.15">
      <c r="A218" s="1" t="s">
        <v>647</v>
      </c>
      <c r="B218" s="3">
        <v>634</v>
      </c>
      <c r="C218" s="3">
        <v>7</v>
      </c>
      <c r="D218" s="3">
        <v>0</v>
      </c>
      <c r="E218" s="1" t="s">
        <v>648</v>
      </c>
      <c r="F218" s="1">
        <v>1</v>
      </c>
      <c r="G218" s="1">
        <v>0</v>
      </c>
      <c r="H218" s="1" t="s">
        <v>22</v>
      </c>
      <c r="I218" s="3">
        <v>0</v>
      </c>
      <c r="J218" s="1" t="s">
        <v>649</v>
      </c>
      <c r="K218" s="1" t="s">
        <v>649</v>
      </c>
      <c r="L218" s="1" t="s">
        <v>22</v>
      </c>
      <c r="M218" s="1" t="s">
        <v>22</v>
      </c>
      <c r="N218" s="1"/>
      <c r="O218" s="1">
        <v>0</v>
      </c>
      <c r="P218" s="1">
        <v>0</v>
      </c>
    </row>
    <row r="219" spans="1:16" x14ac:dyDescent="0.15">
      <c r="A219" s="1" t="s">
        <v>650</v>
      </c>
      <c r="B219" s="3">
        <v>634</v>
      </c>
      <c r="C219" s="3">
        <v>7</v>
      </c>
      <c r="D219" s="3">
        <v>0</v>
      </c>
      <c r="E219" s="1" t="s">
        <v>651</v>
      </c>
      <c r="F219" s="1">
        <v>1</v>
      </c>
      <c r="G219" s="1">
        <v>0</v>
      </c>
      <c r="H219" s="1" t="s">
        <v>652</v>
      </c>
      <c r="I219" s="3">
        <v>8080</v>
      </c>
      <c r="J219" s="1" t="s">
        <v>649</v>
      </c>
      <c r="K219" s="1" t="s">
        <v>649</v>
      </c>
      <c r="L219" s="1" t="s">
        <v>22</v>
      </c>
      <c r="M219" s="1" t="s">
        <v>22</v>
      </c>
      <c r="N219" s="1" t="s">
        <v>653</v>
      </c>
      <c r="O219" s="1">
        <v>0</v>
      </c>
      <c r="P219" s="1">
        <v>0</v>
      </c>
    </row>
    <row r="220" spans="1:16" x14ac:dyDescent="0.15">
      <c r="A220" s="1" t="s">
        <v>654</v>
      </c>
      <c r="B220" s="3">
        <v>634</v>
      </c>
      <c r="C220" s="3">
        <v>7</v>
      </c>
      <c r="D220" s="3">
        <v>1</v>
      </c>
      <c r="E220" s="1" t="s">
        <v>655</v>
      </c>
      <c r="F220" s="1">
        <v>1</v>
      </c>
      <c r="G220" s="1">
        <v>0</v>
      </c>
      <c r="H220" s="1" t="s">
        <v>652</v>
      </c>
      <c r="I220" s="3">
        <v>8080</v>
      </c>
      <c r="J220" s="1" t="s">
        <v>649</v>
      </c>
      <c r="K220" s="1" t="s">
        <v>649</v>
      </c>
      <c r="L220" s="1" t="s">
        <v>22</v>
      </c>
      <c r="M220" s="1" t="s">
        <v>22</v>
      </c>
      <c r="N220" s="1" t="s">
        <v>656</v>
      </c>
      <c r="O220" s="1">
        <v>0</v>
      </c>
      <c r="P220" s="1">
        <v>0</v>
      </c>
    </row>
    <row r="221" spans="1:16" x14ac:dyDescent="0.15">
      <c r="A221" s="1" t="s">
        <v>657</v>
      </c>
      <c r="B221" s="3">
        <v>640</v>
      </c>
      <c r="C221" s="3">
        <v>4</v>
      </c>
      <c r="D221" s="3">
        <v>0</v>
      </c>
      <c r="E221" s="1" t="s">
        <v>248</v>
      </c>
      <c r="F221" s="1">
        <v>1</v>
      </c>
      <c r="G221" s="1">
        <v>0</v>
      </c>
      <c r="H221" s="1" t="s">
        <v>658</v>
      </c>
      <c r="I221" s="3">
        <v>9401</v>
      </c>
      <c r="J221" s="1"/>
      <c r="K221" s="1"/>
      <c r="L221" s="1" t="s">
        <v>22</v>
      </c>
      <c r="M221" s="1" t="s">
        <v>22</v>
      </c>
      <c r="N221" s="1" t="s">
        <v>659</v>
      </c>
      <c r="O221" s="1">
        <v>0</v>
      </c>
      <c r="P221" s="1">
        <v>0</v>
      </c>
    </row>
    <row r="222" spans="1:16" x14ac:dyDescent="0.15">
      <c r="A222" s="1" t="s">
        <v>660</v>
      </c>
      <c r="B222" s="3">
        <v>640</v>
      </c>
      <c r="C222" s="3">
        <v>4</v>
      </c>
      <c r="D222" s="3">
        <v>0</v>
      </c>
      <c r="E222" s="1" t="s">
        <v>62</v>
      </c>
      <c r="F222" s="1">
        <v>1</v>
      </c>
      <c r="G222" s="1">
        <v>0</v>
      </c>
      <c r="H222" s="1" t="s">
        <v>22</v>
      </c>
      <c r="I222" s="3">
        <v>0</v>
      </c>
      <c r="J222" s="1"/>
      <c r="K222" s="1"/>
      <c r="L222" s="1" t="s">
        <v>22</v>
      </c>
      <c r="M222" s="1" t="s">
        <v>22</v>
      </c>
      <c r="N222" s="1" t="s">
        <v>659</v>
      </c>
      <c r="O222" s="1">
        <v>0</v>
      </c>
      <c r="P222" s="1">
        <v>0</v>
      </c>
    </row>
    <row r="223" spans="1:16" x14ac:dyDescent="0.15">
      <c r="A223" s="1" t="s">
        <v>661</v>
      </c>
      <c r="B223" s="3">
        <v>640</v>
      </c>
      <c r="C223" s="3">
        <v>4</v>
      </c>
      <c r="D223" s="3">
        <v>1</v>
      </c>
      <c r="E223" s="1" t="s">
        <v>107</v>
      </c>
      <c r="F223" s="1">
        <v>1</v>
      </c>
      <c r="G223" s="1">
        <v>0</v>
      </c>
      <c r="H223" s="1" t="s">
        <v>658</v>
      </c>
      <c r="I223" s="3">
        <v>9401</v>
      </c>
      <c r="J223" s="1"/>
      <c r="K223" s="1"/>
      <c r="L223" s="1" t="s">
        <v>22</v>
      </c>
      <c r="M223" s="1" t="s">
        <v>22</v>
      </c>
      <c r="N223" s="1" t="s">
        <v>662</v>
      </c>
      <c r="O223" s="1">
        <v>0</v>
      </c>
      <c r="P223" s="1">
        <v>0</v>
      </c>
    </row>
    <row r="224" spans="1:16" x14ac:dyDescent="0.15">
      <c r="A224" s="1" t="s">
        <v>663</v>
      </c>
      <c r="B224" s="3">
        <v>640</v>
      </c>
      <c r="C224" s="3">
        <v>2</v>
      </c>
      <c r="D224" s="3">
        <v>0</v>
      </c>
      <c r="E224" s="1" t="s">
        <v>664</v>
      </c>
      <c r="F224" s="1">
        <v>1</v>
      </c>
      <c r="G224" s="1">
        <v>0</v>
      </c>
      <c r="H224" s="1" t="s">
        <v>665</v>
      </c>
      <c r="I224" s="3">
        <v>8080</v>
      </c>
      <c r="J224" s="1"/>
      <c r="K224" s="1"/>
      <c r="L224" s="1" t="s">
        <v>22</v>
      </c>
      <c r="M224" s="1" t="s">
        <v>22</v>
      </c>
      <c r="N224" s="1" t="s">
        <v>666</v>
      </c>
      <c r="O224" s="1">
        <v>0</v>
      </c>
      <c r="P224" s="1">
        <v>0</v>
      </c>
    </row>
    <row r="225" spans="1:16" x14ac:dyDescent="0.15">
      <c r="A225" s="1" t="s">
        <v>667</v>
      </c>
      <c r="B225" s="3">
        <v>640</v>
      </c>
      <c r="C225" s="3">
        <v>2</v>
      </c>
      <c r="D225" s="3">
        <v>1</v>
      </c>
      <c r="E225" s="1" t="s">
        <v>664</v>
      </c>
      <c r="F225" s="1">
        <v>1</v>
      </c>
      <c r="G225" s="1">
        <v>0</v>
      </c>
      <c r="H225" s="1" t="s">
        <v>665</v>
      </c>
      <c r="I225" s="3">
        <v>8080</v>
      </c>
      <c r="J225" s="1"/>
      <c r="K225" s="1"/>
      <c r="L225" s="1" t="s">
        <v>22</v>
      </c>
      <c r="M225" s="1" t="s">
        <v>22</v>
      </c>
      <c r="N225" s="1" t="s">
        <v>668</v>
      </c>
      <c r="O225" s="1">
        <v>0</v>
      </c>
      <c r="P225" s="1">
        <v>0</v>
      </c>
    </row>
    <row r="226" spans="1:16" x14ac:dyDescent="0.15">
      <c r="A226" s="1" t="s">
        <v>669</v>
      </c>
      <c r="B226" s="3">
        <v>640</v>
      </c>
      <c r="C226" s="3">
        <v>3</v>
      </c>
      <c r="D226" s="3">
        <v>0</v>
      </c>
      <c r="E226" s="1" t="s">
        <v>670</v>
      </c>
      <c r="F226" s="1">
        <v>1</v>
      </c>
      <c r="G226" s="1">
        <v>0</v>
      </c>
      <c r="H226" s="1" t="s">
        <v>671</v>
      </c>
      <c r="I226" s="3">
        <v>8080</v>
      </c>
      <c r="J226" s="1"/>
      <c r="K226" s="1"/>
      <c r="L226" s="1" t="s">
        <v>22</v>
      </c>
      <c r="M226" s="1" t="s">
        <v>22</v>
      </c>
      <c r="N226" s="1" t="s">
        <v>672</v>
      </c>
      <c r="O226" s="1">
        <v>0</v>
      </c>
      <c r="P226" s="1">
        <v>0</v>
      </c>
    </row>
    <row r="227" spans="1:16" x14ac:dyDescent="0.15">
      <c r="A227" s="1" t="s">
        <v>673</v>
      </c>
      <c r="B227" s="3">
        <v>640</v>
      </c>
      <c r="C227" s="3">
        <v>3</v>
      </c>
      <c r="D227" s="3">
        <v>1</v>
      </c>
      <c r="E227" s="1" t="s">
        <v>674</v>
      </c>
      <c r="F227" s="1">
        <v>1</v>
      </c>
      <c r="G227" s="1">
        <v>0</v>
      </c>
      <c r="H227" s="1" t="s">
        <v>671</v>
      </c>
      <c r="I227" s="3">
        <v>8080</v>
      </c>
      <c r="J227" s="1"/>
      <c r="K227" s="1"/>
      <c r="L227" s="1" t="s">
        <v>22</v>
      </c>
      <c r="M227" s="1" t="s">
        <v>22</v>
      </c>
      <c r="N227" s="1" t="s">
        <v>675</v>
      </c>
      <c r="O227" s="1">
        <v>0</v>
      </c>
      <c r="P227" s="1">
        <v>0</v>
      </c>
    </row>
    <row r="228" spans="1:16" x14ac:dyDescent="0.15">
      <c r="A228" s="1" t="s">
        <v>676</v>
      </c>
      <c r="B228" s="3">
        <v>640</v>
      </c>
      <c r="C228" s="3">
        <v>5</v>
      </c>
      <c r="D228" s="3">
        <v>0</v>
      </c>
      <c r="E228" s="1" t="s">
        <v>62</v>
      </c>
      <c r="F228" s="1">
        <v>1</v>
      </c>
      <c r="G228" s="1">
        <v>0</v>
      </c>
      <c r="H228" s="1" t="s">
        <v>22</v>
      </c>
      <c r="I228" s="3">
        <v>0</v>
      </c>
      <c r="J228" s="1"/>
      <c r="K228" s="1"/>
      <c r="L228" s="1" t="s">
        <v>22</v>
      </c>
      <c r="M228" s="1" t="s">
        <v>22</v>
      </c>
      <c r="N228" s="1" t="s">
        <v>677</v>
      </c>
      <c r="O228" s="1">
        <v>0</v>
      </c>
      <c r="P228" s="1">
        <v>0</v>
      </c>
    </row>
    <row r="229" spans="1:16" x14ac:dyDescent="0.15">
      <c r="A229" s="1" t="s">
        <v>678</v>
      </c>
      <c r="B229" s="3">
        <v>520</v>
      </c>
      <c r="C229" s="3">
        <v>18</v>
      </c>
      <c r="D229" s="3">
        <v>0</v>
      </c>
      <c r="E229" s="1" t="s">
        <v>679</v>
      </c>
      <c r="F229" s="1">
        <v>1</v>
      </c>
      <c r="G229" s="1">
        <v>0</v>
      </c>
      <c r="H229" s="1" t="s">
        <v>680</v>
      </c>
      <c r="I229" s="3">
        <v>8080</v>
      </c>
      <c r="J229" s="1"/>
      <c r="K229" s="1"/>
      <c r="L229" s="1" t="s">
        <v>22</v>
      </c>
      <c r="M229" s="1" t="s">
        <v>22</v>
      </c>
      <c r="N229" s="1" t="s">
        <v>681</v>
      </c>
      <c r="O229" s="1">
        <v>0</v>
      </c>
      <c r="P229" s="1">
        <v>0</v>
      </c>
    </row>
    <row r="230" spans="1:16" x14ac:dyDescent="0.15">
      <c r="A230" s="1" t="s">
        <v>682</v>
      </c>
      <c r="B230" s="3">
        <v>520</v>
      </c>
      <c r="C230" s="3">
        <v>18</v>
      </c>
      <c r="D230" s="3">
        <v>0</v>
      </c>
      <c r="E230" s="1" t="s">
        <v>683</v>
      </c>
      <c r="F230" s="1">
        <v>1</v>
      </c>
      <c r="G230" s="1">
        <v>0</v>
      </c>
      <c r="H230" s="1" t="s">
        <v>22</v>
      </c>
      <c r="I230" s="3">
        <v>0</v>
      </c>
      <c r="J230" s="1"/>
      <c r="K230" s="1"/>
      <c r="L230" s="1" t="s">
        <v>22</v>
      </c>
      <c r="M230" s="1" t="s">
        <v>22</v>
      </c>
      <c r="N230" s="1"/>
      <c r="O230" s="1">
        <v>0</v>
      </c>
      <c r="P230" s="1">
        <v>0</v>
      </c>
    </row>
    <row r="231" spans="1:16" x14ac:dyDescent="0.15">
      <c r="A231" s="1" t="s">
        <v>684</v>
      </c>
      <c r="B231" s="3">
        <v>520</v>
      </c>
      <c r="C231" s="3">
        <v>18</v>
      </c>
      <c r="D231" s="3">
        <v>1</v>
      </c>
      <c r="E231" s="1" t="s">
        <v>107</v>
      </c>
      <c r="F231" s="1">
        <v>1</v>
      </c>
      <c r="G231" s="1">
        <v>0</v>
      </c>
      <c r="H231" s="1" t="s">
        <v>680</v>
      </c>
      <c r="I231" s="3">
        <v>8080</v>
      </c>
      <c r="J231" s="1"/>
      <c r="K231" s="1"/>
      <c r="L231" s="1" t="s">
        <v>22</v>
      </c>
      <c r="M231" s="1" t="s">
        <v>22</v>
      </c>
      <c r="N231" s="1" t="s">
        <v>685</v>
      </c>
      <c r="O231" s="1">
        <v>0</v>
      </c>
      <c r="P231" s="1">
        <v>0</v>
      </c>
    </row>
    <row r="232" spans="1:16" x14ac:dyDescent="0.15">
      <c r="A232" s="1" t="s">
        <v>686</v>
      </c>
      <c r="B232" s="3">
        <v>520</v>
      </c>
      <c r="C232" s="3">
        <v>99</v>
      </c>
      <c r="D232" s="3">
        <v>0</v>
      </c>
      <c r="E232" s="1" t="s">
        <v>62</v>
      </c>
      <c r="F232" s="1">
        <v>1</v>
      </c>
      <c r="G232" s="1">
        <v>0</v>
      </c>
      <c r="H232" s="1" t="s">
        <v>22</v>
      </c>
      <c r="I232" s="3">
        <v>0</v>
      </c>
      <c r="J232" s="1" t="b">
        <v>1</v>
      </c>
      <c r="K232" s="1" t="b">
        <v>1</v>
      </c>
      <c r="L232" s="1" t="s">
        <v>22</v>
      </c>
      <c r="M232" s="1" t="s">
        <v>22</v>
      </c>
      <c r="N232" s="1"/>
      <c r="O232" s="1">
        <v>0</v>
      </c>
      <c r="P232" s="1">
        <v>0</v>
      </c>
    </row>
    <row r="233" spans="1:16" x14ac:dyDescent="0.15">
      <c r="A233" s="1" t="s">
        <v>687</v>
      </c>
      <c r="B233" s="3">
        <v>520</v>
      </c>
      <c r="C233" s="3">
        <v>99</v>
      </c>
      <c r="D233" s="3">
        <v>0</v>
      </c>
      <c r="E233" s="1" t="s">
        <v>190</v>
      </c>
      <c r="F233" s="1">
        <v>1</v>
      </c>
      <c r="G233" s="1">
        <v>0</v>
      </c>
      <c r="H233" s="1" t="s">
        <v>688</v>
      </c>
      <c r="I233" s="3">
        <v>8080</v>
      </c>
      <c r="J233" s="1" t="b">
        <v>1</v>
      </c>
      <c r="K233" s="1" t="b">
        <v>1</v>
      </c>
      <c r="L233" s="1" t="s">
        <v>22</v>
      </c>
      <c r="M233" s="1" t="s">
        <v>22</v>
      </c>
      <c r="N233" s="1" t="s">
        <v>689</v>
      </c>
      <c r="O233" s="1">
        <v>0</v>
      </c>
      <c r="P233" s="1">
        <v>0</v>
      </c>
    </row>
    <row r="234" spans="1:16" x14ac:dyDescent="0.15">
      <c r="A234" s="1" t="s">
        <v>690</v>
      </c>
      <c r="B234" s="3">
        <v>520</v>
      </c>
      <c r="C234" s="3">
        <v>99</v>
      </c>
      <c r="D234" s="3">
        <v>1</v>
      </c>
      <c r="E234" s="1" t="s">
        <v>691</v>
      </c>
      <c r="F234" s="1">
        <v>1</v>
      </c>
      <c r="G234" s="1">
        <v>0</v>
      </c>
      <c r="H234" s="1" t="s">
        <v>692</v>
      </c>
      <c r="I234" s="3">
        <v>8080</v>
      </c>
      <c r="J234" s="1" t="b">
        <v>1</v>
      </c>
      <c r="K234" s="1" t="b">
        <v>1</v>
      </c>
      <c r="L234" s="1" t="s">
        <v>22</v>
      </c>
      <c r="M234" s="1" t="s">
        <v>22</v>
      </c>
      <c r="N234" s="1" t="s">
        <v>693</v>
      </c>
      <c r="O234" s="1">
        <v>0</v>
      </c>
      <c r="P234" s="1">
        <v>0</v>
      </c>
    </row>
    <row r="235" spans="1:16" x14ac:dyDescent="0.15">
      <c r="A235" s="1" t="s">
        <v>694</v>
      </c>
      <c r="B235" s="3">
        <v>520</v>
      </c>
      <c r="C235" s="3">
        <v>1</v>
      </c>
      <c r="D235" s="3">
        <v>0</v>
      </c>
      <c r="E235" s="1" t="s">
        <v>62</v>
      </c>
      <c r="F235" s="1">
        <v>1</v>
      </c>
      <c r="G235" s="1">
        <v>0</v>
      </c>
      <c r="H235" s="1" t="s">
        <v>22</v>
      </c>
      <c r="I235" s="3">
        <v>0</v>
      </c>
      <c r="J235" s="1" t="s">
        <v>695</v>
      </c>
      <c r="K235" s="1" t="s">
        <v>695</v>
      </c>
      <c r="L235" s="1" t="s">
        <v>22</v>
      </c>
      <c r="M235" s="1" t="s">
        <v>22</v>
      </c>
      <c r="N235" s="1"/>
      <c r="O235" s="1">
        <v>0</v>
      </c>
      <c r="P235" s="1">
        <v>0</v>
      </c>
    </row>
    <row r="236" spans="1:16" x14ac:dyDescent="0.15">
      <c r="A236" s="1" t="s">
        <v>696</v>
      </c>
      <c r="B236" s="3">
        <v>520</v>
      </c>
      <c r="C236" s="3">
        <v>1</v>
      </c>
      <c r="D236" s="3">
        <v>0</v>
      </c>
      <c r="E236" s="1" t="s">
        <v>190</v>
      </c>
      <c r="F236" s="1">
        <v>1</v>
      </c>
      <c r="G236" s="1">
        <v>0</v>
      </c>
      <c r="H236" s="1" t="s">
        <v>697</v>
      </c>
      <c r="I236" s="3">
        <v>8080</v>
      </c>
      <c r="J236" s="1"/>
      <c r="K236" s="1"/>
      <c r="L236" s="1" t="s">
        <v>22</v>
      </c>
      <c r="M236" s="1" t="s">
        <v>22</v>
      </c>
      <c r="N236" s="1" t="s">
        <v>698</v>
      </c>
      <c r="O236" s="1">
        <v>0</v>
      </c>
      <c r="P236" s="1">
        <v>0</v>
      </c>
    </row>
    <row r="237" spans="1:16" x14ac:dyDescent="0.15">
      <c r="A237" s="1" t="s">
        <v>699</v>
      </c>
      <c r="B237" s="3">
        <v>520</v>
      </c>
      <c r="C237" s="3">
        <v>1</v>
      </c>
      <c r="D237" s="3">
        <v>1</v>
      </c>
      <c r="E237" s="1" t="s">
        <v>700</v>
      </c>
      <c r="F237" s="1">
        <v>1</v>
      </c>
      <c r="G237" s="1">
        <v>0</v>
      </c>
      <c r="H237" s="1" t="s">
        <v>697</v>
      </c>
      <c r="I237" s="3">
        <v>8080</v>
      </c>
      <c r="J237" s="1" t="s">
        <v>695</v>
      </c>
      <c r="K237" s="1" t="s">
        <v>695</v>
      </c>
      <c r="L237" s="1" t="s">
        <v>22</v>
      </c>
      <c r="M237" s="1" t="s">
        <v>22</v>
      </c>
      <c r="N237" s="1" t="s">
        <v>701</v>
      </c>
      <c r="O237" s="1">
        <v>0</v>
      </c>
      <c r="P237" s="1">
        <v>0</v>
      </c>
    </row>
    <row r="238" spans="1:16" x14ac:dyDescent="0.15">
      <c r="A238" s="1" t="s">
        <v>702</v>
      </c>
      <c r="B238" s="3">
        <v>520</v>
      </c>
      <c r="C238" s="3">
        <v>15</v>
      </c>
      <c r="D238" s="3">
        <v>0</v>
      </c>
      <c r="E238" s="1" t="s">
        <v>62</v>
      </c>
      <c r="F238" s="1">
        <v>1</v>
      </c>
      <c r="G238" s="1">
        <v>0</v>
      </c>
      <c r="H238" s="1" t="s">
        <v>22</v>
      </c>
      <c r="I238" s="3">
        <v>0</v>
      </c>
      <c r="J238" s="1"/>
      <c r="K238" s="1"/>
      <c r="L238" s="1" t="s">
        <v>22</v>
      </c>
      <c r="M238" s="1" t="s">
        <v>22</v>
      </c>
      <c r="N238" s="1"/>
      <c r="O238" s="1">
        <v>0</v>
      </c>
      <c r="P238" s="1">
        <v>0</v>
      </c>
    </row>
    <row r="239" spans="1:16" x14ac:dyDescent="0.15">
      <c r="A239" s="1" t="s">
        <v>703</v>
      </c>
      <c r="B239" s="3">
        <v>520</v>
      </c>
      <c r="C239" s="3">
        <v>15</v>
      </c>
      <c r="D239" s="3">
        <v>1</v>
      </c>
      <c r="E239" s="1" t="s">
        <v>107</v>
      </c>
      <c r="F239" s="1">
        <v>1</v>
      </c>
      <c r="G239" s="1">
        <v>0</v>
      </c>
      <c r="H239" s="1" t="s">
        <v>704</v>
      </c>
      <c r="I239" s="3">
        <v>8080</v>
      </c>
      <c r="J239" s="1"/>
      <c r="K239" s="1"/>
      <c r="L239" s="1" t="s">
        <v>22</v>
      </c>
      <c r="M239" s="1" t="s">
        <v>22</v>
      </c>
      <c r="N239" s="1" t="s">
        <v>705</v>
      </c>
      <c r="O239" s="1">
        <v>0</v>
      </c>
      <c r="P239" s="1">
        <v>0</v>
      </c>
    </row>
    <row r="240" spans="1:16" x14ac:dyDescent="0.15">
      <c r="A240" s="1" t="s">
        <v>706</v>
      </c>
      <c r="B240" s="3">
        <v>520</v>
      </c>
      <c r="C240" s="3">
        <v>0</v>
      </c>
      <c r="D240" s="3">
        <v>0</v>
      </c>
      <c r="E240" s="1" t="s">
        <v>62</v>
      </c>
      <c r="F240" s="1">
        <v>1</v>
      </c>
      <c r="G240" s="1">
        <v>0</v>
      </c>
      <c r="H240" s="1" t="s">
        <v>22</v>
      </c>
      <c r="I240" s="3">
        <v>0</v>
      </c>
      <c r="J240" s="1" t="b">
        <v>1</v>
      </c>
      <c r="K240" s="1" t="b">
        <v>1</v>
      </c>
      <c r="L240" s="1" t="s">
        <v>22</v>
      </c>
      <c r="M240" s="1" t="s">
        <v>22</v>
      </c>
      <c r="N240" s="1"/>
      <c r="O240" s="1">
        <v>0</v>
      </c>
      <c r="P240" s="1">
        <v>0</v>
      </c>
    </row>
    <row r="241" spans="1:16" x14ac:dyDescent="0.15">
      <c r="A241" s="1" t="s">
        <v>707</v>
      </c>
      <c r="B241" s="3">
        <v>520</v>
      </c>
      <c r="C241" s="3">
        <v>0</v>
      </c>
      <c r="D241" s="3">
        <v>1</v>
      </c>
      <c r="E241" s="1" t="s">
        <v>691</v>
      </c>
      <c r="F241" s="1">
        <v>1</v>
      </c>
      <c r="G241" s="1">
        <v>0</v>
      </c>
      <c r="H241" s="1" t="s">
        <v>692</v>
      </c>
      <c r="I241" s="3">
        <v>8080</v>
      </c>
      <c r="J241" s="1" t="b">
        <v>1</v>
      </c>
      <c r="K241" s="1" t="b">
        <v>1</v>
      </c>
      <c r="L241" s="1" t="s">
        <v>22</v>
      </c>
      <c r="M241" s="1" t="s">
        <v>22</v>
      </c>
      <c r="N241" s="1" t="s">
        <v>693</v>
      </c>
      <c r="O241" s="1">
        <v>0</v>
      </c>
      <c r="P241" s="1">
        <v>0</v>
      </c>
    </row>
    <row r="242" spans="1:16" x14ac:dyDescent="0.15">
      <c r="A242" s="1" t="s">
        <v>708</v>
      </c>
      <c r="B242" s="3">
        <v>286</v>
      </c>
      <c r="C242" s="3">
        <v>1</v>
      </c>
      <c r="D242" s="3">
        <v>0</v>
      </c>
      <c r="E242" s="1" t="s">
        <v>190</v>
      </c>
      <c r="F242" s="1">
        <v>1</v>
      </c>
      <c r="G242" s="1">
        <v>0</v>
      </c>
      <c r="H242" s="1" t="s">
        <v>709</v>
      </c>
      <c r="I242" s="3">
        <v>8080</v>
      </c>
      <c r="J242" s="1" t="s">
        <v>710</v>
      </c>
      <c r="K242" s="1"/>
      <c r="L242" s="1" t="s">
        <v>22</v>
      </c>
      <c r="M242" s="1" t="s">
        <v>22</v>
      </c>
      <c r="N242" s="1" t="s">
        <v>711</v>
      </c>
      <c r="O242" s="1">
        <v>0</v>
      </c>
      <c r="P242" s="1">
        <v>0</v>
      </c>
    </row>
    <row r="243" spans="1:16" x14ac:dyDescent="0.15">
      <c r="A243" s="1" t="s">
        <v>712</v>
      </c>
      <c r="B243" s="3">
        <v>286</v>
      </c>
      <c r="C243" s="3">
        <v>1</v>
      </c>
      <c r="D243" s="3">
        <v>1</v>
      </c>
      <c r="E243" s="1" t="s">
        <v>107</v>
      </c>
      <c r="F243" s="1">
        <v>1</v>
      </c>
      <c r="G243" s="1">
        <v>0</v>
      </c>
      <c r="H243" s="1" t="s">
        <v>713</v>
      </c>
      <c r="I243" s="3">
        <v>8080</v>
      </c>
      <c r="J243" s="1" t="s">
        <v>107</v>
      </c>
      <c r="K243" s="1"/>
      <c r="L243" s="1" t="s">
        <v>22</v>
      </c>
      <c r="M243" s="1" t="s">
        <v>22</v>
      </c>
      <c r="N243" s="1" t="s">
        <v>714</v>
      </c>
      <c r="O243" s="1">
        <v>0</v>
      </c>
      <c r="P243" s="1">
        <v>0</v>
      </c>
    </row>
    <row r="244" spans="1:16" x14ac:dyDescent="0.15">
      <c r="A244" s="1" t="s">
        <v>715</v>
      </c>
      <c r="B244" s="3">
        <v>286</v>
      </c>
      <c r="C244" s="3">
        <v>1</v>
      </c>
      <c r="D244" s="3">
        <v>0</v>
      </c>
      <c r="E244" s="1" t="s">
        <v>62</v>
      </c>
      <c r="F244" s="1">
        <v>1</v>
      </c>
      <c r="G244" s="1">
        <v>0</v>
      </c>
      <c r="H244" s="1" t="s">
        <v>22</v>
      </c>
      <c r="I244" s="3">
        <v>0</v>
      </c>
      <c r="J244" s="1"/>
      <c r="K244" s="1"/>
      <c r="L244" s="1" t="s">
        <v>22</v>
      </c>
      <c r="M244" s="1" t="s">
        <v>22</v>
      </c>
      <c r="N244" s="1"/>
      <c r="O244" s="1">
        <v>0</v>
      </c>
      <c r="P244" s="1">
        <v>0</v>
      </c>
    </row>
    <row r="245" spans="1:16" x14ac:dyDescent="0.15">
      <c r="A245" s="1" t="s">
        <v>716</v>
      </c>
      <c r="B245" s="3">
        <v>286</v>
      </c>
      <c r="C245" s="3">
        <v>2</v>
      </c>
      <c r="D245" s="3">
        <v>0</v>
      </c>
      <c r="E245" s="1" t="s">
        <v>62</v>
      </c>
      <c r="F245" s="1">
        <v>1</v>
      </c>
      <c r="G245" s="1">
        <v>0</v>
      </c>
      <c r="H245" s="1" t="s">
        <v>717</v>
      </c>
      <c r="I245" s="3">
        <v>9401</v>
      </c>
      <c r="J245" s="1" t="s">
        <v>718</v>
      </c>
      <c r="K245" s="1"/>
      <c r="L245" s="1" t="s">
        <v>22</v>
      </c>
      <c r="M245" s="1" t="s">
        <v>22</v>
      </c>
      <c r="N245" s="1" t="s">
        <v>719</v>
      </c>
      <c r="O245" s="1">
        <v>0</v>
      </c>
      <c r="P245" s="1">
        <v>0</v>
      </c>
    </row>
    <row r="246" spans="1:16" x14ac:dyDescent="0.15">
      <c r="A246" s="1" t="s">
        <v>720</v>
      </c>
      <c r="B246" s="3">
        <v>286</v>
      </c>
      <c r="C246" s="3">
        <v>2</v>
      </c>
      <c r="D246" s="3">
        <v>0</v>
      </c>
      <c r="E246" s="1" t="s">
        <v>62</v>
      </c>
      <c r="F246" s="1">
        <v>1</v>
      </c>
      <c r="G246" s="1">
        <v>0</v>
      </c>
      <c r="H246" s="1" t="s">
        <v>22</v>
      </c>
      <c r="I246" s="3">
        <v>0</v>
      </c>
      <c r="J246" s="1" t="s">
        <v>718</v>
      </c>
      <c r="K246" s="1"/>
      <c r="L246" s="1" t="s">
        <v>22</v>
      </c>
      <c r="M246" s="1" t="s">
        <v>22</v>
      </c>
      <c r="N246" s="1"/>
      <c r="O246" s="1">
        <v>0</v>
      </c>
      <c r="P246" s="1">
        <v>0</v>
      </c>
    </row>
    <row r="247" spans="1:16" x14ac:dyDescent="0.15">
      <c r="A247" s="1" t="s">
        <v>721</v>
      </c>
      <c r="B247" s="3">
        <v>286</v>
      </c>
      <c r="C247" s="3">
        <v>2</v>
      </c>
      <c r="D247" s="3">
        <v>1</v>
      </c>
      <c r="E247" s="1" t="s">
        <v>107</v>
      </c>
      <c r="F247" s="1">
        <v>1</v>
      </c>
      <c r="G247" s="1">
        <v>0</v>
      </c>
      <c r="H247" s="1" t="s">
        <v>722</v>
      </c>
      <c r="I247" s="3">
        <v>9401</v>
      </c>
      <c r="J247" s="1" t="s">
        <v>718</v>
      </c>
      <c r="K247" s="1"/>
      <c r="L247" s="1" t="s">
        <v>22</v>
      </c>
      <c r="M247" s="1" t="s">
        <v>22</v>
      </c>
      <c r="N247" s="1" t="s">
        <v>723</v>
      </c>
      <c r="O247" s="1">
        <v>0</v>
      </c>
      <c r="P247" s="1">
        <v>0</v>
      </c>
    </row>
    <row r="248" spans="1:16" x14ac:dyDescent="0.15">
      <c r="A248" s="1" t="s">
        <v>724</v>
      </c>
      <c r="B248" s="3">
        <v>286</v>
      </c>
      <c r="C248" s="3">
        <v>3</v>
      </c>
      <c r="D248" s="3">
        <v>0</v>
      </c>
      <c r="E248" s="1" t="s">
        <v>190</v>
      </c>
      <c r="F248" s="1">
        <v>1</v>
      </c>
      <c r="G248" s="1">
        <v>0</v>
      </c>
      <c r="H248" s="1" t="s">
        <v>725</v>
      </c>
      <c r="I248" s="3">
        <v>8080</v>
      </c>
      <c r="J248" s="1" t="s">
        <v>190</v>
      </c>
      <c r="K248" s="1"/>
      <c r="L248" s="1" t="s">
        <v>22</v>
      </c>
      <c r="M248" s="1" t="s">
        <v>22</v>
      </c>
      <c r="N248" s="1" t="s">
        <v>726</v>
      </c>
      <c r="O248" s="1">
        <v>0</v>
      </c>
      <c r="P248" s="1">
        <v>0</v>
      </c>
    </row>
    <row r="249" spans="1:16" x14ac:dyDescent="0.15">
      <c r="A249" s="1" t="s">
        <v>727</v>
      </c>
      <c r="B249" s="3">
        <v>286</v>
      </c>
      <c r="C249" s="3">
        <v>3</v>
      </c>
      <c r="D249" s="3">
        <v>0</v>
      </c>
      <c r="E249" s="1" t="s">
        <v>62</v>
      </c>
      <c r="F249" s="1">
        <v>1</v>
      </c>
      <c r="G249" s="1">
        <v>0</v>
      </c>
      <c r="H249" s="1" t="s">
        <v>22</v>
      </c>
      <c r="I249" s="3">
        <v>0</v>
      </c>
      <c r="J249" s="1"/>
      <c r="K249" s="1"/>
      <c r="L249" s="1" t="s">
        <v>22</v>
      </c>
      <c r="M249" s="1" t="s">
        <v>22</v>
      </c>
      <c r="N249" s="1"/>
      <c r="O249" s="1">
        <v>0</v>
      </c>
      <c r="P249" s="1">
        <v>0</v>
      </c>
    </row>
    <row r="250" spans="1:16" x14ac:dyDescent="0.15">
      <c r="A250" s="1" t="s">
        <v>728</v>
      </c>
      <c r="B250" s="3">
        <v>286</v>
      </c>
      <c r="C250" s="3">
        <v>3</v>
      </c>
      <c r="D250" s="3">
        <v>1</v>
      </c>
      <c r="E250" s="1" t="s">
        <v>107</v>
      </c>
      <c r="F250" s="1">
        <v>1</v>
      </c>
      <c r="G250" s="1">
        <v>0</v>
      </c>
      <c r="H250" s="1" t="s">
        <v>725</v>
      </c>
      <c r="I250" s="3">
        <v>8080</v>
      </c>
      <c r="J250" s="1" t="s">
        <v>107</v>
      </c>
      <c r="K250" s="1"/>
      <c r="L250" s="1" t="s">
        <v>22</v>
      </c>
      <c r="M250" s="1" t="s">
        <v>22</v>
      </c>
      <c r="N250" s="1" t="s">
        <v>729</v>
      </c>
      <c r="O250" s="1">
        <v>0</v>
      </c>
      <c r="P250" s="1">
        <v>0</v>
      </c>
    </row>
    <row r="251" spans="1:16" x14ac:dyDescent="0.15">
      <c r="A251" s="1" t="s">
        <v>730</v>
      </c>
      <c r="B251" s="3">
        <v>452</v>
      </c>
      <c r="C251" s="3">
        <v>5</v>
      </c>
      <c r="D251" s="3">
        <v>0</v>
      </c>
      <c r="E251" s="1" t="s">
        <v>248</v>
      </c>
      <c r="F251" s="1">
        <v>1</v>
      </c>
      <c r="G251" s="1">
        <v>0</v>
      </c>
      <c r="H251" s="1" t="s">
        <v>731</v>
      </c>
      <c r="I251" s="3">
        <v>8080</v>
      </c>
      <c r="J251" s="1"/>
      <c r="K251" s="1"/>
      <c r="L251" s="1" t="s">
        <v>22</v>
      </c>
      <c r="M251" s="1" t="s">
        <v>22</v>
      </c>
      <c r="N251" s="1" t="s">
        <v>732</v>
      </c>
      <c r="O251" s="1">
        <v>0</v>
      </c>
      <c r="P251" s="1">
        <v>0</v>
      </c>
    </row>
    <row r="252" spans="1:16" x14ac:dyDescent="0.15">
      <c r="A252" s="1" t="s">
        <v>733</v>
      </c>
      <c r="B252" s="3">
        <v>452</v>
      </c>
      <c r="C252" s="3">
        <v>5</v>
      </c>
      <c r="D252" s="3">
        <v>1</v>
      </c>
      <c r="E252" s="1" t="s">
        <v>734</v>
      </c>
      <c r="F252" s="1">
        <v>1</v>
      </c>
      <c r="G252" s="1">
        <v>0</v>
      </c>
      <c r="H252" s="1" t="s">
        <v>731</v>
      </c>
      <c r="I252" s="3">
        <v>8080</v>
      </c>
      <c r="J252" s="1"/>
      <c r="K252" s="1"/>
      <c r="L252" s="1" t="s">
        <v>22</v>
      </c>
      <c r="M252" s="1" t="s">
        <v>22</v>
      </c>
      <c r="N252" s="1" t="s">
        <v>735</v>
      </c>
      <c r="O252" s="1">
        <v>0</v>
      </c>
      <c r="P252" s="1">
        <v>0</v>
      </c>
    </row>
    <row r="253" spans="1:16" x14ac:dyDescent="0.15">
      <c r="A253" s="1" t="s">
        <v>736</v>
      </c>
      <c r="B253" s="3">
        <v>452</v>
      </c>
      <c r="C253" s="3">
        <v>5</v>
      </c>
      <c r="D253" s="3">
        <v>0</v>
      </c>
      <c r="E253" s="1" t="s">
        <v>737</v>
      </c>
      <c r="F253" s="1">
        <v>1</v>
      </c>
      <c r="G253" s="1">
        <v>0</v>
      </c>
      <c r="H253" s="1" t="s">
        <v>22</v>
      </c>
      <c r="I253" s="3">
        <v>0</v>
      </c>
      <c r="J253" s="1"/>
      <c r="K253" s="1"/>
      <c r="L253" s="1" t="s">
        <v>22</v>
      </c>
      <c r="M253" s="1" t="s">
        <v>22</v>
      </c>
      <c r="N253" s="1" t="s">
        <v>732</v>
      </c>
      <c r="O253" s="1">
        <v>0</v>
      </c>
      <c r="P253" s="1">
        <v>0</v>
      </c>
    </row>
    <row r="254" spans="1:16" x14ac:dyDescent="0.15">
      <c r="A254" s="1" t="s">
        <v>738</v>
      </c>
      <c r="B254" s="3">
        <v>452</v>
      </c>
      <c r="C254" s="3">
        <v>1</v>
      </c>
      <c r="D254" s="3">
        <v>0</v>
      </c>
      <c r="E254" s="1" t="s">
        <v>739</v>
      </c>
      <c r="F254" s="1">
        <v>1</v>
      </c>
      <c r="G254" s="1">
        <v>0</v>
      </c>
      <c r="H254" s="1" t="s">
        <v>22</v>
      </c>
      <c r="I254" s="3">
        <v>0</v>
      </c>
      <c r="J254" s="1" t="s">
        <v>107</v>
      </c>
      <c r="K254" s="1" t="s">
        <v>107</v>
      </c>
      <c r="L254" s="1" t="s">
        <v>22</v>
      </c>
      <c r="M254" s="1" t="s">
        <v>22</v>
      </c>
      <c r="N254" s="1" t="s">
        <v>740</v>
      </c>
      <c r="O254" s="1">
        <v>0</v>
      </c>
      <c r="P254" s="1">
        <v>0</v>
      </c>
    </row>
    <row r="255" spans="1:16" x14ac:dyDescent="0.15">
      <c r="A255" s="1" t="s">
        <v>741</v>
      </c>
      <c r="B255" s="3">
        <v>452</v>
      </c>
      <c r="C255" s="3">
        <v>1</v>
      </c>
      <c r="D255" s="3">
        <v>1</v>
      </c>
      <c r="E255" s="1" t="s">
        <v>742</v>
      </c>
      <c r="F255" s="1">
        <v>1</v>
      </c>
      <c r="G255" s="1">
        <v>0</v>
      </c>
      <c r="H255" s="1" t="s">
        <v>743</v>
      </c>
      <c r="I255" s="3">
        <v>8080</v>
      </c>
      <c r="J255" s="1" t="s">
        <v>107</v>
      </c>
      <c r="K255" s="1" t="s">
        <v>107</v>
      </c>
      <c r="L255" s="1" t="s">
        <v>22</v>
      </c>
      <c r="M255" s="1" t="s">
        <v>22</v>
      </c>
      <c r="N255" s="1" t="s">
        <v>744</v>
      </c>
      <c r="O255" s="1">
        <v>0</v>
      </c>
      <c r="P255" s="1">
        <v>0</v>
      </c>
    </row>
    <row r="256" spans="1:16" x14ac:dyDescent="0.15">
      <c r="A256" s="1" t="s">
        <v>745</v>
      </c>
      <c r="B256" s="3">
        <v>452</v>
      </c>
      <c r="C256" s="3">
        <v>4</v>
      </c>
      <c r="D256" s="3">
        <v>0</v>
      </c>
      <c r="E256" s="1" t="s">
        <v>746</v>
      </c>
      <c r="F256" s="1">
        <v>1</v>
      </c>
      <c r="G256" s="1">
        <v>0</v>
      </c>
      <c r="H256" s="1" t="s">
        <v>747</v>
      </c>
      <c r="I256" s="3">
        <v>8080</v>
      </c>
      <c r="J256" s="1" t="s">
        <v>107</v>
      </c>
      <c r="K256" s="1" t="s">
        <v>107</v>
      </c>
      <c r="L256" s="1" t="s">
        <v>22</v>
      </c>
      <c r="M256" s="1" t="s">
        <v>22</v>
      </c>
      <c r="N256" s="1" t="s">
        <v>748</v>
      </c>
      <c r="O256" s="1">
        <v>0</v>
      </c>
      <c r="P256" s="1">
        <v>0</v>
      </c>
    </row>
    <row r="257" spans="1:16" x14ac:dyDescent="0.15">
      <c r="A257" s="1" t="s">
        <v>749</v>
      </c>
      <c r="B257" s="3">
        <v>452</v>
      </c>
      <c r="C257" s="3">
        <v>4</v>
      </c>
      <c r="D257" s="3">
        <v>0</v>
      </c>
      <c r="E257" s="1" t="s">
        <v>750</v>
      </c>
      <c r="F257" s="1">
        <v>1</v>
      </c>
      <c r="G257" s="1">
        <v>0</v>
      </c>
      <c r="H257" s="1" t="s">
        <v>22</v>
      </c>
      <c r="I257" s="3">
        <v>0</v>
      </c>
      <c r="J257" s="1" t="s">
        <v>107</v>
      </c>
      <c r="K257" s="1" t="s">
        <v>107</v>
      </c>
      <c r="L257" s="1" t="s">
        <v>22</v>
      </c>
      <c r="M257" s="1" t="s">
        <v>22</v>
      </c>
      <c r="N257" s="1" t="s">
        <v>748</v>
      </c>
      <c r="O257" s="1">
        <v>0</v>
      </c>
      <c r="P257" s="1">
        <v>0</v>
      </c>
    </row>
    <row r="258" spans="1:16" x14ac:dyDescent="0.15">
      <c r="A258" s="1" t="s">
        <v>751</v>
      </c>
      <c r="B258" s="3">
        <v>452</v>
      </c>
      <c r="C258" s="3">
        <v>4</v>
      </c>
      <c r="D258" s="3">
        <v>1</v>
      </c>
      <c r="E258" s="1" t="s">
        <v>752</v>
      </c>
      <c r="F258" s="1">
        <v>1</v>
      </c>
      <c r="G258" s="1">
        <v>0</v>
      </c>
      <c r="H258" s="1" t="s">
        <v>747</v>
      </c>
      <c r="I258" s="3">
        <v>8080</v>
      </c>
      <c r="J258" s="1" t="s">
        <v>107</v>
      </c>
      <c r="K258" s="1" t="s">
        <v>107</v>
      </c>
      <c r="L258" s="1" t="s">
        <v>22</v>
      </c>
      <c r="M258" s="1" t="s">
        <v>22</v>
      </c>
      <c r="N258" s="1" t="s">
        <v>753</v>
      </c>
      <c r="O258" s="1">
        <v>0</v>
      </c>
      <c r="P258" s="1">
        <v>0</v>
      </c>
    </row>
    <row r="259" spans="1:16" x14ac:dyDescent="0.15">
      <c r="A259" s="1" t="s">
        <v>754</v>
      </c>
      <c r="B259" s="3">
        <v>452</v>
      </c>
      <c r="C259" s="3">
        <v>2</v>
      </c>
      <c r="D259" s="3">
        <v>0</v>
      </c>
      <c r="E259" s="1" t="s">
        <v>755</v>
      </c>
      <c r="F259" s="1">
        <v>1</v>
      </c>
      <c r="G259" s="1">
        <v>0</v>
      </c>
      <c r="H259" s="1" t="s">
        <v>22</v>
      </c>
      <c r="I259" s="3">
        <v>0</v>
      </c>
      <c r="J259" s="1"/>
      <c r="K259" s="1"/>
      <c r="L259" s="1" t="s">
        <v>22</v>
      </c>
      <c r="M259" s="1" t="s">
        <v>22</v>
      </c>
      <c r="N259" s="1" t="s">
        <v>756</v>
      </c>
      <c r="O259" s="1">
        <v>0</v>
      </c>
      <c r="P259" s="1">
        <v>0</v>
      </c>
    </row>
    <row r="260" spans="1:16" x14ac:dyDescent="0.15">
      <c r="A260" s="1" t="s">
        <v>757</v>
      </c>
      <c r="B260" s="3">
        <v>452</v>
      </c>
      <c r="C260" s="3">
        <v>2</v>
      </c>
      <c r="D260" s="3">
        <v>1</v>
      </c>
      <c r="E260" s="1" t="s">
        <v>758</v>
      </c>
      <c r="F260" s="1">
        <v>1</v>
      </c>
      <c r="G260" s="1">
        <v>0</v>
      </c>
      <c r="H260" s="1" t="s">
        <v>759</v>
      </c>
      <c r="I260" s="3">
        <v>8000</v>
      </c>
      <c r="J260" s="1"/>
      <c r="K260" s="1"/>
      <c r="L260" s="1" t="s">
        <v>22</v>
      </c>
      <c r="M260" s="1" t="s">
        <v>22</v>
      </c>
      <c r="N260" s="1" t="s">
        <v>760</v>
      </c>
      <c r="O260" s="1">
        <v>0</v>
      </c>
      <c r="P260" s="1">
        <v>0</v>
      </c>
    </row>
    <row r="261" spans="1:16" x14ac:dyDescent="0.15">
      <c r="A261" s="1" t="s">
        <v>761</v>
      </c>
      <c r="B261" s="3">
        <v>452</v>
      </c>
      <c r="C261" s="3">
        <v>7</v>
      </c>
      <c r="D261" s="3">
        <v>0</v>
      </c>
      <c r="E261" s="1"/>
      <c r="F261" s="1">
        <v>1</v>
      </c>
      <c r="G261" s="1">
        <v>0</v>
      </c>
      <c r="H261" s="1" t="s">
        <v>22</v>
      </c>
      <c r="I261" s="3">
        <v>0</v>
      </c>
      <c r="J261" s="1"/>
      <c r="K261" s="1"/>
      <c r="L261" s="1" t="s">
        <v>22</v>
      </c>
      <c r="M261" s="1" t="s">
        <v>22</v>
      </c>
      <c r="N261" s="1"/>
      <c r="O261" s="1">
        <v>0</v>
      </c>
      <c r="P261" s="1">
        <v>0</v>
      </c>
    </row>
    <row r="262" spans="1:16" x14ac:dyDescent="0.15">
      <c r="A262" s="1" t="s">
        <v>762</v>
      </c>
      <c r="B262" s="3">
        <v>452</v>
      </c>
      <c r="C262" s="3">
        <v>7</v>
      </c>
      <c r="D262" s="3">
        <v>1</v>
      </c>
      <c r="E262" s="1" t="s">
        <v>734</v>
      </c>
      <c r="F262" s="1">
        <v>1</v>
      </c>
      <c r="G262" s="1">
        <v>0</v>
      </c>
      <c r="H262" s="1" t="s">
        <v>763</v>
      </c>
      <c r="I262" s="3">
        <v>8080</v>
      </c>
      <c r="J262" s="1" t="s">
        <v>107</v>
      </c>
      <c r="K262" s="1" t="s">
        <v>107</v>
      </c>
      <c r="L262" s="1" t="s">
        <v>22</v>
      </c>
      <c r="M262" s="1" t="s">
        <v>22</v>
      </c>
      <c r="N262" s="1" t="s">
        <v>246</v>
      </c>
      <c r="O262" s="1">
        <v>0</v>
      </c>
      <c r="P262" s="1">
        <v>0</v>
      </c>
    </row>
    <row r="263" spans="1:16" x14ac:dyDescent="0.15">
      <c r="A263" s="1" t="s">
        <v>764</v>
      </c>
      <c r="B263" s="3">
        <v>641</v>
      </c>
      <c r="C263" s="3">
        <v>10</v>
      </c>
      <c r="D263" s="3">
        <v>0</v>
      </c>
      <c r="E263" s="1" t="s">
        <v>765</v>
      </c>
      <c r="F263" s="1">
        <v>1</v>
      </c>
      <c r="G263" s="1">
        <v>0</v>
      </c>
      <c r="H263" s="1" t="s">
        <v>22</v>
      </c>
      <c r="I263" s="3">
        <v>0</v>
      </c>
      <c r="J263" s="1"/>
      <c r="K263" s="1"/>
      <c r="L263" s="1" t="s">
        <v>22</v>
      </c>
      <c r="M263" s="1" t="s">
        <v>22</v>
      </c>
      <c r="N263" s="1" t="s">
        <v>766</v>
      </c>
      <c r="O263" s="1">
        <v>0</v>
      </c>
      <c r="P263" s="1">
        <v>0</v>
      </c>
    </row>
    <row r="264" spans="1:16" x14ac:dyDescent="0.15">
      <c r="A264" s="1" t="s">
        <v>767</v>
      </c>
      <c r="B264" s="3">
        <v>641</v>
      </c>
      <c r="C264" s="3">
        <v>10</v>
      </c>
      <c r="D264" s="3">
        <v>1</v>
      </c>
      <c r="E264" s="1" t="s">
        <v>765</v>
      </c>
      <c r="F264" s="1">
        <v>0</v>
      </c>
      <c r="G264" s="1">
        <v>0</v>
      </c>
      <c r="H264" s="1" t="s">
        <v>768</v>
      </c>
      <c r="I264" s="3">
        <v>9201</v>
      </c>
      <c r="J264" s="1"/>
      <c r="K264" s="1"/>
      <c r="L264" s="1" t="s">
        <v>22</v>
      </c>
      <c r="M264" s="1" t="s">
        <v>22</v>
      </c>
      <c r="N264" s="1" t="s">
        <v>769</v>
      </c>
      <c r="O264" s="1">
        <v>0</v>
      </c>
      <c r="P264" s="1">
        <v>0</v>
      </c>
    </row>
    <row r="265" spans="1:16" x14ac:dyDescent="0.15">
      <c r="A265" s="1" t="s">
        <v>770</v>
      </c>
      <c r="B265" s="3">
        <v>641</v>
      </c>
      <c r="C265" s="3">
        <v>1</v>
      </c>
      <c r="D265" s="3">
        <v>0</v>
      </c>
      <c r="E265" s="1" t="s">
        <v>771</v>
      </c>
      <c r="F265" s="1">
        <v>1</v>
      </c>
      <c r="G265" s="1">
        <v>0</v>
      </c>
      <c r="H265" s="1" t="s">
        <v>22</v>
      </c>
      <c r="I265" s="3">
        <v>0</v>
      </c>
      <c r="J265" s="1"/>
      <c r="K265" s="1"/>
      <c r="L265" s="1" t="s">
        <v>22</v>
      </c>
      <c r="M265" s="1" t="s">
        <v>22</v>
      </c>
      <c r="N265" s="1" t="s">
        <v>517</v>
      </c>
      <c r="O265" s="1">
        <v>0</v>
      </c>
      <c r="P265" s="1">
        <v>0</v>
      </c>
    </row>
    <row r="266" spans="1:16" x14ac:dyDescent="0.15">
      <c r="A266" s="1" t="s">
        <v>772</v>
      </c>
      <c r="B266" s="3">
        <v>641</v>
      </c>
      <c r="C266" s="3">
        <v>1</v>
      </c>
      <c r="D266" s="3">
        <v>1</v>
      </c>
      <c r="E266" s="1" t="s">
        <v>773</v>
      </c>
      <c r="F266" s="1">
        <v>1</v>
      </c>
      <c r="G266" s="1">
        <v>0</v>
      </c>
      <c r="H266" s="1" t="s">
        <v>774</v>
      </c>
      <c r="I266" s="3">
        <v>9401</v>
      </c>
      <c r="J266" s="1"/>
      <c r="K266" s="1"/>
      <c r="L266" s="1" t="s">
        <v>22</v>
      </c>
      <c r="M266" s="1" t="s">
        <v>22</v>
      </c>
      <c r="N266" s="1" t="s">
        <v>775</v>
      </c>
      <c r="O266" s="1">
        <v>0</v>
      </c>
      <c r="P266" s="1">
        <v>0</v>
      </c>
    </row>
    <row r="267" spans="1:16" x14ac:dyDescent="0.15">
      <c r="A267" s="1" t="s">
        <v>776</v>
      </c>
      <c r="B267" s="3">
        <v>641</v>
      </c>
      <c r="C267" s="3">
        <v>11</v>
      </c>
      <c r="D267" s="3">
        <v>0</v>
      </c>
      <c r="E267" s="1" t="s">
        <v>777</v>
      </c>
      <c r="F267" s="1">
        <v>1</v>
      </c>
      <c r="G267" s="1">
        <v>0</v>
      </c>
      <c r="H267" s="1" t="s">
        <v>778</v>
      </c>
      <c r="I267" s="3">
        <v>8080</v>
      </c>
      <c r="J267" s="1"/>
      <c r="K267" s="1"/>
      <c r="L267" s="1" t="s">
        <v>22</v>
      </c>
      <c r="M267" s="1" t="s">
        <v>22</v>
      </c>
      <c r="N267" s="1" t="s">
        <v>779</v>
      </c>
      <c r="O267" s="1">
        <v>0</v>
      </c>
      <c r="P267" s="1">
        <v>0</v>
      </c>
    </row>
    <row r="268" spans="1:16" x14ac:dyDescent="0.15">
      <c r="A268" s="1" t="s">
        <v>780</v>
      </c>
      <c r="B268" s="3">
        <v>641</v>
      </c>
      <c r="C268" s="3">
        <v>11</v>
      </c>
      <c r="D268" s="3">
        <v>1</v>
      </c>
      <c r="E268" s="1" t="s">
        <v>777</v>
      </c>
      <c r="F268" s="1">
        <v>1</v>
      </c>
      <c r="G268" s="1">
        <v>0</v>
      </c>
      <c r="H268" s="1" t="s">
        <v>778</v>
      </c>
      <c r="I268" s="3">
        <v>8080</v>
      </c>
      <c r="J268" s="1"/>
      <c r="K268" s="1"/>
      <c r="L268" s="1" t="s">
        <v>22</v>
      </c>
      <c r="M268" s="1" t="s">
        <v>22</v>
      </c>
      <c r="N268" s="1" t="s">
        <v>781</v>
      </c>
      <c r="O268" s="1">
        <v>0</v>
      </c>
      <c r="P268" s="1">
        <v>0</v>
      </c>
    </row>
    <row r="269" spans="1:16" x14ac:dyDescent="0.15">
      <c r="A269" s="1" t="s">
        <v>782</v>
      </c>
      <c r="B269" s="3">
        <v>641</v>
      </c>
      <c r="C269" s="3">
        <v>14</v>
      </c>
      <c r="D269" s="3">
        <v>0</v>
      </c>
      <c r="E269" s="1" t="s">
        <v>783</v>
      </c>
      <c r="F269" s="1">
        <v>1</v>
      </c>
      <c r="G269" s="1">
        <v>0</v>
      </c>
      <c r="H269" s="1" t="s">
        <v>784</v>
      </c>
      <c r="I269" s="3">
        <v>8080</v>
      </c>
      <c r="J269" s="1"/>
      <c r="K269" s="1"/>
      <c r="L269" s="1" t="s">
        <v>22</v>
      </c>
      <c r="M269" s="1" t="s">
        <v>22</v>
      </c>
      <c r="N269" s="1" t="s">
        <v>785</v>
      </c>
      <c r="O269" s="1">
        <v>0</v>
      </c>
      <c r="P269" s="1">
        <v>0</v>
      </c>
    </row>
    <row r="270" spans="1:16" x14ac:dyDescent="0.15">
      <c r="A270" s="1" t="s">
        <v>786</v>
      </c>
      <c r="B270" s="3">
        <v>641</v>
      </c>
      <c r="C270" s="3">
        <v>14</v>
      </c>
      <c r="D270" s="3">
        <v>1</v>
      </c>
      <c r="E270" s="1" t="s">
        <v>787</v>
      </c>
      <c r="F270" s="1">
        <v>1</v>
      </c>
      <c r="G270" s="1">
        <v>0</v>
      </c>
      <c r="H270" s="1" t="s">
        <v>784</v>
      </c>
      <c r="I270" s="3">
        <v>8080</v>
      </c>
      <c r="J270" s="1" t="s">
        <v>788</v>
      </c>
      <c r="K270" s="1"/>
      <c r="L270" s="1" t="s">
        <v>22</v>
      </c>
      <c r="M270" s="1" t="s">
        <v>22</v>
      </c>
      <c r="N270" s="1" t="s">
        <v>789</v>
      </c>
      <c r="O270" s="1">
        <v>0</v>
      </c>
      <c r="P270" s="1">
        <v>0</v>
      </c>
    </row>
    <row r="271" spans="1:16" x14ac:dyDescent="0.15">
      <c r="A271" s="1" t="s">
        <v>790</v>
      </c>
      <c r="B271" s="3">
        <v>420</v>
      </c>
      <c r="C271" s="3">
        <v>1</v>
      </c>
      <c r="D271" s="3">
        <v>0</v>
      </c>
      <c r="E271" s="1" t="s">
        <v>791</v>
      </c>
      <c r="F271" s="1">
        <v>1</v>
      </c>
      <c r="G271" s="1">
        <v>0</v>
      </c>
      <c r="H271" s="1"/>
      <c r="I271" s="3">
        <v>0</v>
      </c>
      <c r="J271" s="1"/>
      <c r="K271" s="1"/>
      <c r="L271" s="1" t="s">
        <v>22</v>
      </c>
      <c r="M271" s="1" t="s">
        <v>22</v>
      </c>
      <c r="N271" s="1" t="s">
        <v>792</v>
      </c>
      <c r="O271" s="1">
        <v>0</v>
      </c>
      <c r="P271" s="1">
        <v>0</v>
      </c>
    </row>
    <row r="272" spans="1:16" x14ac:dyDescent="0.15">
      <c r="A272" s="1" t="s">
        <v>793</v>
      </c>
      <c r="B272" s="3">
        <v>420</v>
      </c>
      <c r="C272" s="3">
        <v>1</v>
      </c>
      <c r="D272" s="3">
        <v>1</v>
      </c>
      <c r="E272" s="1" t="s">
        <v>794</v>
      </c>
      <c r="F272" s="1">
        <v>1</v>
      </c>
      <c r="G272" s="1">
        <v>0</v>
      </c>
      <c r="H272" s="1" t="s">
        <v>795</v>
      </c>
      <c r="I272" s="3">
        <v>8080</v>
      </c>
      <c r="J272" s="1"/>
      <c r="K272" s="1"/>
      <c r="L272" s="1" t="s">
        <v>22</v>
      </c>
      <c r="M272" s="1" t="s">
        <v>22</v>
      </c>
      <c r="N272" s="1" t="s">
        <v>796</v>
      </c>
      <c r="O272" s="1">
        <v>0</v>
      </c>
      <c r="P272" s="1">
        <v>0</v>
      </c>
    </row>
    <row r="273" spans="1:16" x14ac:dyDescent="0.15">
      <c r="A273" s="1" t="s">
        <v>797</v>
      </c>
      <c r="B273" s="3">
        <v>420</v>
      </c>
      <c r="C273" s="3">
        <v>3</v>
      </c>
      <c r="D273" s="3">
        <v>0</v>
      </c>
      <c r="E273" s="1" t="s">
        <v>798</v>
      </c>
      <c r="F273" s="1">
        <v>1</v>
      </c>
      <c r="G273" s="1">
        <v>0</v>
      </c>
      <c r="H273" s="1" t="s">
        <v>22</v>
      </c>
      <c r="I273" s="3">
        <v>8080</v>
      </c>
      <c r="J273" s="1"/>
      <c r="K273" s="1"/>
      <c r="L273" s="1" t="s">
        <v>22</v>
      </c>
      <c r="M273" s="1" t="s">
        <v>22</v>
      </c>
      <c r="N273" s="1" t="s">
        <v>799</v>
      </c>
      <c r="O273" s="1">
        <v>0</v>
      </c>
      <c r="P273" s="1">
        <v>0</v>
      </c>
    </row>
    <row r="274" spans="1:16" x14ac:dyDescent="0.15">
      <c r="A274" s="1" t="s">
        <v>800</v>
      </c>
      <c r="B274" s="3">
        <v>420</v>
      </c>
      <c r="C274" s="3">
        <v>3</v>
      </c>
      <c r="D274" s="3">
        <v>0</v>
      </c>
      <c r="E274" s="1" t="s">
        <v>801</v>
      </c>
      <c r="F274" s="1">
        <v>1</v>
      </c>
      <c r="G274" s="1">
        <v>0</v>
      </c>
      <c r="H274" s="1" t="s">
        <v>22</v>
      </c>
      <c r="I274" s="3">
        <v>8080</v>
      </c>
      <c r="J274" s="1"/>
      <c r="K274" s="1"/>
      <c r="L274" s="1" t="s">
        <v>22</v>
      </c>
      <c r="M274" s="1" t="s">
        <v>22</v>
      </c>
      <c r="N274" s="1" t="s">
        <v>799</v>
      </c>
      <c r="O274" s="1">
        <v>0</v>
      </c>
      <c r="P274" s="1">
        <v>0</v>
      </c>
    </row>
    <row r="275" spans="1:16" x14ac:dyDescent="0.15">
      <c r="A275" s="1" t="s">
        <v>802</v>
      </c>
      <c r="B275" s="3">
        <v>420</v>
      </c>
      <c r="C275" s="3">
        <v>3</v>
      </c>
      <c r="D275" s="3">
        <v>0</v>
      </c>
      <c r="E275" s="1" t="s">
        <v>803</v>
      </c>
      <c r="F275" s="1">
        <v>1</v>
      </c>
      <c r="G275" s="1">
        <v>0</v>
      </c>
      <c r="H275" s="1" t="s">
        <v>804</v>
      </c>
      <c r="I275" s="3">
        <v>8080</v>
      </c>
      <c r="J275" s="1"/>
      <c r="K275" s="1"/>
      <c r="L275" s="1" t="s">
        <v>22</v>
      </c>
      <c r="M275" s="1" t="s">
        <v>22</v>
      </c>
      <c r="N275" s="1" t="s">
        <v>799</v>
      </c>
      <c r="O275" s="1">
        <v>0</v>
      </c>
      <c r="P275" s="1">
        <v>0</v>
      </c>
    </row>
    <row r="276" spans="1:16" x14ac:dyDescent="0.15">
      <c r="A276" s="1" t="s">
        <v>805</v>
      </c>
      <c r="B276" s="3">
        <v>420</v>
      </c>
      <c r="C276" s="3">
        <v>3</v>
      </c>
      <c r="D276" s="3">
        <v>0</v>
      </c>
      <c r="E276" s="1" t="s">
        <v>806</v>
      </c>
      <c r="F276" s="1">
        <v>1</v>
      </c>
      <c r="G276" s="1">
        <v>0</v>
      </c>
      <c r="H276" s="1" t="s">
        <v>804</v>
      </c>
      <c r="I276" s="3">
        <v>8080</v>
      </c>
      <c r="J276" s="1"/>
      <c r="K276" s="1"/>
      <c r="L276" s="1" t="s">
        <v>22</v>
      </c>
      <c r="M276" s="1" t="s">
        <v>22</v>
      </c>
      <c r="N276" s="1" t="s">
        <v>799</v>
      </c>
      <c r="O276" s="1">
        <v>0</v>
      </c>
      <c r="P276" s="1">
        <v>0</v>
      </c>
    </row>
    <row r="277" spans="1:16" x14ac:dyDescent="0.15">
      <c r="A277" s="1" t="s">
        <v>807</v>
      </c>
      <c r="B277" s="3">
        <v>420</v>
      </c>
      <c r="C277" s="3">
        <v>3</v>
      </c>
      <c r="D277" s="3">
        <v>1</v>
      </c>
      <c r="E277" s="1" t="s">
        <v>808</v>
      </c>
      <c r="F277" s="1">
        <v>1</v>
      </c>
      <c r="G277" s="1">
        <v>0</v>
      </c>
      <c r="H277" s="1" t="s">
        <v>804</v>
      </c>
      <c r="I277" s="3">
        <v>8080</v>
      </c>
      <c r="J277" s="1"/>
      <c r="K277" s="1"/>
      <c r="L277" s="1" t="s">
        <v>22</v>
      </c>
      <c r="M277" s="1" t="s">
        <v>22</v>
      </c>
      <c r="N277" s="1" t="s">
        <v>809</v>
      </c>
      <c r="O277" s="1">
        <v>0</v>
      </c>
      <c r="P277" s="1">
        <v>0</v>
      </c>
    </row>
    <row r="278" spans="1:16" x14ac:dyDescent="0.15">
      <c r="A278" s="1" t="s">
        <v>810</v>
      </c>
      <c r="B278" s="3">
        <v>420</v>
      </c>
      <c r="C278" s="3">
        <v>3</v>
      </c>
      <c r="D278" s="3">
        <v>1</v>
      </c>
      <c r="E278" s="1" t="s">
        <v>811</v>
      </c>
      <c r="F278" s="1">
        <v>1</v>
      </c>
      <c r="G278" s="1">
        <v>0</v>
      </c>
      <c r="H278" s="1" t="s">
        <v>804</v>
      </c>
      <c r="I278" s="3">
        <v>8080</v>
      </c>
      <c r="J278" s="1"/>
      <c r="K278" s="1"/>
      <c r="L278" s="1" t="s">
        <v>22</v>
      </c>
      <c r="M278" s="1" t="s">
        <v>22</v>
      </c>
      <c r="N278" s="1" t="s">
        <v>809</v>
      </c>
      <c r="O278" s="1">
        <v>0</v>
      </c>
      <c r="P278" s="1">
        <v>0</v>
      </c>
    </row>
    <row r="279" spans="1:16" x14ac:dyDescent="0.15">
      <c r="A279" s="1" t="s">
        <v>812</v>
      </c>
      <c r="B279" s="3">
        <v>420</v>
      </c>
      <c r="C279" s="3">
        <v>4</v>
      </c>
      <c r="D279" s="3">
        <v>0</v>
      </c>
      <c r="E279" s="1" t="s">
        <v>813</v>
      </c>
      <c r="F279" s="1">
        <v>1</v>
      </c>
      <c r="G279" s="1">
        <v>0</v>
      </c>
      <c r="H279" s="1"/>
      <c r="I279" s="3">
        <v>0</v>
      </c>
      <c r="J279" s="1"/>
      <c r="K279" s="1"/>
      <c r="L279" s="1" t="s">
        <v>22</v>
      </c>
      <c r="M279" s="1" t="s">
        <v>22</v>
      </c>
      <c r="N279" s="1" t="s">
        <v>799</v>
      </c>
      <c r="O279" s="1">
        <v>0</v>
      </c>
      <c r="P279" s="1">
        <v>0</v>
      </c>
    </row>
    <row r="280" spans="1:16" x14ac:dyDescent="0.15">
      <c r="A280" s="1" t="s">
        <v>814</v>
      </c>
      <c r="B280" s="3">
        <v>420</v>
      </c>
      <c r="C280" s="3">
        <v>4</v>
      </c>
      <c r="D280" s="3">
        <v>1</v>
      </c>
      <c r="E280" s="1" t="s">
        <v>815</v>
      </c>
      <c r="F280" s="1">
        <v>1</v>
      </c>
      <c r="G280" s="1">
        <v>0</v>
      </c>
      <c r="H280" s="1" t="s">
        <v>816</v>
      </c>
      <c r="I280" s="3">
        <v>8080</v>
      </c>
      <c r="J280" s="1"/>
      <c r="K280" s="1"/>
      <c r="L280" s="1" t="s">
        <v>22</v>
      </c>
      <c r="M280" s="1" t="s">
        <v>22</v>
      </c>
      <c r="N280" s="1" t="s">
        <v>817</v>
      </c>
      <c r="O280" s="1">
        <v>0</v>
      </c>
      <c r="P280" s="1">
        <v>0</v>
      </c>
    </row>
    <row r="281" spans="1:16" x14ac:dyDescent="0.15">
      <c r="A281" s="1" t="s">
        <v>818</v>
      </c>
      <c r="B281" s="3">
        <v>641</v>
      </c>
      <c r="C281" s="3">
        <v>1</v>
      </c>
      <c r="D281" s="3">
        <v>0</v>
      </c>
      <c r="E281" s="1" t="s">
        <v>819</v>
      </c>
      <c r="F281" s="1">
        <v>1</v>
      </c>
      <c r="G281" s="1">
        <v>0</v>
      </c>
      <c r="H281" s="1" t="s">
        <v>820</v>
      </c>
      <c r="I281" s="3">
        <v>8080</v>
      </c>
      <c r="J281" s="1"/>
      <c r="K281" s="1"/>
      <c r="L281" s="1" t="s">
        <v>22</v>
      </c>
      <c r="M281" s="1" t="s">
        <v>22</v>
      </c>
      <c r="N281" s="1" t="s">
        <v>517</v>
      </c>
      <c r="O281" s="1">
        <v>0</v>
      </c>
      <c r="P281" s="1">
        <v>0</v>
      </c>
    </row>
    <row r="282" spans="1:16" x14ac:dyDescent="0.15">
      <c r="A282" s="1" t="s">
        <v>821</v>
      </c>
      <c r="B282" s="3">
        <v>641</v>
      </c>
      <c r="C282" s="3">
        <v>11</v>
      </c>
      <c r="D282" s="3">
        <v>0</v>
      </c>
      <c r="E282" s="1" t="s">
        <v>822</v>
      </c>
      <c r="F282" s="1">
        <v>1</v>
      </c>
      <c r="G282" s="1">
        <v>0</v>
      </c>
      <c r="H282" s="1" t="s">
        <v>22</v>
      </c>
      <c r="I282" s="3">
        <v>0</v>
      </c>
      <c r="J282" s="1"/>
      <c r="K282" s="1"/>
      <c r="L282" s="1" t="s">
        <v>22</v>
      </c>
      <c r="M282" s="1" t="s">
        <v>22</v>
      </c>
      <c r="N282" s="1" t="s">
        <v>63</v>
      </c>
      <c r="O282" s="1">
        <v>0</v>
      </c>
      <c r="P282" s="1">
        <v>0</v>
      </c>
    </row>
    <row r="283" spans="1:16" x14ac:dyDescent="0.15">
      <c r="A283" s="1" t="s">
        <v>823</v>
      </c>
      <c r="B283" s="3">
        <v>641</v>
      </c>
      <c r="C283" s="3">
        <v>22</v>
      </c>
      <c r="D283" s="3">
        <v>0</v>
      </c>
      <c r="E283" s="1" t="s">
        <v>824</v>
      </c>
      <c r="F283" s="1">
        <v>1</v>
      </c>
      <c r="G283" s="1">
        <v>0</v>
      </c>
      <c r="H283" s="1" t="s">
        <v>825</v>
      </c>
      <c r="I283" s="3">
        <v>8080</v>
      </c>
      <c r="J283" s="1"/>
      <c r="K283" s="1"/>
      <c r="L283" s="1" t="s">
        <v>22</v>
      </c>
      <c r="M283" s="1" t="s">
        <v>22</v>
      </c>
      <c r="N283" s="1"/>
      <c r="O283" s="1">
        <v>0</v>
      </c>
      <c r="P283" s="1">
        <v>0</v>
      </c>
    </row>
    <row r="284" spans="1:16" x14ac:dyDescent="0.15">
      <c r="A284" s="1" t="s">
        <v>826</v>
      </c>
      <c r="B284" s="3">
        <v>641</v>
      </c>
      <c r="C284" s="3">
        <v>22</v>
      </c>
      <c r="D284" s="3">
        <v>0</v>
      </c>
      <c r="E284" s="1" t="s">
        <v>827</v>
      </c>
      <c r="F284" s="1">
        <v>1</v>
      </c>
      <c r="G284" s="1">
        <v>0</v>
      </c>
      <c r="H284" s="1" t="s">
        <v>22</v>
      </c>
      <c r="I284" s="3">
        <v>0</v>
      </c>
      <c r="J284" s="1"/>
      <c r="K284" s="1"/>
      <c r="L284" s="1" t="s">
        <v>22</v>
      </c>
      <c r="M284" s="1" t="s">
        <v>22</v>
      </c>
      <c r="N284" s="1"/>
      <c r="O284" s="1">
        <v>0</v>
      </c>
      <c r="P284" s="1">
        <v>0</v>
      </c>
    </row>
    <row r="285" spans="1:16" x14ac:dyDescent="0.15">
      <c r="A285" s="1" t="s">
        <v>828</v>
      </c>
      <c r="B285" s="3">
        <v>641</v>
      </c>
      <c r="C285" s="3">
        <v>22</v>
      </c>
      <c r="D285" s="3">
        <v>1</v>
      </c>
      <c r="E285" s="1" t="s">
        <v>829</v>
      </c>
      <c r="F285" s="1">
        <v>1</v>
      </c>
      <c r="G285" s="1">
        <v>0</v>
      </c>
      <c r="H285" s="1" t="s">
        <v>825</v>
      </c>
      <c r="I285" s="3">
        <v>8080</v>
      </c>
      <c r="J285" s="1"/>
      <c r="K285" s="1"/>
      <c r="L285" s="1" t="s">
        <v>22</v>
      </c>
      <c r="M285" s="1" t="s">
        <v>22</v>
      </c>
      <c r="N285" s="1" t="s">
        <v>830</v>
      </c>
      <c r="O285" s="1">
        <v>0</v>
      </c>
      <c r="P285" s="1">
        <v>0</v>
      </c>
    </row>
    <row r="286" spans="1:16" x14ac:dyDescent="0.15">
      <c r="A286" s="1" t="s">
        <v>831</v>
      </c>
      <c r="B286" s="3">
        <v>620</v>
      </c>
      <c r="C286" s="3">
        <v>2</v>
      </c>
      <c r="D286" s="3">
        <v>0</v>
      </c>
      <c r="E286" s="1" t="s">
        <v>832</v>
      </c>
      <c r="F286" s="1">
        <v>1</v>
      </c>
      <c r="G286" s="1">
        <v>0</v>
      </c>
      <c r="H286" s="1" t="s">
        <v>22</v>
      </c>
      <c r="I286" s="3">
        <v>0</v>
      </c>
      <c r="J286" s="1"/>
      <c r="K286" s="1"/>
      <c r="L286" s="1" t="s">
        <v>22</v>
      </c>
      <c r="M286" s="1" t="s">
        <v>22</v>
      </c>
      <c r="N286" s="1" t="s">
        <v>833</v>
      </c>
      <c r="O286" s="1">
        <v>0</v>
      </c>
      <c r="P286" s="1">
        <v>0</v>
      </c>
    </row>
    <row r="287" spans="1:16" x14ac:dyDescent="0.15">
      <c r="A287" s="1" t="s">
        <v>834</v>
      </c>
      <c r="B287" s="3">
        <v>620</v>
      </c>
      <c r="C287" s="3">
        <v>2</v>
      </c>
      <c r="D287" s="3">
        <v>0</v>
      </c>
      <c r="E287" s="1" t="s">
        <v>190</v>
      </c>
      <c r="F287" s="1">
        <v>1</v>
      </c>
      <c r="G287" s="1">
        <v>0</v>
      </c>
      <c r="H287" s="1" t="s">
        <v>835</v>
      </c>
      <c r="I287" s="3">
        <v>8080</v>
      </c>
      <c r="J287" s="1"/>
      <c r="K287" s="1"/>
      <c r="L287" s="1" t="s">
        <v>22</v>
      </c>
      <c r="M287" s="1" t="s">
        <v>22</v>
      </c>
      <c r="N287" s="1" t="s">
        <v>836</v>
      </c>
      <c r="O287" s="1">
        <v>0</v>
      </c>
      <c r="P287" s="1">
        <v>0</v>
      </c>
    </row>
    <row r="288" spans="1:16" x14ac:dyDescent="0.15">
      <c r="A288" s="1" t="s">
        <v>837</v>
      </c>
      <c r="B288" s="3">
        <v>620</v>
      </c>
      <c r="C288" s="3">
        <v>2</v>
      </c>
      <c r="D288" s="3">
        <v>1</v>
      </c>
      <c r="E288" s="1" t="s">
        <v>107</v>
      </c>
      <c r="F288" s="1">
        <v>1</v>
      </c>
      <c r="G288" s="1">
        <v>0</v>
      </c>
      <c r="H288" s="1" t="s">
        <v>835</v>
      </c>
      <c r="I288" s="3">
        <v>8080</v>
      </c>
      <c r="J288" s="1"/>
      <c r="K288" s="1"/>
      <c r="L288" s="1" t="s">
        <v>22</v>
      </c>
      <c r="M288" s="1" t="s">
        <v>22</v>
      </c>
      <c r="N288" s="1" t="s">
        <v>838</v>
      </c>
      <c r="O288" s="1">
        <v>0</v>
      </c>
      <c r="P288" s="1">
        <v>0</v>
      </c>
    </row>
    <row r="289" spans="1:16" x14ac:dyDescent="0.15">
      <c r="A289" s="1" t="s">
        <v>839</v>
      </c>
      <c r="B289" s="3">
        <v>620</v>
      </c>
      <c r="C289" s="3">
        <v>1</v>
      </c>
      <c r="D289" s="3">
        <v>0</v>
      </c>
      <c r="E289" s="1" t="s">
        <v>62</v>
      </c>
      <c r="F289" s="1">
        <v>1</v>
      </c>
      <c r="G289" s="1">
        <v>0</v>
      </c>
      <c r="H289" s="1" t="s">
        <v>22</v>
      </c>
      <c r="I289" s="3">
        <v>0</v>
      </c>
      <c r="J289" s="1"/>
      <c r="K289" s="1"/>
      <c r="L289" s="1" t="s">
        <v>22</v>
      </c>
      <c r="M289" s="1" t="s">
        <v>22</v>
      </c>
      <c r="N289" s="1" t="s">
        <v>271</v>
      </c>
      <c r="O289" s="1">
        <v>0</v>
      </c>
      <c r="P289" s="1">
        <v>0</v>
      </c>
    </row>
    <row r="290" spans="1:16" x14ac:dyDescent="0.15">
      <c r="A290" s="1" t="s">
        <v>840</v>
      </c>
      <c r="B290" s="3">
        <v>620</v>
      </c>
      <c r="C290" s="3">
        <v>1</v>
      </c>
      <c r="D290" s="3">
        <v>0</v>
      </c>
      <c r="E290" s="1" t="s">
        <v>190</v>
      </c>
      <c r="F290" s="1">
        <v>1</v>
      </c>
      <c r="G290" s="1">
        <v>0</v>
      </c>
      <c r="H290" s="1" t="s">
        <v>841</v>
      </c>
      <c r="I290" s="3">
        <v>8080</v>
      </c>
      <c r="J290" s="1"/>
      <c r="K290" s="1"/>
      <c r="L290" s="1" t="s">
        <v>22</v>
      </c>
      <c r="M290" s="1" t="s">
        <v>22</v>
      </c>
      <c r="N290" s="1"/>
      <c r="O290" s="1">
        <v>0</v>
      </c>
      <c r="P290" s="1">
        <v>0</v>
      </c>
    </row>
    <row r="291" spans="1:16" x14ac:dyDescent="0.15">
      <c r="A291" s="1" t="s">
        <v>842</v>
      </c>
      <c r="B291" s="3">
        <v>620</v>
      </c>
      <c r="C291" s="3">
        <v>1</v>
      </c>
      <c r="D291" s="3">
        <v>1</v>
      </c>
      <c r="E291" s="1" t="s">
        <v>107</v>
      </c>
      <c r="F291" s="1">
        <v>1</v>
      </c>
      <c r="G291" s="1">
        <v>0</v>
      </c>
      <c r="H291" s="1" t="s">
        <v>841</v>
      </c>
      <c r="I291" s="3">
        <v>8080</v>
      </c>
      <c r="J291" s="1"/>
      <c r="K291" s="1"/>
      <c r="L291" s="1" t="s">
        <v>22</v>
      </c>
      <c r="M291" s="1" t="s">
        <v>22</v>
      </c>
      <c r="N291" s="1" t="s">
        <v>843</v>
      </c>
      <c r="O291" s="1">
        <v>0</v>
      </c>
      <c r="P291" s="1">
        <v>0</v>
      </c>
    </row>
    <row r="292" spans="1:16" x14ac:dyDescent="0.15">
      <c r="A292" s="1" t="s">
        <v>844</v>
      </c>
      <c r="B292" s="3">
        <v>620</v>
      </c>
      <c r="C292" s="3">
        <v>3</v>
      </c>
      <c r="D292" s="3">
        <v>0</v>
      </c>
      <c r="E292" s="1" t="s">
        <v>845</v>
      </c>
      <c r="F292" s="1">
        <v>1</v>
      </c>
      <c r="G292" s="1">
        <v>0</v>
      </c>
      <c r="H292" s="1" t="s">
        <v>22</v>
      </c>
      <c r="I292" s="3">
        <v>0</v>
      </c>
      <c r="J292" s="1"/>
      <c r="K292" s="1"/>
      <c r="L292" s="1" t="s">
        <v>22</v>
      </c>
      <c r="M292" s="1" t="s">
        <v>22</v>
      </c>
      <c r="N292" s="1"/>
      <c r="O292" s="1">
        <v>0</v>
      </c>
      <c r="P292" s="1">
        <v>0</v>
      </c>
    </row>
    <row r="293" spans="1:16" x14ac:dyDescent="0.15">
      <c r="A293" s="1" t="s">
        <v>846</v>
      </c>
      <c r="B293" s="3">
        <v>620</v>
      </c>
      <c r="C293" s="3">
        <v>3</v>
      </c>
      <c r="D293" s="3">
        <v>0</v>
      </c>
      <c r="E293" s="1" t="s">
        <v>847</v>
      </c>
      <c r="F293" s="1">
        <v>1</v>
      </c>
      <c r="G293" s="1">
        <v>0</v>
      </c>
      <c r="H293" s="1" t="s">
        <v>848</v>
      </c>
      <c r="I293" s="3">
        <v>8080</v>
      </c>
      <c r="J293" s="1"/>
      <c r="K293" s="1"/>
      <c r="L293" s="1" t="s">
        <v>22</v>
      </c>
      <c r="M293" s="1" t="s">
        <v>22</v>
      </c>
      <c r="N293" s="1"/>
      <c r="O293" s="1">
        <v>0</v>
      </c>
      <c r="P293" s="1">
        <v>0</v>
      </c>
    </row>
    <row r="294" spans="1:16" x14ac:dyDescent="0.15">
      <c r="A294" s="1" t="s">
        <v>849</v>
      </c>
      <c r="B294" s="3">
        <v>620</v>
      </c>
      <c r="C294" s="3">
        <v>3</v>
      </c>
      <c r="D294" s="3">
        <v>1</v>
      </c>
      <c r="E294" s="1" t="s">
        <v>847</v>
      </c>
      <c r="F294" s="1">
        <v>1</v>
      </c>
      <c r="G294" s="1">
        <v>0</v>
      </c>
      <c r="H294" s="1" t="s">
        <v>848</v>
      </c>
      <c r="I294" s="3">
        <v>8080</v>
      </c>
      <c r="J294" s="1"/>
      <c r="K294" s="1"/>
      <c r="L294" s="1" t="s">
        <v>22</v>
      </c>
      <c r="M294" s="1" t="s">
        <v>22</v>
      </c>
      <c r="N294" s="1" t="s">
        <v>850</v>
      </c>
      <c r="O294" s="1">
        <v>0</v>
      </c>
      <c r="P294" s="1">
        <v>0</v>
      </c>
    </row>
    <row r="295" spans="1:16" x14ac:dyDescent="0.15">
      <c r="A295" s="1" t="s">
        <v>851</v>
      </c>
      <c r="B295" s="3">
        <v>620</v>
      </c>
      <c r="C295" s="3">
        <v>6</v>
      </c>
      <c r="D295" s="3">
        <v>0</v>
      </c>
      <c r="E295" s="1" t="s">
        <v>62</v>
      </c>
      <c r="F295" s="1">
        <v>1</v>
      </c>
      <c r="G295" s="1">
        <v>0</v>
      </c>
      <c r="H295" s="1" t="s">
        <v>22</v>
      </c>
      <c r="I295" s="3">
        <v>0</v>
      </c>
      <c r="J295" s="1"/>
      <c r="K295" s="1"/>
      <c r="L295" s="1" t="s">
        <v>22</v>
      </c>
      <c r="M295" s="1" t="s">
        <v>22</v>
      </c>
      <c r="N295" s="1" t="s">
        <v>517</v>
      </c>
      <c r="O295" s="1">
        <v>0</v>
      </c>
      <c r="P295" s="1">
        <v>0</v>
      </c>
    </row>
    <row r="296" spans="1:16" x14ac:dyDescent="0.15">
      <c r="A296" s="1" t="s">
        <v>852</v>
      </c>
      <c r="B296" s="3">
        <v>620</v>
      </c>
      <c r="C296" s="3">
        <v>6</v>
      </c>
      <c r="D296" s="3">
        <v>0</v>
      </c>
      <c r="E296" s="1" t="s">
        <v>190</v>
      </c>
      <c r="F296" s="1">
        <v>0</v>
      </c>
      <c r="G296" s="1">
        <v>0</v>
      </c>
      <c r="H296" s="1" t="s">
        <v>853</v>
      </c>
      <c r="I296" s="3">
        <v>9201</v>
      </c>
      <c r="J296" s="1"/>
      <c r="K296" s="1"/>
      <c r="L296" s="1" t="s">
        <v>22</v>
      </c>
      <c r="M296" s="1" t="s">
        <v>22</v>
      </c>
      <c r="N296" s="1" t="s">
        <v>517</v>
      </c>
      <c r="O296" s="1">
        <v>0</v>
      </c>
      <c r="P296" s="1">
        <v>0</v>
      </c>
    </row>
    <row r="297" spans="1:16" x14ac:dyDescent="0.15">
      <c r="A297" s="1" t="s">
        <v>854</v>
      </c>
      <c r="B297" s="3">
        <v>620</v>
      </c>
      <c r="C297" s="3">
        <v>6</v>
      </c>
      <c r="D297" s="3">
        <v>1</v>
      </c>
      <c r="E297" s="1" t="s">
        <v>107</v>
      </c>
      <c r="F297" s="1">
        <v>0</v>
      </c>
      <c r="G297" s="1">
        <v>0</v>
      </c>
      <c r="H297" s="1" t="s">
        <v>853</v>
      </c>
      <c r="I297" s="3">
        <v>9201</v>
      </c>
      <c r="J297" s="1"/>
      <c r="K297" s="1"/>
      <c r="L297" s="1" t="s">
        <v>22</v>
      </c>
      <c r="M297" s="1" t="s">
        <v>22</v>
      </c>
      <c r="N297" s="1" t="s">
        <v>855</v>
      </c>
      <c r="O297" s="1">
        <v>0</v>
      </c>
      <c r="P297" s="1">
        <v>0</v>
      </c>
    </row>
    <row r="298" spans="1:16" x14ac:dyDescent="0.15">
      <c r="A298" s="1" t="s">
        <v>856</v>
      </c>
      <c r="B298" s="3">
        <v>724</v>
      </c>
      <c r="C298" s="3">
        <v>5</v>
      </c>
      <c r="D298" s="3">
        <v>0</v>
      </c>
      <c r="E298" s="1" t="s">
        <v>857</v>
      </c>
      <c r="F298" s="1">
        <v>1</v>
      </c>
      <c r="G298" s="1">
        <v>0</v>
      </c>
      <c r="H298" s="1" t="s">
        <v>858</v>
      </c>
      <c r="I298" s="3">
        <v>8799</v>
      </c>
      <c r="J298" s="1" t="s">
        <v>576</v>
      </c>
      <c r="K298" s="1" t="s">
        <v>576</v>
      </c>
      <c r="L298" s="1" t="s">
        <v>22</v>
      </c>
      <c r="M298" s="1" t="s">
        <v>22</v>
      </c>
      <c r="N298" s="1" t="s">
        <v>859</v>
      </c>
      <c r="O298" s="1">
        <v>0</v>
      </c>
      <c r="P298" s="1">
        <v>0</v>
      </c>
    </row>
    <row r="299" spans="1:16" x14ac:dyDescent="0.15">
      <c r="A299" s="1" t="s">
        <v>860</v>
      </c>
      <c r="B299" s="3">
        <v>724</v>
      </c>
      <c r="C299" s="3">
        <v>5</v>
      </c>
      <c r="D299" s="3">
        <v>0</v>
      </c>
      <c r="E299" s="1" t="s">
        <v>861</v>
      </c>
      <c r="F299" s="1">
        <v>1</v>
      </c>
      <c r="G299" s="1">
        <v>0</v>
      </c>
      <c r="H299" s="1" t="s">
        <v>22</v>
      </c>
      <c r="I299" s="3">
        <v>0</v>
      </c>
      <c r="J299" s="1" t="s">
        <v>576</v>
      </c>
      <c r="K299" s="1" t="s">
        <v>576</v>
      </c>
      <c r="L299" s="1" t="s">
        <v>22</v>
      </c>
      <c r="M299" s="1" t="s">
        <v>22</v>
      </c>
      <c r="N299" s="1" t="s">
        <v>859</v>
      </c>
      <c r="O299" s="1">
        <v>0</v>
      </c>
      <c r="P299" s="1">
        <v>0</v>
      </c>
    </row>
    <row r="300" spans="1:16" x14ac:dyDescent="0.15">
      <c r="A300" s="1" t="s">
        <v>862</v>
      </c>
      <c r="B300" s="3">
        <v>724</v>
      </c>
      <c r="C300" s="3">
        <v>5</v>
      </c>
      <c r="D300" s="3">
        <v>1</v>
      </c>
      <c r="E300" s="1" t="s">
        <v>863</v>
      </c>
      <c r="F300" s="1">
        <v>1</v>
      </c>
      <c r="G300" s="1">
        <v>0</v>
      </c>
      <c r="H300" s="1" t="s">
        <v>864</v>
      </c>
      <c r="I300" s="3">
        <v>8799</v>
      </c>
      <c r="J300" s="1" t="s">
        <v>576</v>
      </c>
      <c r="K300" s="1" t="s">
        <v>576</v>
      </c>
      <c r="L300" s="1" t="s">
        <v>22</v>
      </c>
      <c r="M300" s="1" t="s">
        <v>22</v>
      </c>
      <c r="N300" s="1" t="s">
        <v>865</v>
      </c>
      <c r="O300" s="1">
        <v>0</v>
      </c>
      <c r="P300" s="1">
        <v>0</v>
      </c>
    </row>
    <row r="301" spans="1:16" x14ac:dyDescent="0.15">
      <c r="A301" s="1" t="s">
        <v>866</v>
      </c>
      <c r="B301" s="3">
        <v>724</v>
      </c>
      <c r="C301" s="3">
        <v>2</v>
      </c>
      <c r="D301" s="3">
        <v>0</v>
      </c>
      <c r="E301" s="1" t="s">
        <v>867</v>
      </c>
      <c r="F301" s="1">
        <v>1</v>
      </c>
      <c r="G301" s="1">
        <v>0</v>
      </c>
      <c r="H301" s="1" t="s">
        <v>22</v>
      </c>
      <c r="I301" s="3">
        <v>0</v>
      </c>
      <c r="J301" s="1" t="s">
        <v>868</v>
      </c>
      <c r="K301" s="1" t="s">
        <v>868</v>
      </c>
      <c r="L301" s="1" t="s">
        <v>22</v>
      </c>
      <c r="M301" s="1" t="s">
        <v>22</v>
      </c>
      <c r="N301" s="1" t="s">
        <v>869</v>
      </c>
      <c r="O301" s="1">
        <v>0</v>
      </c>
      <c r="P301" s="1">
        <v>0</v>
      </c>
    </row>
    <row r="302" spans="1:16" x14ac:dyDescent="0.15">
      <c r="A302" s="1" t="s">
        <v>870</v>
      </c>
      <c r="B302" s="3">
        <v>724</v>
      </c>
      <c r="C302" s="3">
        <v>2</v>
      </c>
      <c r="D302" s="3">
        <v>1</v>
      </c>
      <c r="E302" s="1" t="s">
        <v>871</v>
      </c>
      <c r="F302" s="1">
        <v>1</v>
      </c>
      <c r="G302" s="1">
        <v>0</v>
      </c>
      <c r="H302" s="1" t="s">
        <v>872</v>
      </c>
      <c r="I302" s="3">
        <v>8080</v>
      </c>
      <c r="J302" s="1" t="s">
        <v>868</v>
      </c>
      <c r="K302" s="1" t="s">
        <v>868</v>
      </c>
      <c r="L302" s="1" t="s">
        <v>22</v>
      </c>
      <c r="M302" s="1" t="s">
        <v>22</v>
      </c>
      <c r="N302" s="1" t="s">
        <v>873</v>
      </c>
      <c r="O302" s="1">
        <v>0</v>
      </c>
      <c r="P302" s="1">
        <v>0</v>
      </c>
    </row>
    <row r="303" spans="1:16" x14ac:dyDescent="0.15">
      <c r="A303" s="1" t="s">
        <v>874</v>
      </c>
      <c r="B303" s="3">
        <v>724</v>
      </c>
      <c r="C303" s="3">
        <v>6</v>
      </c>
      <c r="D303" s="3">
        <v>0</v>
      </c>
      <c r="E303" s="1" t="s">
        <v>875</v>
      </c>
      <c r="F303" s="1">
        <v>1</v>
      </c>
      <c r="G303" s="1">
        <v>0</v>
      </c>
      <c r="H303" s="1" t="s">
        <v>876</v>
      </c>
      <c r="I303" s="3">
        <v>80</v>
      </c>
      <c r="J303" s="1" t="s">
        <v>877</v>
      </c>
      <c r="K303" s="1" t="s">
        <v>877</v>
      </c>
      <c r="L303" s="1" t="s">
        <v>22</v>
      </c>
      <c r="M303" s="1" t="s">
        <v>22</v>
      </c>
      <c r="N303" s="1" t="s">
        <v>878</v>
      </c>
      <c r="O303" s="1">
        <v>0</v>
      </c>
      <c r="P303" s="1">
        <v>0</v>
      </c>
    </row>
    <row r="304" spans="1:16" x14ac:dyDescent="0.15">
      <c r="A304" s="1" t="s">
        <v>879</v>
      </c>
      <c r="B304" s="3">
        <v>724</v>
      </c>
      <c r="C304" s="3">
        <v>6</v>
      </c>
      <c r="D304" s="3">
        <v>0</v>
      </c>
      <c r="E304" s="1" t="s">
        <v>880</v>
      </c>
      <c r="F304" s="1">
        <v>1</v>
      </c>
      <c r="G304" s="1">
        <v>0</v>
      </c>
      <c r="H304" s="1" t="s">
        <v>876</v>
      </c>
      <c r="I304" s="3">
        <v>0</v>
      </c>
      <c r="J304" s="1" t="s">
        <v>877</v>
      </c>
      <c r="K304" s="1" t="s">
        <v>877</v>
      </c>
      <c r="L304" s="1" t="s">
        <v>22</v>
      </c>
      <c r="M304" s="1" t="s">
        <v>22</v>
      </c>
      <c r="N304" s="1"/>
      <c r="O304" s="1">
        <v>0</v>
      </c>
      <c r="P304" s="1">
        <v>0</v>
      </c>
    </row>
    <row r="305" spans="1:16" x14ac:dyDescent="0.15">
      <c r="A305" s="1" t="s">
        <v>881</v>
      </c>
      <c r="B305" s="3">
        <v>724</v>
      </c>
      <c r="C305" s="3">
        <v>6</v>
      </c>
      <c r="D305" s="3">
        <v>1</v>
      </c>
      <c r="E305" s="1" t="s">
        <v>882</v>
      </c>
      <c r="F305" s="1">
        <v>1</v>
      </c>
      <c r="G305" s="1">
        <v>0</v>
      </c>
      <c r="H305" s="1" t="s">
        <v>876</v>
      </c>
      <c r="I305" s="3">
        <v>80</v>
      </c>
      <c r="J305" s="1" t="s">
        <v>877</v>
      </c>
      <c r="K305" s="1" t="s">
        <v>877</v>
      </c>
      <c r="L305" s="1" t="s">
        <v>22</v>
      </c>
      <c r="M305" s="1" t="s">
        <v>22</v>
      </c>
      <c r="N305" s="1" t="s">
        <v>883</v>
      </c>
      <c r="O305" s="1">
        <v>0</v>
      </c>
      <c r="P305" s="1">
        <v>0</v>
      </c>
    </row>
    <row r="306" spans="1:16" x14ac:dyDescent="0.15">
      <c r="A306" s="1" t="s">
        <v>884</v>
      </c>
      <c r="B306" s="3">
        <v>724</v>
      </c>
      <c r="C306" s="3">
        <v>16</v>
      </c>
      <c r="D306" s="3">
        <v>0</v>
      </c>
      <c r="E306" s="1" t="s">
        <v>885</v>
      </c>
      <c r="F306" s="1">
        <v>1</v>
      </c>
      <c r="G306" s="1">
        <v>0</v>
      </c>
      <c r="H306" s="1" t="s">
        <v>886</v>
      </c>
      <c r="I306" s="3">
        <v>8080</v>
      </c>
      <c r="J306" s="1" t="s">
        <v>887</v>
      </c>
      <c r="K306" s="1" t="s">
        <v>887</v>
      </c>
      <c r="L306" s="1" t="s">
        <v>22</v>
      </c>
      <c r="M306" s="1" t="s">
        <v>22</v>
      </c>
      <c r="N306" s="1"/>
      <c r="O306" s="1">
        <v>0</v>
      </c>
      <c r="P306" s="1">
        <v>0</v>
      </c>
    </row>
    <row r="307" spans="1:16" x14ac:dyDescent="0.15">
      <c r="A307" s="1" t="s">
        <v>888</v>
      </c>
      <c r="B307" s="3">
        <v>724</v>
      </c>
      <c r="C307" s="3">
        <v>16</v>
      </c>
      <c r="D307" s="3">
        <v>0</v>
      </c>
      <c r="E307" s="1" t="s">
        <v>885</v>
      </c>
      <c r="F307" s="1">
        <v>0</v>
      </c>
      <c r="G307" s="1">
        <v>0</v>
      </c>
      <c r="H307" s="1" t="s">
        <v>886</v>
      </c>
      <c r="I307" s="3">
        <v>9201</v>
      </c>
      <c r="J307" s="1" t="s">
        <v>887</v>
      </c>
      <c r="K307" s="1" t="s">
        <v>887</v>
      </c>
      <c r="L307" s="1" t="s">
        <v>22</v>
      </c>
      <c r="M307" s="1" t="s">
        <v>22</v>
      </c>
      <c r="N307" s="1"/>
      <c r="O307" s="1">
        <v>0</v>
      </c>
      <c r="P307" s="1">
        <v>0</v>
      </c>
    </row>
    <row r="308" spans="1:16" x14ac:dyDescent="0.15">
      <c r="A308" s="1" t="s">
        <v>889</v>
      </c>
      <c r="B308" s="3">
        <v>724</v>
      </c>
      <c r="C308" s="3">
        <v>16</v>
      </c>
      <c r="D308" s="3">
        <v>1</v>
      </c>
      <c r="E308" s="1" t="s">
        <v>890</v>
      </c>
      <c r="F308" s="1">
        <v>1</v>
      </c>
      <c r="G308" s="1">
        <v>0</v>
      </c>
      <c r="H308" s="1" t="s">
        <v>891</v>
      </c>
      <c r="I308" s="3">
        <v>8080</v>
      </c>
      <c r="J308" s="1" t="s">
        <v>887</v>
      </c>
      <c r="K308" s="1" t="s">
        <v>887</v>
      </c>
      <c r="L308" s="1" t="s">
        <v>22</v>
      </c>
      <c r="M308" s="1" t="s">
        <v>22</v>
      </c>
      <c r="N308" s="1" t="s">
        <v>892</v>
      </c>
      <c r="O308" s="1">
        <v>0</v>
      </c>
      <c r="P308" s="1">
        <v>0</v>
      </c>
    </row>
    <row r="309" spans="1:16" x14ac:dyDescent="0.15">
      <c r="A309" s="1" t="s">
        <v>893</v>
      </c>
      <c r="B309" s="3">
        <v>724</v>
      </c>
      <c r="C309" s="3">
        <v>16</v>
      </c>
      <c r="D309" s="3">
        <v>0</v>
      </c>
      <c r="E309" s="1" t="s">
        <v>894</v>
      </c>
      <c r="F309" s="1">
        <v>1</v>
      </c>
      <c r="G309" s="1">
        <v>0</v>
      </c>
      <c r="H309" s="1" t="s">
        <v>22</v>
      </c>
      <c r="I309" s="3">
        <v>0</v>
      </c>
      <c r="J309" s="1" t="s">
        <v>887</v>
      </c>
      <c r="K309" s="1" t="s">
        <v>887</v>
      </c>
      <c r="L309" s="1" t="s">
        <v>22</v>
      </c>
      <c r="M309" s="1" t="s">
        <v>22</v>
      </c>
      <c r="N309" s="1"/>
      <c r="O309" s="1">
        <v>0</v>
      </c>
      <c r="P309" s="1">
        <v>0</v>
      </c>
    </row>
    <row r="310" spans="1:16" x14ac:dyDescent="0.15">
      <c r="A310" s="1" t="s">
        <v>895</v>
      </c>
      <c r="B310" s="3">
        <v>724</v>
      </c>
      <c r="C310" s="3">
        <v>31</v>
      </c>
      <c r="D310" s="3">
        <v>1</v>
      </c>
      <c r="E310" s="1" t="s">
        <v>896</v>
      </c>
      <c r="F310" s="1">
        <v>1</v>
      </c>
      <c r="G310" s="1">
        <v>0</v>
      </c>
      <c r="H310" s="1" t="s">
        <v>897</v>
      </c>
      <c r="I310" s="3">
        <v>3128</v>
      </c>
      <c r="J310" s="1" t="s">
        <v>898</v>
      </c>
      <c r="K310" s="1" t="s">
        <v>899</v>
      </c>
      <c r="L310" s="1" t="s">
        <v>22</v>
      </c>
      <c r="M310" s="1" t="s">
        <v>22</v>
      </c>
      <c r="N310" s="1" t="s">
        <v>900</v>
      </c>
      <c r="O310" s="1">
        <v>0</v>
      </c>
      <c r="P310" s="1">
        <v>0</v>
      </c>
    </row>
    <row r="311" spans="1:16" x14ac:dyDescent="0.15">
      <c r="A311" s="1" t="s">
        <v>901</v>
      </c>
      <c r="B311" s="3">
        <v>724</v>
      </c>
      <c r="C311" s="3">
        <v>31</v>
      </c>
      <c r="D311" s="3">
        <v>0</v>
      </c>
      <c r="E311" s="1" t="s">
        <v>902</v>
      </c>
      <c r="F311" s="1">
        <v>1</v>
      </c>
      <c r="G311" s="1">
        <v>0</v>
      </c>
      <c r="H311" s="1" t="s">
        <v>903</v>
      </c>
      <c r="I311" s="3">
        <v>3128</v>
      </c>
      <c r="J311" s="1" t="s">
        <v>904</v>
      </c>
      <c r="K311" s="1" t="s">
        <v>899</v>
      </c>
      <c r="L311" s="1" t="s">
        <v>22</v>
      </c>
      <c r="M311" s="1" t="s">
        <v>22</v>
      </c>
      <c r="N311" s="1"/>
      <c r="O311" s="1">
        <v>0</v>
      </c>
      <c r="P311" s="1">
        <v>0</v>
      </c>
    </row>
    <row r="312" spans="1:16" x14ac:dyDescent="0.15">
      <c r="A312" s="1" t="s">
        <v>905</v>
      </c>
      <c r="B312" s="3">
        <v>724</v>
      </c>
      <c r="C312" s="3">
        <v>31</v>
      </c>
      <c r="D312" s="3">
        <v>0</v>
      </c>
      <c r="E312" s="1" t="s">
        <v>906</v>
      </c>
      <c r="F312" s="1">
        <v>1</v>
      </c>
      <c r="G312" s="1">
        <v>0</v>
      </c>
      <c r="H312" s="1" t="s">
        <v>22</v>
      </c>
      <c r="I312" s="3">
        <v>0</v>
      </c>
      <c r="J312" s="1" t="s">
        <v>907</v>
      </c>
      <c r="K312" s="1" t="s">
        <v>907</v>
      </c>
      <c r="L312" s="1" t="s">
        <v>22</v>
      </c>
      <c r="M312" s="1" t="s">
        <v>22</v>
      </c>
      <c r="N312" s="1"/>
      <c r="O312" s="1">
        <v>0</v>
      </c>
      <c r="P312" s="1">
        <v>0</v>
      </c>
    </row>
    <row r="313" spans="1:16" x14ac:dyDescent="0.15">
      <c r="A313" s="1" t="s">
        <v>908</v>
      </c>
      <c r="B313" s="3">
        <v>744</v>
      </c>
      <c r="C313" s="3">
        <v>2</v>
      </c>
      <c r="D313" s="3">
        <v>0</v>
      </c>
      <c r="E313" s="1" t="s">
        <v>909</v>
      </c>
      <c r="F313" s="1">
        <v>1</v>
      </c>
      <c r="G313" s="1">
        <v>0</v>
      </c>
      <c r="H313" s="1" t="s">
        <v>910</v>
      </c>
      <c r="I313" s="3">
        <v>8080</v>
      </c>
      <c r="J313" s="1" t="s">
        <v>911</v>
      </c>
      <c r="K313" s="1" t="s">
        <v>912</v>
      </c>
      <c r="L313" s="1" t="s">
        <v>22</v>
      </c>
      <c r="M313" s="1" t="s">
        <v>22</v>
      </c>
      <c r="N313" s="1" t="s">
        <v>913</v>
      </c>
      <c r="O313" s="1">
        <v>0</v>
      </c>
      <c r="P313" s="1">
        <v>0</v>
      </c>
    </row>
    <row r="314" spans="1:16" x14ac:dyDescent="0.15">
      <c r="A314" s="1" t="s">
        <v>914</v>
      </c>
      <c r="B314" s="3">
        <v>744</v>
      </c>
      <c r="C314" s="3">
        <v>2</v>
      </c>
      <c r="D314" s="3">
        <v>1</v>
      </c>
      <c r="E314" s="1" t="s">
        <v>915</v>
      </c>
      <c r="F314" s="1">
        <v>1</v>
      </c>
      <c r="G314" s="1">
        <v>0</v>
      </c>
      <c r="H314" s="1" t="s">
        <v>910</v>
      </c>
      <c r="I314" s="3">
        <v>8080</v>
      </c>
      <c r="J314" s="1" t="s">
        <v>916</v>
      </c>
      <c r="K314" s="1" t="s">
        <v>917</v>
      </c>
      <c r="L314" s="1" t="s">
        <v>22</v>
      </c>
      <c r="M314" s="1" t="s">
        <v>22</v>
      </c>
      <c r="N314" s="1" t="s">
        <v>918</v>
      </c>
      <c r="O314" s="1">
        <v>0</v>
      </c>
      <c r="P314" s="1">
        <v>0</v>
      </c>
    </row>
    <row r="315" spans="1:16" x14ac:dyDescent="0.15">
      <c r="A315" s="1" t="s">
        <v>919</v>
      </c>
      <c r="B315" s="3">
        <v>744</v>
      </c>
      <c r="C315" s="3">
        <v>2</v>
      </c>
      <c r="D315" s="3">
        <v>0</v>
      </c>
      <c r="E315" s="1" t="s">
        <v>920</v>
      </c>
      <c r="F315" s="1">
        <v>1</v>
      </c>
      <c r="G315" s="1">
        <v>0</v>
      </c>
      <c r="H315" s="1" t="s">
        <v>22</v>
      </c>
      <c r="I315" s="3">
        <v>0</v>
      </c>
      <c r="J315" s="1" t="s">
        <v>911</v>
      </c>
      <c r="K315" s="1" t="s">
        <v>912</v>
      </c>
      <c r="L315" s="1" t="s">
        <v>22</v>
      </c>
      <c r="M315" s="1" t="s">
        <v>22</v>
      </c>
      <c r="N315" s="1"/>
      <c r="O315" s="1">
        <v>0</v>
      </c>
      <c r="P315" s="1">
        <v>0</v>
      </c>
    </row>
    <row r="316" spans="1:16" x14ac:dyDescent="0.15">
      <c r="A316" s="1" t="s">
        <v>921</v>
      </c>
      <c r="B316" s="3">
        <v>744</v>
      </c>
      <c r="C316" s="3">
        <v>4</v>
      </c>
      <c r="D316" s="3">
        <v>0</v>
      </c>
      <c r="E316" s="1" t="s">
        <v>922</v>
      </c>
      <c r="F316" s="1">
        <v>1</v>
      </c>
      <c r="G316" s="1">
        <v>0</v>
      </c>
      <c r="H316" s="1" t="s">
        <v>22</v>
      </c>
      <c r="I316" s="3">
        <v>0</v>
      </c>
      <c r="J316" s="1"/>
      <c r="K316" s="1"/>
      <c r="L316" s="1" t="s">
        <v>22</v>
      </c>
      <c r="M316" s="1" t="s">
        <v>22</v>
      </c>
      <c r="N316" s="1"/>
      <c r="O316" s="1">
        <v>0</v>
      </c>
      <c r="P316" s="1">
        <v>0</v>
      </c>
    </row>
    <row r="317" spans="1:16" x14ac:dyDescent="0.15">
      <c r="A317" s="1" t="s">
        <v>923</v>
      </c>
      <c r="B317" s="3">
        <v>744</v>
      </c>
      <c r="C317" s="3">
        <v>4</v>
      </c>
      <c r="D317" s="3">
        <v>0</v>
      </c>
      <c r="E317" s="1" t="s">
        <v>924</v>
      </c>
      <c r="F317" s="1">
        <v>1</v>
      </c>
      <c r="G317" s="1">
        <v>0</v>
      </c>
      <c r="H317" s="1" t="s">
        <v>925</v>
      </c>
      <c r="I317" s="3">
        <v>8888</v>
      </c>
      <c r="J317" s="1" t="s">
        <v>926</v>
      </c>
      <c r="K317" s="1" t="s">
        <v>926</v>
      </c>
      <c r="L317" s="1" t="s">
        <v>22</v>
      </c>
      <c r="M317" s="1" t="s">
        <v>22</v>
      </c>
      <c r="N317" s="1" t="s">
        <v>927</v>
      </c>
      <c r="O317" s="1">
        <v>0</v>
      </c>
      <c r="P317" s="1">
        <v>0</v>
      </c>
    </row>
    <row r="318" spans="1:16" x14ac:dyDescent="0.15">
      <c r="A318" s="1" t="s">
        <v>928</v>
      </c>
      <c r="B318" s="3">
        <v>744</v>
      </c>
      <c r="C318" s="3">
        <v>4</v>
      </c>
      <c r="D318" s="3">
        <v>1</v>
      </c>
      <c r="E318" s="1" t="s">
        <v>929</v>
      </c>
      <c r="F318" s="1">
        <v>1</v>
      </c>
      <c r="G318" s="1">
        <v>0</v>
      </c>
      <c r="H318" s="1" t="s">
        <v>925</v>
      </c>
      <c r="I318" s="3">
        <v>8888</v>
      </c>
      <c r="J318" s="1" t="s">
        <v>926</v>
      </c>
      <c r="K318" s="1" t="s">
        <v>926</v>
      </c>
      <c r="L318" s="1" t="s">
        <v>22</v>
      </c>
      <c r="M318" s="1" t="s">
        <v>22</v>
      </c>
      <c r="N318" s="1" t="s">
        <v>246</v>
      </c>
      <c r="O318" s="1">
        <v>0</v>
      </c>
      <c r="P318" s="1">
        <v>0</v>
      </c>
    </row>
    <row r="319" spans="1:16" x14ac:dyDescent="0.15">
      <c r="A319" s="1" t="s">
        <v>930</v>
      </c>
      <c r="B319" s="3">
        <v>744</v>
      </c>
      <c r="C319" s="3">
        <v>5</v>
      </c>
      <c r="D319" s="3">
        <v>0</v>
      </c>
      <c r="E319" s="1" t="s">
        <v>62</v>
      </c>
      <c r="F319" s="1">
        <v>1</v>
      </c>
      <c r="G319" s="1">
        <v>0</v>
      </c>
      <c r="H319" s="1" t="s">
        <v>22</v>
      </c>
      <c r="I319" s="3">
        <v>0</v>
      </c>
      <c r="J319" s="1"/>
      <c r="K319" s="1"/>
      <c r="L319" s="1" t="s">
        <v>22</v>
      </c>
      <c r="M319" s="1" t="s">
        <v>22</v>
      </c>
      <c r="N319" s="1" t="s">
        <v>931</v>
      </c>
      <c r="O319" s="1">
        <v>0</v>
      </c>
      <c r="P319" s="1">
        <v>0</v>
      </c>
    </row>
    <row r="320" spans="1:16" x14ac:dyDescent="0.15">
      <c r="A320" s="1" t="s">
        <v>932</v>
      </c>
      <c r="B320" s="3">
        <v>744</v>
      </c>
      <c r="C320" s="3">
        <v>5</v>
      </c>
      <c r="D320" s="3">
        <v>0</v>
      </c>
      <c r="E320" s="1" t="s">
        <v>62</v>
      </c>
      <c r="F320" s="1">
        <v>1</v>
      </c>
      <c r="G320" s="1">
        <v>0</v>
      </c>
      <c r="H320" s="1" t="s">
        <v>933</v>
      </c>
      <c r="I320" s="3">
        <v>8080</v>
      </c>
      <c r="J320" s="1" t="s">
        <v>934</v>
      </c>
      <c r="K320" s="1" t="s">
        <v>934</v>
      </c>
      <c r="L320" s="1" t="s">
        <v>22</v>
      </c>
      <c r="M320" s="1" t="s">
        <v>22</v>
      </c>
      <c r="N320" s="1" t="s">
        <v>931</v>
      </c>
      <c r="O320" s="1">
        <v>0</v>
      </c>
      <c r="P320" s="1">
        <v>0</v>
      </c>
    </row>
    <row r="321" spans="1:16" x14ac:dyDescent="0.15">
      <c r="A321" s="1" t="s">
        <v>935</v>
      </c>
      <c r="B321" s="3">
        <v>744</v>
      </c>
      <c r="C321" s="3">
        <v>5</v>
      </c>
      <c r="D321" s="3">
        <v>1</v>
      </c>
      <c r="E321" s="1" t="s">
        <v>107</v>
      </c>
      <c r="F321" s="1">
        <v>1</v>
      </c>
      <c r="G321" s="1">
        <v>0</v>
      </c>
      <c r="H321" s="1" t="s">
        <v>936</v>
      </c>
      <c r="I321" s="3">
        <v>8080</v>
      </c>
      <c r="J321" s="1" t="s">
        <v>107</v>
      </c>
      <c r="K321" s="1" t="s">
        <v>107</v>
      </c>
      <c r="L321" s="1" t="s">
        <v>22</v>
      </c>
      <c r="M321" s="1" t="s">
        <v>22</v>
      </c>
      <c r="N321" s="1" t="s">
        <v>246</v>
      </c>
      <c r="O321" s="1">
        <v>0</v>
      </c>
      <c r="P321" s="1">
        <v>0</v>
      </c>
    </row>
    <row r="322" spans="1:16" x14ac:dyDescent="0.15">
      <c r="A322" s="1" t="s">
        <v>937</v>
      </c>
      <c r="B322" s="3">
        <v>744</v>
      </c>
      <c r="C322" s="3">
        <v>1</v>
      </c>
      <c r="D322" s="3">
        <v>0</v>
      </c>
      <c r="E322" s="1" t="s">
        <v>938</v>
      </c>
      <c r="F322" s="1">
        <v>1</v>
      </c>
      <c r="G322" s="1">
        <v>0</v>
      </c>
      <c r="H322" s="1" t="s">
        <v>22</v>
      </c>
      <c r="I322" s="3">
        <v>0</v>
      </c>
      <c r="J322" s="1"/>
      <c r="K322" s="1"/>
      <c r="L322" s="1" t="s">
        <v>22</v>
      </c>
      <c r="M322" s="1" t="s">
        <v>22</v>
      </c>
      <c r="N322" s="1" t="s">
        <v>939</v>
      </c>
      <c r="O322" s="1">
        <v>0</v>
      </c>
      <c r="P322" s="1">
        <v>0</v>
      </c>
    </row>
    <row r="323" spans="1:16" x14ac:dyDescent="0.15">
      <c r="A323" s="1" t="s">
        <v>940</v>
      </c>
      <c r="B323" s="3">
        <v>744</v>
      </c>
      <c r="C323" s="3">
        <v>1</v>
      </c>
      <c r="D323" s="3">
        <v>0</v>
      </c>
      <c r="E323" s="1" t="s">
        <v>941</v>
      </c>
      <c r="F323" s="1">
        <v>1</v>
      </c>
      <c r="G323" s="1">
        <v>0</v>
      </c>
      <c r="H323" s="1" t="s">
        <v>558</v>
      </c>
      <c r="I323" s="3">
        <v>8080</v>
      </c>
      <c r="J323" s="1" t="s">
        <v>942</v>
      </c>
      <c r="K323" s="1" t="s">
        <v>942</v>
      </c>
      <c r="L323" s="1" t="s">
        <v>22</v>
      </c>
      <c r="M323" s="1" t="s">
        <v>22</v>
      </c>
      <c r="N323" s="1" t="s">
        <v>939</v>
      </c>
      <c r="O323" s="1">
        <v>0</v>
      </c>
      <c r="P323" s="1">
        <v>0</v>
      </c>
    </row>
    <row r="324" spans="1:16" x14ac:dyDescent="0.15">
      <c r="A324" s="1" t="s">
        <v>943</v>
      </c>
      <c r="B324" s="3">
        <v>744</v>
      </c>
      <c r="C324" s="3">
        <v>1</v>
      </c>
      <c r="D324" s="3">
        <v>1</v>
      </c>
      <c r="E324" s="1" t="s">
        <v>944</v>
      </c>
      <c r="F324" s="1">
        <v>1</v>
      </c>
      <c r="G324" s="1">
        <v>0</v>
      </c>
      <c r="H324" s="1" t="s">
        <v>558</v>
      </c>
      <c r="I324" s="3">
        <v>8080</v>
      </c>
      <c r="J324" s="1" t="s">
        <v>942</v>
      </c>
      <c r="K324" s="1" t="s">
        <v>942</v>
      </c>
      <c r="L324" s="1" t="s">
        <v>22</v>
      </c>
      <c r="M324" s="1" t="s">
        <v>22</v>
      </c>
      <c r="N324" s="1" t="s">
        <v>945</v>
      </c>
      <c r="O324" s="1">
        <v>0</v>
      </c>
      <c r="P324" s="1">
        <v>0</v>
      </c>
    </row>
    <row r="325" spans="1:16" x14ac:dyDescent="0.15">
      <c r="A325" s="1" t="s">
        <v>220</v>
      </c>
      <c r="B325" s="3">
        <v>255</v>
      </c>
      <c r="C325" s="3">
        <v>1</v>
      </c>
      <c r="D325" s="3">
        <v>1</v>
      </c>
      <c r="E325" s="1" t="s">
        <v>946</v>
      </c>
      <c r="F325" s="1">
        <v>1</v>
      </c>
      <c r="G325" s="1">
        <v>0</v>
      </c>
      <c r="H325" s="1" t="s">
        <v>947</v>
      </c>
      <c r="I325" s="3">
        <v>8080</v>
      </c>
      <c r="J325" s="1"/>
      <c r="K325" s="1"/>
      <c r="L325" s="1" t="s">
        <v>22</v>
      </c>
      <c r="M325" s="1" t="s">
        <v>22</v>
      </c>
      <c r="N325" s="1" t="s">
        <v>948</v>
      </c>
      <c r="O325" s="1">
        <v>0</v>
      </c>
      <c r="P325" s="1">
        <v>0</v>
      </c>
    </row>
    <row r="326" spans="1:16" x14ac:dyDescent="0.15">
      <c r="A326" s="1" t="s">
        <v>217</v>
      </c>
      <c r="B326" s="3">
        <v>255</v>
      </c>
      <c r="C326" s="3">
        <v>1</v>
      </c>
      <c r="D326" s="3">
        <v>0</v>
      </c>
      <c r="E326" s="1" t="s">
        <v>949</v>
      </c>
      <c r="F326" s="1">
        <v>1</v>
      </c>
      <c r="G326" s="1">
        <v>0</v>
      </c>
      <c r="H326" s="1" t="s">
        <v>947</v>
      </c>
      <c r="I326" s="3">
        <v>8080</v>
      </c>
      <c r="J326" s="1"/>
      <c r="K326" s="1"/>
      <c r="L326" s="1" t="s">
        <v>22</v>
      </c>
      <c r="M326" s="1" t="s">
        <v>22</v>
      </c>
      <c r="N326" s="1"/>
      <c r="O326" s="1">
        <v>0</v>
      </c>
      <c r="P326" s="1">
        <v>0</v>
      </c>
    </row>
    <row r="327" spans="1:16" x14ac:dyDescent="0.15">
      <c r="A327" s="1" t="s">
        <v>950</v>
      </c>
      <c r="B327" s="3">
        <v>255</v>
      </c>
      <c r="C327" s="3">
        <v>1</v>
      </c>
      <c r="D327" s="3">
        <v>0</v>
      </c>
      <c r="E327" s="1" t="s">
        <v>951</v>
      </c>
      <c r="F327" s="1">
        <v>1</v>
      </c>
      <c r="G327" s="1">
        <v>0</v>
      </c>
      <c r="H327" s="1" t="s">
        <v>22</v>
      </c>
      <c r="I327" s="3">
        <v>0</v>
      </c>
      <c r="J327" s="1"/>
      <c r="K327" s="1"/>
      <c r="L327" s="1" t="s">
        <v>22</v>
      </c>
      <c r="M327" s="1" t="s">
        <v>22</v>
      </c>
      <c r="N327" s="1"/>
      <c r="O327" s="1">
        <v>0</v>
      </c>
      <c r="P327" s="1">
        <v>0</v>
      </c>
    </row>
    <row r="328" spans="1:16" x14ac:dyDescent="0.15">
      <c r="A328" s="1" t="s">
        <v>952</v>
      </c>
      <c r="B328" s="3">
        <v>255</v>
      </c>
      <c r="C328" s="3">
        <v>1</v>
      </c>
      <c r="D328" s="3">
        <v>0</v>
      </c>
      <c r="E328" s="1" t="s">
        <v>953</v>
      </c>
      <c r="F328" s="1">
        <v>1</v>
      </c>
      <c r="G328" s="1">
        <v>0</v>
      </c>
      <c r="H328" s="1" t="s">
        <v>947</v>
      </c>
      <c r="I328" s="3">
        <v>8080</v>
      </c>
      <c r="J328" s="1"/>
      <c r="K328" s="1"/>
      <c r="L328" s="1" t="s">
        <v>22</v>
      </c>
      <c r="M328" s="1" t="s">
        <v>22</v>
      </c>
      <c r="N328" s="1"/>
      <c r="O328" s="1">
        <v>0</v>
      </c>
      <c r="P328" s="1">
        <v>0</v>
      </c>
    </row>
    <row r="329" spans="1:16" x14ac:dyDescent="0.15">
      <c r="A329" s="1" t="s">
        <v>954</v>
      </c>
      <c r="B329" s="3">
        <v>255</v>
      </c>
      <c r="C329" s="3">
        <v>1</v>
      </c>
      <c r="D329" s="3">
        <v>1</v>
      </c>
      <c r="E329" s="1" t="s">
        <v>955</v>
      </c>
      <c r="F329" s="1">
        <v>1</v>
      </c>
      <c r="G329" s="1">
        <v>0</v>
      </c>
      <c r="H329" s="1" t="s">
        <v>947</v>
      </c>
      <c r="I329" s="3">
        <v>8080</v>
      </c>
      <c r="J329" s="1"/>
      <c r="K329" s="1"/>
      <c r="L329" s="1" t="s">
        <v>22</v>
      </c>
      <c r="M329" s="1" t="s">
        <v>22</v>
      </c>
      <c r="N329" s="1" t="s">
        <v>948</v>
      </c>
      <c r="O329" s="1">
        <v>0</v>
      </c>
      <c r="P329" s="1">
        <v>0</v>
      </c>
    </row>
    <row r="330" spans="1:16" x14ac:dyDescent="0.15">
      <c r="A330" s="1" t="s">
        <v>956</v>
      </c>
      <c r="B330" s="3">
        <v>255</v>
      </c>
      <c r="C330" s="3">
        <v>3</v>
      </c>
      <c r="D330" s="3">
        <v>0</v>
      </c>
      <c r="E330" s="1" t="s">
        <v>957</v>
      </c>
      <c r="F330" s="1">
        <v>1</v>
      </c>
      <c r="G330" s="1">
        <v>0</v>
      </c>
      <c r="H330" s="1" t="s">
        <v>199</v>
      </c>
      <c r="I330" s="3">
        <v>8080</v>
      </c>
      <c r="J330" s="1" t="s">
        <v>958</v>
      </c>
      <c r="K330" s="1" t="s">
        <v>190</v>
      </c>
      <c r="L330" s="1" t="s">
        <v>22</v>
      </c>
      <c r="M330" s="1" t="s">
        <v>22</v>
      </c>
      <c r="N330" s="1"/>
      <c r="O330" s="1">
        <v>0</v>
      </c>
      <c r="P330" s="1">
        <v>0</v>
      </c>
    </row>
    <row r="331" spans="1:16" x14ac:dyDescent="0.15">
      <c r="A331" s="1" t="s">
        <v>959</v>
      </c>
      <c r="B331" s="3">
        <v>255</v>
      </c>
      <c r="C331" s="3">
        <v>3</v>
      </c>
      <c r="D331" s="3">
        <v>0</v>
      </c>
      <c r="E331" s="1" t="s">
        <v>960</v>
      </c>
      <c r="F331" s="1">
        <v>1</v>
      </c>
      <c r="G331" s="1">
        <v>0</v>
      </c>
      <c r="H331" s="1" t="s">
        <v>199</v>
      </c>
      <c r="I331" s="3">
        <v>8080</v>
      </c>
      <c r="J331" s="1"/>
      <c r="K331" s="1"/>
      <c r="L331" s="1" t="s">
        <v>22</v>
      </c>
      <c r="M331" s="1" t="s">
        <v>22</v>
      </c>
      <c r="N331" s="1"/>
      <c r="O331" s="1">
        <v>0</v>
      </c>
      <c r="P331" s="1">
        <v>0</v>
      </c>
    </row>
    <row r="332" spans="1:16" x14ac:dyDescent="0.15">
      <c r="A332" s="1" t="s">
        <v>961</v>
      </c>
      <c r="B332" s="3">
        <v>255</v>
      </c>
      <c r="C332" s="3">
        <v>3</v>
      </c>
      <c r="D332" s="3">
        <v>1</v>
      </c>
      <c r="E332" s="1" t="s">
        <v>962</v>
      </c>
      <c r="F332" s="1">
        <v>1</v>
      </c>
      <c r="G332" s="1">
        <v>0</v>
      </c>
      <c r="H332" s="1" t="s">
        <v>199</v>
      </c>
      <c r="I332" s="3">
        <v>8080</v>
      </c>
      <c r="J332" s="1" t="s">
        <v>963</v>
      </c>
      <c r="K332" s="1" t="s">
        <v>107</v>
      </c>
      <c r="L332" s="1" t="s">
        <v>22</v>
      </c>
      <c r="M332" s="1" t="s">
        <v>22</v>
      </c>
      <c r="N332" s="1" t="s">
        <v>964</v>
      </c>
      <c r="O332" s="1">
        <v>0</v>
      </c>
      <c r="P332" s="1">
        <v>0</v>
      </c>
    </row>
    <row r="333" spans="1:16" x14ac:dyDescent="0.15">
      <c r="A333" s="1" t="s">
        <v>965</v>
      </c>
      <c r="B333" s="3">
        <v>255</v>
      </c>
      <c r="C333" s="3">
        <v>3</v>
      </c>
      <c r="D333" s="3">
        <v>1</v>
      </c>
      <c r="E333" s="1" t="s">
        <v>966</v>
      </c>
      <c r="F333" s="1">
        <v>1</v>
      </c>
      <c r="G333" s="1">
        <v>0</v>
      </c>
      <c r="H333" s="1" t="s">
        <v>199</v>
      </c>
      <c r="I333" s="3">
        <v>8080</v>
      </c>
      <c r="J333" s="1" t="s">
        <v>107</v>
      </c>
      <c r="K333" s="1" t="s">
        <v>107</v>
      </c>
      <c r="L333" s="1" t="s">
        <v>22</v>
      </c>
      <c r="M333" s="1" t="s">
        <v>22</v>
      </c>
      <c r="N333" s="1" t="s">
        <v>964</v>
      </c>
      <c r="O333" s="1">
        <v>0</v>
      </c>
      <c r="P333" s="1">
        <v>0</v>
      </c>
    </row>
    <row r="334" spans="1:16" x14ac:dyDescent="0.15">
      <c r="A334" s="1" t="s">
        <v>967</v>
      </c>
      <c r="B334" s="3">
        <v>255</v>
      </c>
      <c r="C334" s="3">
        <v>6</v>
      </c>
      <c r="D334" s="3">
        <v>0</v>
      </c>
      <c r="E334" s="1" t="s">
        <v>190</v>
      </c>
      <c r="F334" s="1">
        <v>1</v>
      </c>
      <c r="G334" s="1">
        <v>0</v>
      </c>
      <c r="H334" s="1" t="s">
        <v>968</v>
      </c>
      <c r="I334" s="3">
        <v>8080</v>
      </c>
      <c r="J334" s="1"/>
      <c r="K334" s="1"/>
      <c r="L334" s="1" t="s">
        <v>22</v>
      </c>
      <c r="M334" s="1" t="s">
        <v>22</v>
      </c>
      <c r="N334" s="1"/>
      <c r="O334" s="1">
        <v>0</v>
      </c>
      <c r="P334" s="1">
        <v>0</v>
      </c>
    </row>
    <row r="335" spans="1:16" x14ac:dyDescent="0.15">
      <c r="A335" s="1" t="s">
        <v>969</v>
      </c>
      <c r="B335" s="3">
        <v>255</v>
      </c>
      <c r="C335" s="3">
        <v>6</v>
      </c>
      <c r="D335" s="3">
        <v>0</v>
      </c>
      <c r="E335" s="1" t="s">
        <v>62</v>
      </c>
      <c r="F335" s="1">
        <v>1</v>
      </c>
      <c r="G335" s="1">
        <v>0</v>
      </c>
      <c r="H335" s="1" t="s">
        <v>22</v>
      </c>
      <c r="I335" s="3">
        <v>0</v>
      </c>
      <c r="J335" s="1"/>
      <c r="K335" s="1"/>
      <c r="L335" s="1" t="s">
        <v>22</v>
      </c>
      <c r="M335" s="1" t="s">
        <v>22</v>
      </c>
      <c r="N335" s="1"/>
      <c r="O335" s="1">
        <v>0</v>
      </c>
      <c r="P335" s="1">
        <v>0</v>
      </c>
    </row>
    <row r="336" spans="1:16" x14ac:dyDescent="0.15">
      <c r="A336" s="1" t="s">
        <v>970</v>
      </c>
      <c r="B336" s="3">
        <v>255</v>
      </c>
      <c r="C336" s="3">
        <v>6</v>
      </c>
      <c r="D336" s="3">
        <v>1</v>
      </c>
      <c r="E336" s="1" t="s">
        <v>107</v>
      </c>
      <c r="F336" s="1">
        <v>1</v>
      </c>
      <c r="G336" s="1">
        <v>0</v>
      </c>
      <c r="H336" s="1" t="s">
        <v>968</v>
      </c>
      <c r="I336" s="3">
        <v>8080</v>
      </c>
      <c r="J336" s="1"/>
      <c r="K336" s="1"/>
      <c r="L336" s="1" t="s">
        <v>22</v>
      </c>
      <c r="M336" s="1" t="s">
        <v>22</v>
      </c>
      <c r="N336" s="1" t="s">
        <v>971</v>
      </c>
      <c r="O336" s="1">
        <v>0</v>
      </c>
      <c r="P336" s="1">
        <v>0</v>
      </c>
    </row>
    <row r="337" spans="1:16" x14ac:dyDescent="0.15">
      <c r="A337" s="1" t="s">
        <v>972</v>
      </c>
      <c r="B337" s="3">
        <v>255</v>
      </c>
      <c r="C337" s="3">
        <v>7</v>
      </c>
      <c r="D337" s="3">
        <v>0</v>
      </c>
      <c r="E337" s="1" t="s">
        <v>973</v>
      </c>
      <c r="F337" s="1">
        <v>1</v>
      </c>
      <c r="G337" s="1">
        <v>0</v>
      </c>
      <c r="H337" s="1" t="s">
        <v>22</v>
      </c>
      <c r="I337" s="3">
        <v>0</v>
      </c>
      <c r="J337" s="1"/>
      <c r="K337" s="1"/>
      <c r="L337" s="1" t="s">
        <v>22</v>
      </c>
      <c r="M337" s="1" t="s">
        <v>22</v>
      </c>
      <c r="N337" s="1"/>
      <c r="O337" s="1">
        <v>0</v>
      </c>
      <c r="P337" s="1">
        <v>0</v>
      </c>
    </row>
    <row r="338" spans="1:16" x14ac:dyDescent="0.15">
      <c r="A338" s="1" t="s">
        <v>243</v>
      </c>
      <c r="B338" s="3">
        <v>255</v>
      </c>
      <c r="C338" s="3">
        <v>7</v>
      </c>
      <c r="D338" s="3">
        <v>1</v>
      </c>
      <c r="E338" s="1" t="s">
        <v>973</v>
      </c>
      <c r="F338" s="1">
        <v>1</v>
      </c>
      <c r="G338" s="1">
        <v>0</v>
      </c>
      <c r="H338" s="1" t="s">
        <v>974</v>
      </c>
      <c r="I338" s="3">
        <v>8080</v>
      </c>
      <c r="J338" s="1"/>
      <c r="K338" s="1"/>
      <c r="L338" s="1" t="s">
        <v>22</v>
      </c>
      <c r="M338" s="1" t="s">
        <v>22</v>
      </c>
      <c r="N338" s="1" t="s">
        <v>975</v>
      </c>
      <c r="O338" s="1">
        <v>0</v>
      </c>
      <c r="P338" s="1">
        <v>0</v>
      </c>
    </row>
    <row r="339" spans="1:16" x14ac:dyDescent="0.15">
      <c r="A339" s="1" t="s">
        <v>976</v>
      </c>
      <c r="B339" s="3">
        <v>334</v>
      </c>
      <c r="C339" s="3">
        <v>5</v>
      </c>
      <c r="D339" s="3">
        <v>0</v>
      </c>
      <c r="E339" s="1" t="s">
        <v>493</v>
      </c>
      <c r="F339" s="1">
        <v>1</v>
      </c>
      <c r="G339" s="1">
        <v>0</v>
      </c>
      <c r="H339" s="1" t="s">
        <v>22</v>
      </c>
      <c r="I339" s="3">
        <v>0</v>
      </c>
      <c r="J339" s="1" t="s">
        <v>490</v>
      </c>
      <c r="K339" s="1" t="s">
        <v>490</v>
      </c>
      <c r="L339" s="1" t="s">
        <v>22</v>
      </c>
      <c r="M339" s="1" t="s">
        <v>22</v>
      </c>
      <c r="N339" s="1"/>
      <c r="O339" s="1">
        <v>0</v>
      </c>
      <c r="P339" s="1">
        <v>0</v>
      </c>
    </row>
    <row r="340" spans="1:16" x14ac:dyDescent="0.15">
      <c r="A340" s="1" t="s">
        <v>977</v>
      </c>
      <c r="B340" s="3">
        <v>334</v>
      </c>
      <c r="C340" s="3">
        <v>5</v>
      </c>
      <c r="D340" s="3">
        <v>1</v>
      </c>
      <c r="E340" s="1" t="s">
        <v>495</v>
      </c>
      <c r="F340" s="1">
        <v>0</v>
      </c>
      <c r="G340" s="1">
        <v>0</v>
      </c>
      <c r="H340" s="1" t="s">
        <v>978</v>
      </c>
      <c r="I340" s="3">
        <v>9201</v>
      </c>
      <c r="J340" s="1" t="s">
        <v>497</v>
      </c>
      <c r="K340" s="1" t="s">
        <v>497</v>
      </c>
      <c r="L340" s="1" t="s">
        <v>22</v>
      </c>
      <c r="M340" s="1" t="s">
        <v>22</v>
      </c>
      <c r="N340" s="1" t="s">
        <v>979</v>
      </c>
      <c r="O340" s="1">
        <v>0</v>
      </c>
      <c r="P340" s="1">
        <v>0</v>
      </c>
    </row>
    <row r="341" spans="1:16" x14ac:dyDescent="0.15">
      <c r="A341" s="1" t="s">
        <v>980</v>
      </c>
      <c r="B341" s="3">
        <v>334</v>
      </c>
      <c r="C341" s="3">
        <v>5</v>
      </c>
      <c r="D341" s="3">
        <v>0</v>
      </c>
      <c r="E341" s="1" t="s">
        <v>488</v>
      </c>
      <c r="F341" s="1">
        <v>1</v>
      </c>
      <c r="G341" s="1">
        <v>0</v>
      </c>
      <c r="H341" s="1" t="s">
        <v>489</v>
      </c>
      <c r="I341" s="3">
        <v>80</v>
      </c>
      <c r="J341" s="1" t="s">
        <v>490</v>
      </c>
      <c r="K341" s="1" t="s">
        <v>490</v>
      </c>
      <c r="L341" s="1" t="s">
        <v>22</v>
      </c>
      <c r="M341" s="1" t="s">
        <v>22</v>
      </c>
      <c r="N341" s="1" t="s">
        <v>491</v>
      </c>
      <c r="O341" s="1">
        <v>0</v>
      </c>
      <c r="P341" s="1">
        <v>0</v>
      </c>
    </row>
    <row r="342" spans="1:16" x14ac:dyDescent="0.15">
      <c r="A342" s="1" t="s">
        <v>976</v>
      </c>
      <c r="B342" s="3">
        <v>334</v>
      </c>
      <c r="C342" s="3">
        <v>50</v>
      </c>
      <c r="D342" s="3">
        <v>0</v>
      </c>
      <c r="E342" s="1" t="s">
        <v>493</v>
      </c>
      <c r="F342" s="1">
        <v>1</v>
      </c>
      <c r="G342" s="1">
        <v>0</v>
      </c>
      <c r="H342" s="1" t="s">
        <v>22</v>
      </c>
      <c r="I342" s="3">
        <v>0</v>
      </c>
      <c r="J342" s="1" t="s">
        <v>490</v>
      </c>
      <c r="K342" s="1" t="s">
        <v>490</v>
      </c>
      <c r="L342" s="1" t="s">
        <v>22</v>
      </c>
      <c r="M342" s="1" t="s">
        <v>22</v>
      </c>
      <c r="N342" s="1"/>
      <c r="O342" s="1">
        <v>0</v>
      </c>
      <c r="P342" s="1">
        <v>0</v>
      </c>
    </row>
    <row r="343" spans="1:16" x14ac:dyDescent="0.15">
      <c r="A343" s="1" t="s">
        <v>977</v>
      </c>
      <c r="B343" s="3">
        <v>334</v>
      </c>
      <c r="C343" s="3">
        <v>50</v>
      </c>
      <c r="D343" s="3">
        <v>1</v>
      </c>
      <c r="E343" s="1" t="s">
        <v>495</v>
      </c>
      <c r="F343" s="1">
        <v>0</v>
      </c>
      <c r="G343" s="1">
        <v>0</v>
      </c>
      <c r="H343" s="1" t="s">
        <v>978</v>
      </c>
      <c r="I343" s="3">
        <v>9201</v>
      </c>
      <c r="J343" s="1" t="s">
        <v>497</v>
      </c>
      <c r="K343" s="1" t="s">
        <v>497</v>
      </c>
      <c r="L343" s="1" t="s">
        <v>22</v>
      </c>
      <c r="M343" s="1" t="s">
        <v>22</v>
      </c>
      <c r="N343" s="1" t="s">
        <v>979</v>
      </c>
      <c r="O343" s="1">
        <v>0</v>
      </c>
      <c r="P343" s="1">
        <v>0</v>
      </c>
    </row>
    <row r="344" spans="1:16" x14ac:dyDescent="0.15">
      <c r="A344" s="1" t="s">
        <v>980</v>
      </c>
      <c r="B344" s="3">
        <v>334</v>
      </c>
      <c r="C344" s="3">
        <v>50</v>
      </c>
      <c r="D344" s="3">
        <v>0</v>
      </c>
      <c r="E344" s="1" t="s">
        <v>488</v>
      </c>
      <c r="F344" s="1">
        <v>1</v>
      </c>
      <c r="G344" s="1">
        <v>0</v>
      </c>
      <c r="H344" s="1" t="s">
        <v>489</v>
      </c>
      <c r="I344" s="3">
        <v>80</v>
      </c>
      <c r="J344" s="1" t="s">
        <v>490</v>
      </c>
      <c r="K344" s="1" t="s">
        <v>490</v>
      </c>
      <c r="L344" s="1" t="s">
        <v>22</v>
      </c>
      <c r="M344" s="1" t="s">
        <v>22</v>
      </c>
      <c r="N344" s="1" t="s">
        <v>491</v>
      </c>
      <c r="O344" s="1">
        <v>0</v>
      </c>
      <c r="P344" s="1">
        <v>0</v>
      </c>
    </row>
    <row r="345" spans="1:16" x14ac:dyDescent="0.15">
      <c r="A345" s="1" t="s">
        <v>981</v>
      </c>
      <c r="B345" s="3">
        <v>704</v>
      </c>
      <c r="C345" s="3">
        <v>1</v>
      </c>
      <c r="D345" s="3">
        <v>0</v>
      </c>
      <c r="E345" s="1" t="s">
        <v>982</v>
      </c>
      <c r="F345" s="1">
        <v>1</v>
      </c>
      <c r="G345" s="1">
        <v>0</v>
      </c>
      <c r="H345" s="1" t="s">
        <v>22</v>
      </c>
      <c r="I345" s="3">
        <v>0</v>
      </c>
      <c r="J345" s="1"/>
      <c r="K345" s="1"/>
      <c r="L345" s="1" t="s">
        <v>22</v>
      </c>
      <c r="M345" s="1" t="s">
        <v>22</v>
      </c>
      <c r="N345" s="1"/>
      <c r="O345" s="1">
        <v>0</v>
      </c>
      <c r="P345" s="1">
        <v>0</v>
      </c>
    </row>
    <row r="346" spans="1:16" x14ac:dyDescent="0.15">
      <c r="A346" s="1" t="s">
        <v>983</v>
      </c>
      <c r="B346" s="3">
        <v>704</v>
      </c>
      <c r="C346" s="3">
        <v>1</v>
      </c>
      <c r="D346" s="3">
        <v>0</v>
      </c>
      <c r="E346" s="1" t="s">
        <v>984</v>
      </c>
      <c r="F346" s="1">
        <v>1</v>
      </c>
      <c r="G346" s="1">
        <v>0</v>
      </c>
      <c r="H346" s="1" t="s">
        <v>985</v>
      </c>
      <c r="I346" s="3">
        <v>8080</v>
      </c>
      <c r="J346" s="1"/>
      <c r="K346" s="1"/>
      <c r="L346" s="1" t="s">
        <v>22</v>
      </c>
      <c r="M346" s="1" t="s">
        <v>22</v>
      </c>
      <c r="N346" s="1"/>
      <c r="O346" s="1">
        <v>0</v>
      </c>
      <c r="P346" s="1">
        <v>0</v>
      </c>
    </row>
    <row r="347" spans="1:16" x14ac:dyDescent="0.15">
      <c r="A347" s="1" t="s">
        <v>577</v>
      </c>
      <c r="B347" s="3">
        <v>704</v>
      </c>
      <c r="C347" s="3">
        <v>1</v>
      </c>
      <c r="D347" s="3">
        <v>1</v>
      </c>
      <c r="E347" s="1" t="s">
        <v>986</v>
      </c>
      <c r="F347" s="1">
        <v>1</v>
      </c>
      <c r="G347" s="1">
        <v>0</v>
      </c>
      <c r="H347" s="1" t="s">
        <v>985</v>
      </c>
      <c r="I347" s="3">
        <v>8080</v>
      </c>
      <c r="J347" s="1"/>
      <c r="K347" s="1"/>
      <c r="L347" s="1" t="s">
        <v>22</v>
      </c>
      <c r="M347" s="1" t="s">
        <v>22</v>
      </c>
      <c r="N347" s="1" t="s">
        <v>987</v>
      </c>
      <c r="O347" s="1">
        <v>0</v>
      </c>
      <c r="P347" s="1">
        <v>0</v>
      </c>
    </row>
    <row r="348" spans="1:16" x14ac:dyDescent="0.15">
      <c r="A348" s="1" t="s">
        <v>988</v>
      </c>
      <c r="B348" s="3">
        <v>704</v>
      </c>
      <c r="C348" s="3">
        <v>2</v>
      </c>
      <c r="D348" s="3">
        <v>0</v>
      </c>
      <c r="E348" s="1" t="s">
        <v>989</v>
      </c>
      <c r="F348" s="1">
        <v>1</v>
      </c>
      <c r="G348" s="1">
        <v>0</v>
      </c>
      <c r="H348" s="1" t="s">
        <v>22</v>
      </c>
      <c r="I348" s="3">
        <v>0</v>
      </c>
      <c r="J348" s="1"/>
      <c r="K348" s="1"/>
      <c r="L348" s="1" t="s">
        <v>22</v>
      </c>
      <c r="M348" s="1" t="s">
        <v>22</v>
      </c>
      <c r="N348" s="1"/>
      <c r="O348" s="1">
        <v>0</v>
      </c>
      <c r="P348" s="1">
        <v>0</v>
      </c>
    </row>
    <row r="349" spans="1:16" x14ac:dyDescent="0.15">
      <c r="A349" s="1" t="s">
        <v>990</v>
      </c>
      <c r="B349" s="3">
        <v>704</v>
      </c>
      <c r="C349" s="3">
        <v>2</v>
      </c>
      <c r="D349" s="3">
        <v>0</v>
      </c>
      <c r="E349" s="1" t="s">
        <v>991</v>
      </c>
      <c r="F349" s="1">
        <v>1</v>
      </c>
      <c r="G349" s="1">
        <v>0</v>
      </c>
      <c r="H349" s="1" t="s">
        <v>992</v>
      </c>
      <c r="I349" s="3">
        <v>8888</v>
      </c>
      <c r="J349" s="1"/>
      <c r="K349" s="1"/>
      <c r="L349" s="1" t="s">
        <v>22</v>
      </c>
      <c r="M349" s="1" t="s">
        <v>22</v>
      </c>
      <c r="N349" s="1"/>
      <c r="O349" s="1">
        <v>0</v>
      </c>
      <c r="P349" s="1">
        <v>0</v>
      </c>
    </row>
    <row r="350" spans="1:16" x14ac:dyDescent="0.15">
      <c r="A350" s="1" t="s">
        <v>667</v>
      </c>
      <c r="B350" s="3">
        <v>704</v>
      </c>
      <c r="C350" s="3">
        <v>2</v>
      </c>
      <c r="D350" s="3">
        <v>1</v>
      </c>
      <c r="E350" s="1" t="s">
        <v>993</v>
      </c>
      <c r="F350" s="1">
        <v>1</v>
      </c>
      <c r="G350" s="1">
        <v>0</v>
      </c>
      <c r="H350" s="1" t="s">
        <v>925</v>
      </c>
      <c r="I350" s="3">
        <v>8888</v>
      </c>
      <c r="J350" s="1"/>
      <c r="K350" s="1"/>
      <c r="L350" s="1" t="s">
        <v>22</v>
      </c>
      <c r="M350" s="1" t="s">
        <v>22</v>
      </c>
      <c r="N350" s="1" t="s">
        <v>246</v>
      </c>
      <c r="O350" s="1">
        <v>0</v>
      </c>
      <c r="P350" s="1">
        <v>0</v>
      </c>
    </row>
    <row r="351" spans="1:16" x14ac:dyDescent="0.15">
      <c r="A351" s="1" t="s">
        <v>480</v>
      </c>
      <c r="B351" s="3">
        <v>704</v>
      </c>
      <c r="C351" s="3">
        <v>3</v>
      </c>
      <c r="D351" s="3">
        <v>0</v>
      </c>
      <c r="E351" s="1" t="s">
        <v>994</v>
      </c>
      <c r="F351" s="1">
        <v>1</v>
      </c>
      <c r="G351" s="1">
        <v>0</v>
      </c>
      <c r="H351" s="1" t="s">
        <v>22</v>
      </c>
      <c r="I351" s="3">
        <v>0</v>
      </c>
      <c r="J351" s="1" t="s">
        <v>995</v>
      </c>
      <c r="K351" s="1" t="s">
        <v>995</v>
      </c>
      <c r="L351" s="1" t="s">
        <v>22</v>
      </c>
      <c r="M351" s="1" t="s">
        <v>22</v>
      </c>
      <c r="N351" s="1"/>
      <c r="O351" s="1">
        <v>0</v>
      </c>
      <c r="P351" s="1">
        <v>0</v>
      </c>
    </row>
    <row r="352" spans="1:16" x14ac:dyDescent="0.15">
      <c r="A352" s="1" t="s">
        <v>996</v>
      </c>
      <c r="B352" s="3">
        <v>704</v>
      </c>
      <c r="C352" s="3">
        <v>3</v>
      </c>
      <c r="D352" s="3">
        <v>0</v>
      </c>
      <c r="E352" s="1" t="s">
        <v>997</v>
      </c>
      <c r="F352" s="1">
        <v>1</v>
      </c>
      <c r="G352" s="1">
        <v>0</v>
      </c>
      <c r="H352" s="1" t="s">
        <v>998</v>
      </c>
      <c r="I352" s="3">
        <v>80</v>
      </c>
      <c r="J352" s="1" t="s">
        <v>995</v>
      </c>
      <c r="K352" s="1" t="s">
        <v>995</v>
      </c>
      <c r="L352" s="1" t="s">
        <v>22</v>
      </c>
      <c r="M352" s="1" t="s">
        <v>22</v>
      </c>
      <c r="N352" s="1"/>
      <c r="O352" s="1">
        <v>0</v>
      </c>
      <c r="P352" s="1">
        <v>0</v>
      </c>
    </row>
    <row r="353" spans="1:16" x14ac:dyDescent="0.15">
      <c r="A353" s="1" t="s">
        <v>483</v>
      </c>
      <c r="B353" s="3">
        <v>704</v>
      </c>
      <c r="C353" s="3">
        <v>3</v>
      </c>
      <c r="D353" s="3">
        <v>1</v>
      </c>
      <c r="E353" s="1" t="s">
        <v>999</v>
      </c>
      <c r="F353" s="1">
        <v>1</v>
      </c>
      <c r="G353" s="1">
        <v>0</v>
      </c>
      <c r="H353" s="1" t="s">
        <v>998</v>
      </c>
      <c r="I353" s="3">
        <v>80</v>
      </c>
      <c r="J353" s="1" t="s">
        <v>995</v>
      </c>
      <c r="K353" s="1" t="s">
        <v>995</v>
      </c>
      <c r="L353" s="1" t="s">
        <v>22</v>
      </c>
      <c r="M353" s="1" t="s">
        <v>22</v>
      </c>
      <c r="N353" s="1" t="s">
        <v>1000</v>
      </c>
      <c r="O353" s="1">
        <v>0</v>
      </c>
      <c r="P353" s="1">
        <v>0</v>
      </c>
    </row>
    <row r="354" spans="1:16" x14ac:dyDescent="0.15">
      <c r="A354" s="1" t="s">
        <v>1001</v>
      </c>
      <c r="B354" s="3">
        <v>704</v>
      </c>
      <c r="C354" s="3">
        <v>30</v>
      </c>
      <c r="D354" s="3">
        <v>0</v>
      </c>
      <c r="E354" s="1" t="s">
        <v>994</v>
      </c>
      <c r="F354" s="1">
        <v>1</v>
      </c>
      <c r="G354" s="1">
        <v>0</v>
      </c>
      <c r="H354" s="1" t="s">
        <v>22</v>
      </c>
      <c r="I354" s="3">
        <v>0</v>
      </c>
      <c r="J354" s="1" t="s">
        <v>995</v>
      </c>
      <c r="K354" s="1" t="s">
        <v>995</v>
      </c>
      <c r="L354" s="1" t="s">
        <v>22</v>
      </c>
      <c r="M354" s="1" t="s">
        <v>22</v>
      </c>
      <c r="N354" s="1"/>
      <c r="O354" s="1">
        <v>0</v>
      </c>
      <c r="P354" s="1">
        <v>0</v>
      </c>
    </row>
    <row r="355" spans="1:16" x14ac:dyDescent="0.15">
      <c r="A355" s="1" t="s">
        <v>1002</v>
      </c>
      <c r="B355" s="3">
        <v>704</v>
      </c>
      <c r="C355" s="3">
        <v>30</v>
      </c>
      <c r="D355" s="3">
        <v>1</v>
      </c>
      <c r="E355" s="1" t="s">
        <v>999</v>
      </c>
      <c r="F355" s="1">
        <v>1</v>
      </c>
      <c r="G355" s="1">
        <v>0</v>
      </c>
      <c r="H355" s="1" t="s">
        <v>998</v>
      </c>
      <c r="I355" s="3">
        <v>80</v>
      </c>
      <c r="J355" s="1" t="s">
        <v>995</v>
      </c>
      <c r="K355" s="1" t="s">
        <v>995</v>
      </c>
      <c r="L355" s="1" t="s">
        <v>22</v>
      </c>
      <c r="M355" s="1" t="s">
        <v>22</v>
      </c>
      <c r="N355" s="1" t="s">
        <v>1000</v>
      </c>
      <c r="O355" s="1">
        <v>0</v>
      </c>
      <c r="P355" s="1">
        <v>0</v>
      </c>
    </row>
    <row r="356" spans="1:16" x14ac:dyDescent="0.15">
      <c r="A356" t="s">
        <v>1011</v>
      </c>
      <c r="B356">
        <v>704</v>
      </c>
      <c r="C356">
        <v>2</v>
      </c>
      <c r="D356">
        <v>0</v>
      </c>
      <c r="E356" t="s">
        <v>1012</v>
      </c>
      <c r="F356">
        <v>1</v>
      </c>
      <c r="G356">
        <v>0</v>
      </c>
      <c r="H356" t="s">
        <v>22</v>
      </c>
      <c r="I356">
        <v>80</v>
      </c>
      <c r="L356" t="s">
        <v>22</v>
      </c>
      <c r="M356" t="s">
        <v>22</v>
      </c>
      <c r="O356">
        <v>0</v>
      </c>
      <c r="P356">
        <v>0</v>
      </c>
    </row>
    <row r="357" spans="1:16" x14ac:dyDescent="0.15">
      <c r="A357" t="s">
        <v>1011</v>
      </c>
      <c r="B357">
        <v>704</v>
      </c>
      <c r="C357">
        <v>20</v>
      </c>
      <c r="D357">
        <v>0</v>
      </c>
      <c r="E357" t="s">
        <v>1012</v>
      </c>
      <c r="F357">
        <v>1</v>
      </c>
      <c r="G357">
        <v>0</v>
      </c>
      <c r="H357" t="s">
        <v>22</v>
      </c>
      <c r="I357">
        <v>0</v>
      </c>
      <c r="L357" t="s">
        <v>22</v>
      </c>
      <c r="M357" t="s">
        <v>22</v>
      </c>
      <c r="O357">
        <v>0</v>
      </c>
      <c r="P357">
        <v>0</v>
      </c>
    </row>
    <row r="358" spans="1:16" x14ac:dyDescent="0.15">
      <c r="A358" t="s">
        <v>1017</v>
      </c>
      <c r="B358">
        <v>704</v>
      </c>
      <c r="C358">
        <v>30</v>
      </c>
      <c r="D358">
        <v>0</v>
      </c>
      <c r="E358" t="s">
        <v>997</v>
      </c>
      <c r="F358">
        <v>1</v>
      </c>
      <c r="G358">
        <v>0</v>
      </c>
      <c r="H358" t="s">
        <v>998</v>
      </c>
      <c r="I358">
        <v>80</v>
      </c>
      <c r="J358" t="s">
        <v>995</v>
      </c>
      <c r="K358" t="s">
        <v>995</v>
      </c>
      <c r="L358" t="s">
        <v>22</v>
      </c>
      <c r="M358" t="s">
        <v>22</v>
      </c>
      <c r="O358">
        <v>0</v>
      </c>
      <c r="P358">
        <v>0</v>
      </c>
    </row>
    <row r="360" spans="1:16" x14ac:dyDescent="0.15">
      <c r="B360" s="3"/>
      <c r="C360" s="3"/>
      <c r="D360" s="3"/>
      <c r="E36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workbookViewId="0">
      <selection activeCell="D36" sqref="D36"/>
    </sheetView>
  </sheetViews>
  <sheetFormatPr defaultColWidth="12.625" defaultRowHeight="13.5" x14ac:dyDescent="0.15"/>
  <cols>
    <col min="1" max="1" width="12.625" customWidth="1"/>
    <col min="2" max="2" width="13.625" customWidth="1"/>
  </cols>
  <sheetData>
    <row r="1" spans="1:21" x14ac:dyDescent="0.15">
      <c r="B1" s="7" t="s">
        <v>1019</v>
      </c>
      <c r="C1" s="8" t="s">
        <v>1003</v>
      </c>
      <c r="D1" s="8" t="s">
        <v>1004</v>
      </c>
      <c r="E1" s="7" t="s">
        <v>1009</v>
      </c>
      <c r="F1" s="8" t="s">
        <v>1005</v>
      </c>
      <c r="G1" s="1" t="s">
        <v>5</v>
      </c>
      <c r="H1" s="1" t="s">
        <v>6</v>
      </c>
      <c r="I1" s="7" t="s">
        <v>1020</v>
      </c>
      <c r="J1" s="7" t="s">
        <v>1014</v>
      </c>
      <c r="K1" s="7" t="s">
        <v>1006</v>
      </c>
      <c r="L1" s="7" t="s">
        <v>1007</v>
      </c>
      <c r="M1" s="7"/>
      <c r="N1" s="7"/>
      <c r="O1" s="7" t="s">
        <v>65</v>
      </c>
      <c r="P1" s="7"/>
      <c r="Q1" s="7"/>
    </row>
    <row r="2" spans="1:21" x14ac:dyDescent="0.15">
      <c r="A2">
        <f t="array" ref="A2">MATCH($C2&amp;$D2&amp;$F2,NTAC!$B$2:$B$355&amp;NTAC!$C$2:$C$355&amp;NTAC!$E$2:$E$355,)+1</f>
        <v>353</v>
      </c>
      <c r="B2" s="1" t="s">
        <v>483</v>
      </c>
      <c r="C2" s="4">
        <v>704</v>
      </c>
      <c r="D2" s="4">
        <v>3</v>
      </c>
      <c r="E2" s="3">
        <v>1</v>
      </c>
      <c r="F2" s="2" t="s">
        <v>999</v>
      </c>
      <c r="G2" s="1" t="s">
        <v>19</v>
      </c>
      <c r="H2" s="1" t="s">
        <v>17</v>
      </c>
      <c r="I2" s="1" t="s">
        <v>998</v>
      </c>
      <c r="J2" s="1" t="s">
        <v>21</v>
      </c>
      <c r="K2" s="1" t="s">
        <v>995</v>
      </c>
      <c r="L2" s="1" t="s">
        <v>995</v>
      </c>
      <c r="M2" s="1" t="s">
        <v>22</v>
      </c>
      <c r="N2" s="1" t="s">
        <v>22</v>
      </c>
      <c r="O2" s="1" t="s">
        <v>1000</v>
      </c>
      <c r="P2" s="1" t="s">
        <v>17</v>
      </c>
      <c r="Q2" s="1" t="s">
        <v>17</v>
      </c>
    </row>
    <row r="4" spans="1:21" ht="14.25" x14ac:dyDescent="0.15">
      <c r="A4">
        <f>COUNTA(B4:Z4)</f>
        <v>10</v>
      </c>
      <c r="B4" s="6" t="s">
        <v>1010</v>
      </c>
      <c r="C4" s="5" t="s">
        <v>1011</v>
      </c>
      <c r="D4" s="6" t="s">
        <v>1003</v>
      </c>
      <c r="E4" s="5">
        <v>704</v>
      </c>
      <c r="F4" s="6" t="s">
        <v>1004</v>
      </c>
      <c r="G4" s="5">
        <v>2</v>
      </c>
      <c r="H4" s="5" t="s">
        <v>1005</v>
      </c>
      <c r="I4" s="5" t="s">
        <v>1012</v>
      </c>
      <c r="J4" s="5" t="s">
        <v>1009</v>
      </c>
      <c r="K4" s="5" t="s">
        <v>1013</v>
      </c>
    </row>
    <row r="5" spans="1:21" ht="14.25" x14ac:dyDescent="0.15">
      <c r="A5">
        <f t="shared" ref="A5:A13" si="0">COUNTA(B5:Z5)</f>
        <v>14</v>
      </c>
      <c r="B5" s="5" t="s">
        <v>1010</v>
      </c>
      <c r="C5" s="5" t="s">
        <v>990</v>
      </c>
      <c r="D5" s="5" t="s">
        <v>1003</v>
      </c>
      <c r="E5" s="5">
        <v>704</v>
      </c>
      <c r="F5" s="5" t="s">
        <v>1004</v>
      </c>
      <c r="G5" s="5">
        <v>2</v>
      </c>
      <c r="H5" s="5" t="s">
        <v>1005</v>
      </c>
      <c r="I5" s="5" t="s">
        <v>991</v>
      </c>
      <c r="J5" s="5" t="s">
        <v>1020</v>
      </c>
      <c r="K5" s="5" t="s">
        <v>992</v>
      </c>
      <c r="L5" s="5" t="s">
        <v>1014</v>
      </c>
      <c r="M5" s="5">
        <v>8888</v>
      </c>
      <c r="N5" s="5" t="s">
        <v>1009</v>
      </c>
      <c r="O5" s="5" t="s">
        <v>1013</v>
      </c>
    </row>
    <row r="6" spans="1:21" ht="14.25" x14ac:dyDescent="0.15">
      <c r="A6">
        <f t="shared" si="0"/>
        <v>16</v>
      </c>
      <c r="B6" s="5" t="s">
        <v>1010</v>
      </c>
      <c r="C6" s="5" t="s">
        <v>1015</v>
      </c>
      <c r="D6" s="5" t="s">
        <v>1003</v>
      </c>
      <c r="E6" s="5">
        <v>704</v>
      </c>
      <c r="F6" s="5" t="s">
        <v>1004</v>
      </c>
      <c r="G6" s="5">
        <v>2</v>
      </c>
      <c r="H6" s="5" t="s">
        <v>1005</v>
      </c>
      <c r="I6" s="5" t="s">
        <v>993</v>
      </c>
      <c r="J6" s="5" t="s">
        <v>65</v>
      </c>
      <c r="K6" s="5" t="s">
        <v>246</v>
      </c>
      <c r="L6" s="5" t="s">
        <v>1008</v>
      </c>
      <c r="M6" s="5" t="s">
        <v>925</v>
      </c>
      <c r="N6" s="5" t="s">
        <v>1014</v>
      </c>
      <c r="O6" s="5">
        <v>8888</v>
      </c>
      <c r="P6" s="5" t="s">
        <v>1009</v>
      </c>
      <c r="Q6" s="5" t="s">
        <v>107</v>
      </c>
    </row>
    <row r="7" spans="1:21" ht="28.5" x14ac:dyDescent="0.15">
      <c r="A7">
        <f t="shared" si="0"/>
        <v>14</v>
      </c>
      <c r="B7" s="5" t="s">
        <v>1010</v>
      </c>
      <c r="C7" s="5" t="s">
        <v>1016</v>
      </c>
      <c r="D7" s="5" t="s">
        <v>1003</v>
      </c>
      <c r="E7" s="5">
        <v>704</v>
      </c>
      <c r="F7" s="5" t="s">
        <v>1004</v>
      </c>
      <c r="G7" s="5">
        <v>3</v>
      </c>
      <c r="H7" s="5" t="s">
        <v>1005</v>
      </c>
      <c r="I7" s="5" t="s">
        <v>994</v>
      </c>
      <c r="J7" s="5" t="s">
        <v>1006</v>
      </c>
      <c r="K7" s="5" t="s">
        <v>995</v>
      </c>
      <c r="L7" s="5" t="s">
        <v>1007</v>
      </c>
      <c r="M7" s="5" t="s">
        <v>995</v>
      </c>
      <c r="N7" s="5" t="s">
        <v>1009</v>
      </c>
      <c r="O7" s="5" t="s">
        <v>1013</v>
      </c>
    </row>
    <row r="8" spans="1:21" ht="14.25" x14ac:dyDescent="0.15">
      <c r="A8">
        <f t="shared" si="0"/>
        <v>18</v>
      </c>
      <c r="B8" s="5" t="s">
        <v>1010</v>
      </c>
      <c r="C8" s="5" t="s">
        <v>1017</v>
      </c>
      <c r="D8" s="5" t="s">
        <v>1003</v>
      </c>
      <c r="E8" s="5">
        <v>704</v>
      </c>
      <c r="F8" s="5" t="s">
        <v>1004</v>
      </c>
      <c r="G8" s="5">
        <v>3</v>
      </c>
      <c r="H8" s="5" t="s">
        <v>1005</v>
      </c>
      <c r="I8" s="5" t="s">
        <v>997</v>
      </c>
      <c r="J8" s="5" t="s">
        <v>1006</v>
      </c>
      <c r="K8" s="5" t="s">
        <v>995</v>
      </c>
      <c r="L8" s="5" t="s">
        <v>1007</v>
      </c>
      <c r="M8" s="5" t="s">
        <v>995</v>
      </c>
      <c r="N8" s="5" t="s">
        <v>1020</v>
      </c>
      <c r="O8" s="5" t="s">
        <v>998</v>
      </c>
      <c r="P8" s="5" t="s">
        <v>1014</v>
      </c>
      <c r="Q8" s="5">
        <v>80</v>
      </c>
      <c r="R8" s="5" t="s">
        <v>1009</v>
      </c>
      <c r="S8" s="5" t="s">
        <v>1013</v>
      </c>
    </row>
    <row r="9" spans="1:21" ht="28.5" x14ac:dyDescent="0.15">
      <c r="A9">
        <f t="shared" si="0"/>
        <v>20</v>
      </c>
      <c r="B9" s="5" t="s">
        <v>1010</v>
      </c>
      <c r="C9" s="5" t="s">
        <v>1018</v>
      </c>
      <c r="D9" s="5" t="s">
        <v>1003</v>
      </c>
      <c r="E9" s="5">
        <v>704</v>
      </c>
      <c r="F9" s="5" t="s">
        <v>1004</v>
      </c>
      <c r="G9" s="5">
        <v>3</v>
      </c>
      <c r="H9" s="5" t="s">
        <v>1005</v>
      </c>
      <c r="I9" s="5" t="s">
        <v>999</v>
      </c>
      <c r="J9" s="5" t="s">
        <v>1006</v>
      </c>
      <c r="K9" s="5" t="s">
        <v>995</v>
      </c>
      <c r="L9" s="5" t="s">
        <v>1007</v>
      </c>
      <c r="M9" s="5" t="s">
        <v>995</v>
      </c>
      <c r="N9" s="5" t="s">
        <v>65</v>
      </c>
      <c r="O9" s="5" t="s">
        <v>1000</v>
      </c>
      <c r="P9" s="5" t="s">
        <v>1008</v>
      </c>
      <c r="Q9" s="5" t="s">
        <v>998</v>
      </c>
      <c r="R9" s="5" t="s">
        <v>1014</v>
      </c>
      <c r="S9" s="5">
        <v>80</v>
      </c>
      <c r="T9" s="5" t="s">
        <v>1009</v>
      </c>
      <c r="U9" s="5" t="s">
        <v>107</v>
      </c>
    </row>
    <row r="10" spans="1:21" ht="14.25" x14ac:dyDescent="0.15">
      <c r="A10">
        <f t="shared" si="0"/>
        <v>10</v>
      </c>
      <c r="B10" s="5" t="s">
        <v>1010</v>
      </c>
      <c r="C10" s="5" t="s">
        <v>1011</v>
      </c>
      <c r="D10" s="5" t="s">
        <v>1003</v>
      </c>
      <c r="E10" s="5">
        <v>704</v>
      </c>
      <c r="F10" s="5" t="s">
        <v>1004</v>
      </c>
      <c r="G10" s="5">
        <v>20</v>
      </c>
      <c r="H10" s="5" t="s">
        <v>1005</v>
      </c>
      <c r="I10" s="5" t="s">
        <v>1012</v>
      </c>
      <c r="J10" s="5" t="s">
        <v>1009</v>
      </c>
      <c r="K10" s="5" t="s">
        <v>1013</v>
      </c>
    </row>
    <row r="11" spans="1:21" ht="28.5" x14ac:dyDescent="0.15">
      <c r="A11">
        <f t="shared" si="0"/>
        <v>14</v>
      </c>
      <c r="B11" s="5" t="s">
        <v>1010</v>
      </c>
      <c r="C11" s="5" t="s">
        <v>1016</v>
      </c>
      <c r="D11" s="5" t="s">
        <v>1003</v>
      </c>
      <c r="E11" s="5">
        <v>704</v>
      </c>
      <c r="F11" s="5" t="s">
        <v>1004</v>
      </c>
      <c r="G11" s="5">
        <v>30</v>
      </c>
      <c r="H11" s="5" t="s">
        <v>1005</v>
      </c>
      <c r="I11" s="5" t="s">
        <v>994</v>
      </c>
      <c r="J11" s="5" t="s">
        <v>1006</v>
      </c>
      <c r="K11" s="5" t="s">
        <v>995</v>
      </c>
      <c r="L11" s="5" t="s">
        <v>1007</v>
      </c>
      <c r="M11" s="5" t="s">
        <v>995</v>
      </c>
      <c r="N11" s="5" t="s">
        <v>1009</v>
      </c>
      <c r="O11" s="5" t="s">
        <v>1013</v>
      </c>
    </row>
    <row r="12" spans="1:21" ht="14.25" x14ac:dyDescent="0.15">
      <c r="A12">
        <f t="shared" si="0"/>
        <v>18</v>
      </c>
      <c r="B12" s="5" t="s">
        <v>1010</v>
      </c>
      <c r="C12" s="5" t="s">
        <v>1017</v>
      </c>
      <c r="D12" s="5" t="s">
        <v>1003</v>
      </c>
      <c r="E12" s="5">
        <v>704</v>
      </c>
      <c r="F12" s="5" t="s">
        <v>1004</v>
      </c>
      <c r="G12" s="5">
        <v>30</v>
      </c>
      <c r="H12" s="5" t="s">
        <v>1005</v>
      </c>
      <c r="I12" s="5" t="s">
        <v>997</v>
      </c>
      <c r="J12" s="5" t="s">
        <v>1006</v>
      </c>
      <c r="K12" s="5" t="s">
        <v>995</v>
      </c>
      <c r="L12" s="5" t="s">
        <v>1007</v>
      </c>
      <c r="M12" s="5" t="s">
        <v>995</v>
      </c>
      <c r="N12" s="5" t="s">
        <v>1020</v>
      </c>
      <c r="O12" s="5" t="s">
        <v>998</v>
      </c>
      <c r="P12" s="5" t="s">
        <v>1014</v>
      </c>
      <c r="Q12" s="5">
        <v>80</v>
      </c>
      <c r="R12" s="5" t="s">
        <v>1009</v>
      </c>
      <c r="S12" s="5" t="s">
        <v>1013</v>
      </c>
    </row>
    <row r="13" spans="1:21" ht="28.5" x14ac:dyDescent="0.15">
      <c r="A13">
        <f t="shared" si="0"/>
        <v>20</v>
      </c>
      <c r="B13" s="5" t="s">
        <v>1010</v>
      </c>
      <c r="C13" s="5" t="s">
        <v>1018</v>
      </c>
      <c r="D13" s="5" t="s">
        <v>1003</v>
      </c>
      <c r="E13" s="5">
        <v>704</v>
      </c>
      <c r="F13" s="5" t="s">
        <v>1004</v>
      </c>
      <c r="G13" s="5">
        <v>30</v>
      </c>
      <c r="H13" s="5" t="s">
        <v>1005</v>
      </c>
      <c r="I13" s="5" t="s">
        <v>999</v>
      </c>
      <c r="J13" s="5" t="s">
        <v>1006</v>
      </c>
      <c r="K13" s="5" t="s">
        <v>995</v>
      </c>
      <c r="L13" s="5" t="s">
        <v>1007</v>
      </c>
      <c r="M13" s="5" t="s">
        <v>995</v>
      </c>
      <c r="N13" s="5" t="s">
        <v>65</v>
      </c>
      <c r="O13" s="5" t="s">
        <v>1000</v>
      </c>
      <c r="P13" s="5" t="s">
        <v>1008</v>
      </c>
      <c r="Q13" s="5" t="s">
        <v>998</v>
      </c>
      <c r="R13" s="5" t="s">
        <v>1014</v>
      </c>
      <c r="S13" s="5">
        <v>80</v>
      </c>
      <c r="T13" s="5" t="s">
        <v>1009</v>
      </c>
      <c r="U13" s="5" t="s">
        <v>107</v>
      </c>
    </row>
    <row r="15" spans="1:21" x14ac:dyDescent="0.15">
      <c r="A15">
        <f t="array" ref="A15">MATCH($C15&amp;$D15&amp;$F15,NTAC!$B$2:$B$358&amp;NTAC!$C$2:$C$358&amp;NTAC!$E$2:$E$358,)+1</f>
        <v>356</v>
      </c>
      <c r="B15" s="9" t="str">
        <f>IF(ISNUMBER(MATCH(B$1,$B4:$T4,)),INDEX($B4:$U4,1,MATCH(B$1,$B4:$T4,)+1),"")</f>
        <v>TIGO INTERNET</v>
      </c>
      <c r="C15" s="9">
        <f t="shared" ref="C15:K15" si="1">IF(ISNUMBER(MATCH(C$1,$B4:$T4,)),INDEX($B4:$U4,1,MATCH(C$1,$B4:$T4,)+1),"")</f>
        <v>704</v>
      </c>
      <c r="D15" s="9">
        <f t="shared" si="1"/>
        <v>2</v>
      </c>
      <c r="E15" s="9" t="str">
        <f t="shared" si="1"/>
        <v>default,supl</v>
      </c>
      <c r="F15" s="9" t="str">
        <f t="shared" si="1"/>
        <v>internet.tigo.gt</v>
      </c>
      <c r="G15" s="9" t="str">
        <f t="shared" si="1"/>
        <v/>
      </c>
      <c r="H15" s="9" t="str">
        <f t="shared" si="1"/>
        <v/>
      </c>
      <c r="I15" s="9" t="str">
        <f t="shared" si="1"/>
        <v/>
      </c>
      <c r="J15" s="9" t="str">
        <f t="shared" si="1"/>
        <v/>
      </c>
      <c r="K15" s="9" t="str">
        <f t="shared" si="1"/>
        <v/>
      </c>
      <c r="L15" s="9" t="str">
        <f t="shared" ref="L15:Q15" si="2">IF(ISNUMBER(MATCH(L$1,$B4:$T4,)),INDEX($B4:$U4,1,MATCH(L$1,$B4:$T4,)+1),"")</f>
        <v/>
      </c>
      <c r="M15" s="9" t="str">
        <f t="shared" si="2"/>
        <v/>
      </c>
      <c r="N15" s="9" t="str">
        <f t="shared" si="2"/>
        <v/>
      </c>
      <c r="O15" s="9" t="str">
        <f t="shared" si="2"/>
        <v/>
      </c>
      <c r="P15" s="9" t="str">
        <f t="shared" si="2"/>
        <v/>
      </c>
      <c r="Q15" s="9" t="str">
        <f t="shared" si="2"/>
        <v/>
      </c>
    </row>
    <row r="16" spans="1:21" x14ac:dyDescent="0.15">
      <c r="A16">
        <f t="array" ref="A16">MATCH($C16&amp;$D16&amp;$F16,NTAC!$B$2:$B$358&amp;NTAC!$C$2:$C$358&amp;NTAC!$E$2:$E$358,)+1</f>
        <v>349</v>
      </c>
      <c r="B16" s="9" t="str">
        <f t="shared" ref="B16:K16" si="3">IF(ISNUMBER(MATCH(B$1,$B5:$T5,)),INDEX($B5:$U5,1,MATCH(B$1,$B5:$T5,)+1),"")</f>
        <v>TIGO WAP</v>
      </c>
      <c r="C16" s="9">
        <f t="shared" si="3"/>
        <v>704</v>
      </c>
      <c r="D16" s="9">
        <f t="shared" si="3"/>
        <v>2</v>
      </c>
      <c r="E16" s="9" t="str">
        <f t="shared" si="3"/>
        <v>default,supl</v>
      </c>
      <c r="F16" s="9" t="str">
        <f t="shared" si="3"/>
        <v>wap.tigo.gt</v>
      </c>
      <c r="G16" s="9" t="str">
        <f t="shared" si="3"/>
        <v/>
      </c>
      <c r="H16" s="9" t="str">
        <f t="shared" si="3"/>
        <v/>
      </c>
      <c r="I16" s="9" t="str">
        <f t="shared" si="3"/>
        <v>10.16.17.20</v>
      </c>
      <c r="J16" s="9">
        <f t="shared" si="3"/>
        <v>8888</v>
      </c>
      <c r="K16" s="9" t="str">
        <f t="shared" si="3"/>
        <v/>
      </c>
      <c r="L16" s="9" t="str">
        <f t="shared" ref="L16:Q16" si="4">IF(ISNUMBER(MATCH(L$1,$B5:$T5,)),INDEX($B5:$U5,1,MATCH(L$1,$B5:$T5,)+1),"")</f>
        <v/>
      </c>
      <c r="M16" s="9" t="str">
        <f t="shared" si="4"/>
        <v/>
      </c>
      <c r="N16" s="9" t="str">
        <f t="shared" si="4"/>
        <v/>
      </c>
      <c r="O16" s="9" t="str">
        <f t="shared" si="4"/>
        <v/>
      </c>
      <c r="P16" s="9" t="str">
        <f t="shared" si="4"/>
        <v/>
      </c>
      <c r="Q16" s="9" t="str">
        <f t="shared" si="4"/>
        <v/>
      </c>
    </row>
    <row r="17" spans="1:17" x14ac:dyDescent="0.15">
      <c r="A17">
        <f t="array" ref="A17">MATCH($C17&amp;$D17&amp;$F17,NTAC!$B$2:$B$358&amp;NTAC!$C$2:$C$358&amp;NTAC!$E$2:$E$358,)+1</f>
        <v>350</v>
      </c>
      <c r="B17" s="9" t="str">
        <f t="shared" ref="B17:K17" si="5">IF(ISNUMBER(MATCH(B$1,$B6:$T6,)),INDEX($B6:$U6,1,MATCH(B$1,$B6:$T6,)+1),"")</f>
        <v>TIGO MMS</v>
      </c>
      <c r="C17" s="9">
        <f t="shared" si="5"/>
        <v>704</v>
      </c>
      <c r="D17" s="9">
        <f t="shared" si="5"/>
        <v>2</v>
      </c>
      <c r="E17" s="9" t="str">
        <f t="shared" si="5"/>
        <v>mms</v>
      </c>
      <c r="F17" s="9" t="str">
        <f t="shared" si="5"/>
        <v>mms.tigo.gt</v>
      </c>
      <c r="G17" s="9" t="str">
        <f t="shared" si="5"/>
        <v/>
      </c>
      <c r="H17" s="9" t="str">
        <f t="shared" si="5"/>
        <v/>
      </c>
      <c r="I17" s="9" t="str">
        <f t="shared" si="5"/>
        <v>10.16.17.12</v>
      </c>
      <c r="J17" s="10">
        <f t="shared" si="5"/>
        <v>8888</v>
      </c>
      <c r="K17" s="9" t="str">
        <f t="shared" si="5"/>
        <v/>
      </c>
      <c r="L17" s="9" t="str">
        <f t="shared" ref="L17:Q17" si="6">IF(ISNUMBER(MATCH(L$1,$B6:$T6,)),INDEX($B6:$U6,1,MATCH(L$1,$B6:$T6,)+1),"")</f>
        <v/>
      </c>
      <c r="M17" s="9" t="str">
        <f t="shared" si="6"/>
        <v/>
      </c>
      <c r="N17" s="9" t="str">
        <f t="shared" si="6"/>
        <v/>
      </c>
      <c r="O17" s="9" t="str">
        <f t="shared" si="6"/>
        <v>http://mms</v>
      </c>
      <c r="P17" s="9" t="str">
        <f t="shared" si="6"/>
        <v/>
      </c>
      <c r="Q17" s="9" t="str">
        <f t="shared" si="6"/>
        <v/>
      </c>
    </row>
    <row r="18" spans="1:17" x14ac:dyDescent="0.15">
      <c r="A18">
        <f t="array" ref="A18">MATCH($C18&amp;$D18&amp;$F18,NTAC!$B$2:$B$358&amp;NTAC!$C$2:$C$358&amp;NTAC!$E$2:$E$358,)+1</f>
        <v>351</v>
      </c>
      <c r="B18" s="9" t="str">
        <f t="shared" ref="B18:K18" si="7">IF(ISNUMBER(MATCH(B$1,$B7:$T7,)),INDEX($B7:$U7,1,MATCH(B$1,$B7:$T7,)+1),"")</f>
        <v>MOVISTAR INTERNET</v>
      </c>
      <c r="C18" s="9">
        <f t="shared" si="7"/>
        <v>704</v>
      </c>
      <c r="D18" s="9">
        <f t="shared" si="7"/>
        <v>3</v>
      </c>
      <c r="E18" s="9" t="str">
        <f t="shared" si="7"/>
        <v>default,supl</v>
      </c>
      <c r="F18" s="9" t="str">
        <f t="shared" si="7"/>
        <v>internet.movistar.gt</v>
      </c>
      <c r="G18" s="9" t="str">
        <f t="shared" si="7"/>
        <v/>
      </c>
      <c r="H18" s="9" t="str">
        <f t="shared" si="7"/>
        <v/>
      </c>
      <c r="I18" s="9" t="str">
        <f t="shared" si="7"/>
        <v/>
      </c>
      <c r="J18" s="9" t="str">
        <f t="shared" si="7"/>
        <v/>
      </c>
      <c r="K18" s="9" t="str">
        <f t="shared" si="7"/>
        <v>movistargt</v>
      </c>
      <c r="L18" s="9" t="str">
        <f t="shared" ref="L18:Q18" si="8">IF(ISNUMBER(MATCH(L$1,$B7:$T7,)),INDEX($B7:$U7,1,MATCH(L$1,$B7:$T7,)+1),"")</f>
        <v>movistargt</v>
      </c>
      <c r="M18" s="9" t="str">
        <f t="shared" si="8"/>
        <v/>
      </c>
      <c r="N18" s="9" t="str">
        <f t="shared" si="8"/>
        <v/>
      </c>
      <c r="O18" s="9" t="str">
        <f t="shared" si="8"/>
        <v/>
      </c>
      <c r="P18" s="9" t="str">
        <f t="shared" si="8"/>
        <v/>
      </c>
      <c r="Q18" s="9" t="str">
        <f t="shared" si="8"/>
        <v/>
      </c>
    </row>
    <row r="19" spans="1:17" x14ac:dyDescent="0.15">
      <c r="A19">
        <f t="array" ref="A19">MATCH($C19&amp;$D19&amp;$F19,NTAC!$B$2:$B$358&amp;NTAC!$C$2:$C$358&amp;NTAC!$E$2:$E$358,)+1</f>
        <v>352</v>
      </c>
      <c r="B19" s="9" t="str">
        <f t="shared" ref="B19:K19" si="9">IF(ISNUMBER(MATCH(B$1,$B8:$T8,)),INDEX($B8:$U8,1,MATCH(B$1,$B8:$T8,)+1),"")</f>
        <v>MOVISTAR WAP</v>
      </c>
      <c r="C19" s="9">
        <f t="shared" si="9"/>
        <v>704</v>
      </c>
      <c r="D19" s="9">
        <f t="shared" si="9"/>
        <v>3</v>
      </c>
      <c r="E19" s="9" t="str">
        <f t="shared" si="9"/>
        <v>default,supl</v>
      </c>
      <c r="F19" s="9" t="str">
        <f t="shared" si="9"/>
        <v>wap.movistar.gt</v>
      </c>
      <c r="G19" s="9" t="str">
        <f t="shared" si="9"/>
        <v/>
      </c>
      <c r="H19" s="9" t="str">
        <f t="shared" si="9"/>
        <v/>
      </c>
      <c r="I19" s="9" t="str">
        <f t="shared" si="9"/>
        <v>10.12.22.1</v>
      </c>
      <c r="J19" s="9">
        <f t="shared" si="9"/>
        <v>80</v>
      </c>
      <c r="K19" s="9" t="str">
        <f t="shared" si="9"/>
        <v>movistargt</v>
      </c>
      <c r="L19" s="9" t="str">
        <f t="shared" ref="L19:Q19" si="10">IF(ISNUMBER(MATCH(L$1,$B8:$T8,)),INDEX($B8:$U8,1,MATCH(L$1,$B8:$T8,)+1),"")</f>
        <v>movistargt</v>
      </c>
      <c r="M19" s="9" t="str">
        <f t="shared" si="10"/>
        <v/>
      </c>
      <c r="N19" s="9" t="str">
        <f t="shared" si="10"/>
        <v/>
      </c>
      <c r="O19" s="9" t="str">
        <f t="shared" si="10"/>
        <v/>
      </c>
      <c r="P19" s="9" t="str">
        <f t="shared" si="10"/>
        <v/>
      </c>
      <c r="Q19" s="9" t="str">
        <f t="shared" si="10"/>
        <v/>
      </c>
    </row>
    <row r="20" spans="1:17" x14ac:dyDescent="0.15">
      <c r="A20">
        <f t="array" ref="A20">MATCH($C20&amp;$D20&amp;$F20,NTAC!$B$2:$B$358&amp;NTAC!$C$2:$C$358&amp;NTAC!$E$2:$E$358,)+1</f>
        <v>353</v>
      </c>
      <c r="B20" s="9" t="str">
        <f t="shared" ref="B20:K20" si="11">IF(ISNUMBER(MATCH(B$1,$B9:$T9,)),INDEX($B9:$U9,1,MATCH(B$1,$B9:$T9,)+1),"")</f>
        <v>MOVISTAR MMS</v>
      </c>
      <c r="C20" s="9">
        <f t="shared" si="11"/>
        <v>704</v>
      </c>
      <c r="D20" s="9">
        <f t="shared" si="11"/>
        <v>3</v>
      </c>
      <c r="E20" s="9" t="str">
        <f t="shared" si="11"/>
        <v>mms</v>
      </c>
      <c r="F20" s="9" t="str">
        <f t="shared" si="11"/>
        <v>mms.movistar.gt</v>
      </c>
      <c r="G20" s="9" t="str">
        <f t="shared" si="11"/>
        <v/>
      </c>
      <c r="H20" s="9" t="str">
        <f t="shared" si="11"/>
        <v/>
      </c>
      <c r="I20" s="9" t="str">
        <f t="shared" si="11"/>
        <v>10.12.22.1</v>
      </c>
      <c r="J20" s="9">
        <f t="shared" si="11"/>
        <v>80</v>
      </c>
      <c r="K20" s="9" t="str">
        <f t="shared" si="11"/>
        <v>movistargt</v>
      </c>
      <c r="L20" s="9" t="str">
        <f t="shared" ref="L20:Q20" si="12">IF(ISNUMBER(MATCH(L$1,$B9:$T9,)),INDEX($B9:$U9,1,MATCH(L$1,$B9:$T9,)+1),"")</f>
        <v>movistargt</v>
      </c>
      <c r="M20" s="9" t="str">
        <f t="shared" si="12"/>
        <v/>
      </c>
      <c r="N20" s="9" t="str">
        <f t="shared" si="12"/>
        <v/>
      </c>
      <c r="O20" s="9" t="str">
        <f t="shared" si="12"/>
        <v>http://mms.movistar.gt</v>
      </c>
      <c r="P20" s="9" t="str">
        <f t="shared" si="12"/>
        <v/>
      </c>
      <c r="Q20" s="9" t="str">
        <f t="shared" si="12"/>
        <v/>
      </c>
    </row>
    <row r="21" spans="1:17" x14ac:dyDescent="0.15">
      <c r="A21">
        <f t="array" ref="A21">MATCH($C21&amp;$D21&amp;$F21,NTAC!$B$2:$B$358&amp;NTAC!$C$2:$C$358&amp;NTAC!$E$2:$E$358,)+1</f>
        <v>357</v>
      </c>
      <c r="B21" s="9" t="str">
        <f t="shared" ref="B21:K21" si="13">IF(ISNUMBER(MATCH(B$1,$B10:$T10,)),INDEX($B10:$U10,1,MATCH(B$1,$B10:$T10,)+1),"")</f>
        <v>TIGO INTERNET</v>
      </c>
      <c r="C21" s="9">
        <f t="shared" si="13"/>
        <v>704</v>
      </c>
      <c r="D21" s="9">
        <f t="shared" si="13"/>
        <v>20</v>
      </c>
      <c r="E21" s="9" t="str">
        <f t="shared" si="13"/>
        <v>default,supl</v>
      </c>
      <c r="F21" s="9" t="str">
        <f t="shared" si="13"/>
        <v>internet.tigo.gt</v>
      </c>
      <c r="G21" s="9" t="str">
        <f t="shared" si="13"/>
        <v/>
      </c>
      <c r="H21" s="9" t="str">
        <f t="shared" si="13"/>
        <v/>
      </c>
      <c r="I21" s="9" t="str">
        <f t="shared" si="13"/>
        <v/>
      </c>
      <c r="J21" s="9" t="str">
        <f t="shared" si="13"/>
        <v/>
      </c>
      <c r="K21" s="9" t="str">
        <f t="shared" si="13"/>
        <v/>
      </c>
      <c r="L21" s="9" t="str">
        <f t="shared" ref="L21:Q21" si="14">IF(ISNUMBER(MATCH(L$1,$B10:$T10,)),INDEX($B10:$U10,1,MATCH(L$1,$B10:$T10,)+1),"")</f>
        <v/>
      </c>
      <c r="M21" s="9" t="str">
        <f t="shared" si="14"/>
        <v/>
      </c>
      <c r="N21" s="9" t="str">
        <f t="shared" si="14"/>
        <v/>
      </c>
      <c r="O21" s="9" t="str">
        <f t="shared" si="14"/>
        <v/>
      </c>
      <c r="P21" s="9" t="str">
        <f t="shared" si="14"/>
        <v/>
      </c>
      <c r="Q21" s="9" t="str">
        <f t="shared" si="14"/>
        <v/>
      </c>
    </row>
    <row r="22" spans="1:17" x14ac:dyDescent="0.15">
      <c r="A22">
        <f t="array" ref="A22">MATCH($C22&amp;$D22&amp;$F22,NTAC!$B$2:$B$358&amp;NTAC!$C$2:$C$358&amp;NTAC!$E$2:$E$358,)+1</f>
        <v>354</v>
      </c>
      <c r="B22" s="9" t="str">
        <f t="shared" ref="B22:K22" si="15">IF(ISNUMBER(MATCH(B$1,$B11:$T11,)),INDEX($B11:$U11,1,MATCH(B$1,$B11:$T11,)+1),"")</f>
        <v>MOVISTAR INTERNET</v>
      </c>
      <c r="C22" s="9">
        <f t="shared" si="15"/>
        <v>704</v>
      </c>
      <c r="D22" s="9">
        <f t="shared" si="15"/>
        <v>30</v>
      </c>
      <c r="E22" s="9" t="str">
        <f t="shared" si="15"/>
        <v>default,supl</v>
      </c>
      <c r="F22" s="9" t="str">
        <f t="shared" si="15"/>
        <v>internet.movistar.gt</v>
      </c>
      <c r="G22" s="9" t="str">
        <f t="shared" si="15"/>
        <v/>
      </c>
      <c r="H22" s="9" t="str">
        <f t="shared" si="15"/>
        <v/>
      </c>
      <c r="I22" s="9" t="str">
        <f t="shared" si="15"/>
        <v/>
      </c>
      <c r="J22" s="9" t="str">
        <f t="shared" si="15"/>
        <v/>
      </c>
      <c r="K22" s="9" t="str">
        <f t="shared" si="15"/>
        <v>movistargt</v>
      </c>
      <c r="L22" s="9" t="str">
        <f t="shared" ref="L22:Q22" si="16">IF(ISNUMBER(MATCH(L$1,$B11:$T11,)),INDEX($B11:$U11,1,MATCH(L$1,$B11:$T11,)+1),"")</f>
        <v>movistargt</v>
      </c>
      <c r="M22" s="9" t="str">
        <f t="shared" si="16"/>
        <v/>
      </c>
      <c r="N22" s="9" t="str">
        <f t="shared" si="16"/>
        <v/>
      </c>
      <c r="O22" s="9" t="str">
        <f t="shared" si="16"/>
        <v/>
      </c>
      <c r="P22" s="9" t="str">
        <f t="shared" si="16"/>
        <v/>
      </c>
      <c r="Q22" s="9" t="str">
        <f t="shared" si="16"/>
        <v/>
      </c>
    </row>
    <row r="23" spans="1:17" x14ac:dyDescent="0.15">
      <c r="A23">
        <f t="array" ref="A23">MATCH($C23&amp;$D23&amp;$F23,NTAC!$B$2:$B$358&amp;NTAC!$C$2:$C$358&amp;NTAC!$E$2:$E$358,)+1</f>
        <v>358</v>
      </c>
      <c r="B23" s="9" t="str">
        <f t="shared" ref="B23:K23" si="17">IF(ISNUMBER(MATCH(B$1,$B12:$T12,)),INDEX($B12:$U12,1,MATCH(B$1,$B12:$T12,)+1),"")</f>
        <v>MOVISTAR WAP</v>
      </c>
      <c r="C23" s="9">
        <f t="shared" si="17"/>
        <v>704</v>
      </c>
      <c r="D23" s="9">
        <f t="shared" si="17"/>
        <v>30</v>
      </c>
      <c r="E23" s="9" t="str">
        <f t="shared" si="17"/>
        <v>default,supl</v>
      </c>
      <c r="F23" s="9" t="str">
        <f t="shared" si="17"/>
        <v>wap.movistar.gt</v>
      </c>
      <c r="G23" s="9" t="str">
        <f t="shared" si="17"/>
        <v/>
      </c>
      <c r="H23" s="9" t="str">
        <f t="shared" si="17"/>
        <v/>
      </c>
      <c r="I23" s="9" t="str">
        <f t="shared" si="17"/>
        <v>10.12.22.1</v>
      </c>
      <c r="J23" s="9">
        <f t="shared" si="17"/>
        <v>80</v>
      </c>
      <c r="K23" s="9" t="str">
        <f t="shared" si="17"/>
        <v>movistargt</v>
      </c>
      <c r="L23" s="9" t="str">
        <f t="shared" ref="L23:Q23" si="18">IF(ISNUMBER(MATCH(L$1,$B12:$T12,)),INDEX($B12:$U12,1,MATCH(L$1,$B12:$T12,)+1),"")</f>
        <v>movistargt</v>
      </c>
      <c r="M23" s="9" t="str">
        <f t="shared" si="18"/>
        <v/>
      </c>
      <c r="N23" s="9" t="str">
        <f t="shared" si="18"/>
        <v/>
      </c>
      <c r="O23" s="9" t="str">
        <f t="shared" si="18"/>
        <v/>
      </c>
      <c r="P23" s="9" t="str">
        <f t="shared" si="18"/>
        <v/>
      </c>
      <c r="Q23" s="9" t="str">
        <f t="shared" si="18"/>
        <v/>
      </c>
    </row>
    <row r="24" spans="1:17" x14ac:dyDescent="0.15">
      <c r="A24">
        <f t="array" ref="A24">MATCH($C24&amp;$D24&amp;$F24,NTAC!$B$2:$B$358&amp;NTAC!$C$2:$C$358&amp;NTAC!$E$2:$E$358,)+1</f>
        <v>355</v>
      </c>
      <c r="B24" s="9" t="str">
        <f t="shared" ref="B24:K24" si="19">IF(ISNUMBER(MATCH(B$1,$B13:$T13,)),INDEX($B13:$U13,1,MATCH(B$1,$B13:$T13,)+1),"")</f>
        <v>MOVISTAR MMS</v>
      </c>
      <c r="C24" s="9">
        <f t="shared" si="19"/>
        <v>704</v>
      </c>
      <c r="D24" s="9">
        <f t="shared" si="19"/>
        <v>30</v>
      </c>
      <c r="E24" s="9" t="str">
        <f t="shared" si="19"/>
        <v>mms</v>
      </c>
      <c r="F24" s="9" t="str">
        <f t="shared" si="19"/>
        <v>mms.movistar.gt</v>
      </c>
      <c r="G24" s="9" t="str">
        <f t="shared" si="19"/>
        <v/>
      </c>
      <c r="H24" s="9" t="str">
        <f t="shared" si="19"/>
        <v/>
      </c>
      <c r="I24" s="9" t="str">
        <f t="shared" si="19"/>
        <v>10.12.22.1</v>
      </c>
      <c r="J24" s="9">
        <f t="shared" si="19"/>
        <v>80</v>
      </c>
      <c r="K24" s="9" t="str">
        <f t="shared" si="19"/>
        <v>movistargt</v>
      </c>
      <c r="L24" s="9" t="str">
        <f t="shared" ref="L24:Q24" si="20">IF(ISNUMBER(MATCH(L$1,$B13:$T13,)),INDEX($B13:$U13,1,MATCH(L$1,$B13:$T13,)+1),"")</f>
        <v>movistargt</v>
      </c>
      <c r="M24" s="9" t="str">
        <f t="shared" si="20"/>
        <v/>
      </c>
      <c r="N24" s="9" t="str">
        <f t="shared" si="20"/>
        <v/>
      </c>
      <c r="O24" s="9" t="str">
        <f t="shared" si="20"/>
        <v>http://mms.movistar.gt</v>
      </c>
      <c r="P24" s="9" t="str">
        <f t="shared" si="20"/>
        <v/>
      </c>
      <c r="Q24" s="9" t="str">
        <f t="shared" si="20"/>
        <v/>
      </c>
    </row>
    <row r="25" spans="1:17" x14ac:dyDescent="0.15">
      <c r="B25" s="1"/>
      <c r="C25" s="4"/>
      <c r="D25" s="4"/>
      <c r="E25" s="3"/>
      <c r="F25" s="2"/>
    </row>
    <row r="26" spans="1:17" x14ac:dyDescent="0.15">
      <c r="B26" s="9" t="str">
        <f>IF(ISNUMBER($A15),INDEX(NTAC!A:P,$A15,COLUMN()-COLUMN(B26)+1),"")</f>
        <v>TIGO INTERNET</v>
      </c>
      <c r="C26" s="9">
        <f>IF(ISNUMBER($A15),INDEX(NTAC!B:Q,$A15,COLUMN()-COLUMN(C26)+1),"")</f>
        <v>704</v>
      </c>
      <c r="D26" s="9">
        <f>IF(ISNUMBER($A15),INDEX(NTAC!C:R,$A15,COLUMN()-COLUMN(D26)+1),"")</f>
        <v>2</v>
      </c>
      <c r="E26" s="9">
        <f>IF(ISNUMBER($A15),INDEX(NTAC!D:S,$A15,COLUMN()-COLUMN(E26)+1),"")</f>
        <v>0</v>
      </c>
      <c r="F26" s="9" t="str">
        <f>IF(ISNUMBER($A15),INDEX(NTAC!E:T,$A15,COLUMN()-COLUMN(F26)+1),"")</f>
        <v>internet.tigo.gt</v>
      </c>
      <c r="G26" s="9">
        <f>IF(ISNUMBER($A15),INDEX(NTAC!F:U,$A15,COLUMN()-COLUMN(G26)+1),"")</f>
        <v>1</v>
      </c>
      <c r="H26" s="9">
        <f>IF(ISNUMBER($A15),INDEX(NTAC!G:V,$A15,COLUMN()-COLUMN(H26)+1),"")</f>
        <v>0</v>
      </c>
      <c r="I26" s="9" t="str">
        <f>IF(ISNUMBER($A15),INDEX(NTAC!H:W,$A15,COLUMN()-COLUMN(I26)+1),"")</f>
        <v>0.0.0.0</v>
      </c>
      <c r="J26" s="9">
        <f>IF(ISNUMBER($A15),INDEX(NTAC!I:X,$A15,COLUMN()-COLUMN(J26)+1),"")</f>
        <v>80</v>
      </c>
      <c r="K26" s="9">
        <f>IF(ISNUMBER($A15),INDEX(NTAC!J:Y,$A15,COLUMN()-COLUMN(K26)+1),"")</f>
        <v>0</v>
      </c>
      <c r="L26" s="9">
        <f>IF(ISNUMBER($A15),INDEX(NTAC!K:Z,$A15,COLUMN()-COLUMN(L26)+1),"")</f>
        <v>0</v>
      </c>
      <c r="M26" s="9" t="str">
        <f>IF(ISNUMBER($A15),INDEX(NTAC!L:AA,$A15,COLUMN()-COLUMN(M26)+1),"")</f>
        <v>0.0.0.0</v>
      </c>
      <c r="N26" s="9" t="str">
        <f>IF(ISNUMBER($A15),INDEX(NTAC!M:AB,$A15,COLUMN()-COLUMN(N26)+1),"")</f>
        <v>0.0.0.0</v>
      </c>
      <c r="O26" s="9">
        <f>IF(ISNUMBER($A15),INDEX(NTAC!N:AC,$A15,COLUMN()-COLUMN(O26)+1),"")</f>
        <v>0</v>
      </c>
      <c r="P26" s="9">
        <f>IF(ISNUMBER($A15),INDEX(NTAC!O:AD,$A15,COLUMN()-COLUMN(P26)+1),"")</f>
        <v>0</v>
      </c>
      <c r="Q26" s="9">
        <f>IF(ISNUMBER($A15),INDEX(NTAC!P:AE,$A15,COLUMN()-COLUMN(Q26)+1),"")</f>
        <v>0</v>
      </c>
    </row>
    <row r="27" spans="1:17" x14ac:dyDescent="0.15">
      <c r="B27" s="9" t="str">
        <f>IF(ISNUMBER($A16),INDEX(NTAC!A:P,$A16,COLUMN()-COLUMN(B27)+1),"")</f>
        <v>TIGO WAP</v>
      </c>
      <c r="C27" s="9">
        <f>IF(ISNUMBER($A16),INDEX(NTAC!B:Q,$A16,COLUMN()-COLUMN(C27)+1),"")</f>
        <v>704</v>
      </c>
      <c r="D27" s="9">
        <f>IF(ISNUMBER($A16),INDEX(NTAC!C:R,$A16,COLUMN()-COLUMN(D27)+1),"")</f>
        <v>2</v>
      </c>
      <c r="E27" s="9">
        <f>IF(ISNUMBER($A16),INDEX(NTAC!D:S,$A16,COLUMN()-COLUMN(E27)+1),"")</f>
        <v>0</v>
      </c>
      <c r="F27" s="9" t="str">
        <f>IF(ISNUMBER($A16),INDEX(NTAC!E:T,$A16,COLUMN()-COLUMN(F27)+1),"")</f>
        <v>wap.tigo.gt</v>
      </c>
      <c r="G27" s="9">
        <f>IF(ISNUMBER($A16),INDEX(NTAC!F:U,$A16,COLUMN()-COLUMN(G27)+1),"")</f>
        <v>1</v>
      </c>
      <c r="H27" s="9">
        <f>IF(ISNUMBER($A16),INDEX(NTAC!G:V,$A16,COLUMN()-COLUMN(H27)+1),"")</f>
        <v>0</v>
      </c>
      <c r="I27" s="9" t="str">
        <f>IF(ISNUMBER($A16),INDEX(NTAC!H:W,$A16,COLUMN()-COLUMN(I27)+1),"")</f>
        <v>10.16.17.20</v>
      </c>
      <c r="J27" s="9">
        <f>IF(ISNUMBER($A16),INDEX(NTAC!I:X,$A16,COLUMN()-COLUMN(J27)+1),"")</f>
        <v>8888</v>
      </c>
      <c r="K27" s="9">
        <f>IF(ISNUMBER($A16),INDEX(NTAC!J:Y,$A16,COLUMN()-COLUMN(K27)+1),"")</f>
        <v>0</v>
      </c>
      <c r="L27" s="9">
        <f>IF(ISNUMBER($A16),INDEX(NTAC!K:Z,$A16,COLUMN()-COLUMN(L27)+1),"")</f>
        <v>0</v>
      </c>
      <c r="M27" s="9" t="str">
        <f>IF(ISNUMBER($A16),INDEX(NTAC!L:AA,$A16,COLUMN()-COLUMN(M27)+1),"")</f>
        <v>0.0.0.0</v>
      </c>
      <c r="N27" s="9" t="str">
        <f>IF(ISNUMBER($A16),INDEX(NTAC!M:AB,$A16,COLUMN()-COLUMN(N27)+1),"")</f>
        <v>0.0.0.0</v>
      </c>
      <c r="O27" s="9">
        <f>IF(ISNUMBER($A16),INDEX(NTAC!N:AC,$A16,COLUMN()-COLUMN(O27)+1),"")</f>
        <v>0</v>
      </c>
      <c r="P27" s="9">
        <f>IF(ISNUMBER($A16),INDEX(NTAC!O:AD,$A16,COLUMN()-COLUMN(P27)+1),"")</f>
        <v>0</v>
      </c>
      <c r="Q27" s="9">
        <f>IF(ISNUMBER($A16),INDEX(NTAC!P:AE,$A16,COLUMN()-COLUMN(Q27)+1),"")</f>
        <v>0</v>
      </c>
    </row>
    <row r="28" spans="1:17" x14ac:dyDescent="0.15">
      <c r="B28" s="9" t="str">
        <f>IF(ISNUMBER($A17),INDEX(NTAC!A:P,$A17,COLUMN()-COLUMN(B28)+1),"")</f>
        <v>Tigo MMS</v>
      </c>
      <c r="C28" s="9">
        <f>IF(ISNUMBER($A17),INDEX(NTAC!B:Q,$A17,COLUMN()-COLUMN(C28)+1),"")</f>
        <v>704</v>
      </c>
      <c r="D28" s="9">
        <f>IF(ISNUMBER($A17),INDEX(NTAC!C:R,$A17,COLUMN()-COLUMN(D28)+1),"")</f>
        <v>2</v>
      </c>
      <c r="E28" s="9">
        <f>IF(ISNUMBER($A17),INDEX(NTAC!D:S,$A17,COLUMN()-COLUMN(E28)+1),"")</f>
        <v>1</v>
      </c>
      <c r="F28" s="9" t="str">
        <f>IF(ISNUMBER($A17),INDEX(NTAC!E:T,$A17,COLUMN()-COLUMN(F28)+1),"")</f>
        <v>mms.tigo.gt</v>
      </c>
      <c r="G28" s="9">
        <f>IF(ISNUMBER($A17),INDEX(NTAC!F:U,$A17,COLUMN()-COLUMN(G28)+1),"")</f>
        <v>1</v>
      </c>
      <c r="H28" s="9">
        <f>IF(ISNUMBER($A17),INDEX(NTAC!G:V,$A17,COLUMN()-COLUMN(H28)+1),"")</f>
        <v>0</v>
      </c>
      <c r="I28" s="9" t="str">
        <f>IF(ISNUMBER($A17),INDEX(NTAC!H:W,$A17,COLUMN()-COLUMN(I28)+1),"")</f>
        <v>10.16.17.12</v>
      </c>
      <c r="J28" s="9">
        <f>IF(ISNUMBER($A17),INDEX(NTAC!I:X,$A17,COLUMN()-COLUMN(J28)+1),"")</f>
        <v>8888</v>
      </c>
      <c r="K28" s="9">
        <f>IF(ISNUMBER($A17),INDEX(NTAC!J:Y,$A17,COLUMN()-COLUMN(K28)+1),"")</f>
        <v>0</v>
      </c>
      <c r="L28" s="9">
        <f>IF(ISNUMBER($A17),INDEX(NTAC!K:Z,$A17,COLUMN()-COLUMN(L28)+1),"")</f>
        <v>0</v>
      </c>
      <c r="M28" s="9" t="str">
        <f>IF(ISNUMBER($A17),INDEX(NTAC!L:AA,$A17,COLUMN()-COLUMN(M28)+1),"")</f>
        <v>0.0.0.0</v>
      </c>
      <c r="N28" s="9" t="str">
        <f>IF(ISNUMBER($A17),INDEX(NTAC!M:AB,$A17,COLUMN()-COLUMN(N28)+1),"")</f>
        <v>0.0.0.0</v>
      </c>
      <c r="O28" s="9" t="str">
        <f>IF(ISNUMBER($A17),INDEX(NTAC!N:AC,$A17,COLUMN()-COLUMN(O28)+1),"")</f>
        <v>http://mms</v>
      </c>
      <c r="P28" s="9">
        <f>IF(ISNUMBER($A17),INDEX(NTAC!O:AD,$A17,COLUMN()-COLUMN(P28)+1),"")</f>
        <v>0</v>
      </c>
      <c r="Q28" s="9">
        <f>IF(ISNUMBER($A17),INDEX(NTAC!P:AE,$A17,COLUMN()-COLUMN(Q28)+1),"")</f>
        <v>0</v>
      </c>
    </row>
    <row r="29" spans="1:17" x14ac:dyDescent="0.15">
      <c r="B29" s="9" t="str">
        <f>IF(ISNUMBER($A18),INDEX(NTAC!A:P,$A18,COLUMN()-COLUMN(B29)+1),"")</f>
        <v>Movistar internet</v>
      </c>
      <c r="C29" s="9">
        <f>IF(ISNUMBER($A18),INDEX(NTAC!B:Q,$A18,COLUMN()-COLUMN(C29)+1),"")</f>
        <v>704</v>
      </c>
      <c r="D29" s="9">
        <f>IF(ISNUMBER($A18),INDEX(NTAC!C:R,$A18,COLUMN()-COLUMN(D29)+1),"")</f>
        <v>3</v>
      </c>
      <c r="E29" s="9">
        <f>IF(ISNUMBER($A18),INDEX(NTAC!D:S,$A18,COLUMN()-COLUMN(E29)+1),"")</f>
        <v>0</v>
      </c>
      <c r="F29" s="9" t="str">
        <f>IF(ISNUMBER($A18),INDEX(NTAC!E:T,$A18,COLUMN()-COLUMN(F29)+1),"")</f>
        <v>internet.movistar.gt</v>
      </c>
      <c r="G29" s="9">
        <f>IF(ISNUMBER($A18),INDEX(NTAC!F:U,$A18,COLUMN()-COLUMN(G29)+1),"")</f>
        <v>1</v>
      </c>
      <c r="H29" s="9">
        <f>IF(ISNUMBER($A18),INDEX(NTAC!G:V,$A18,COLUMN()-COLUMN(H29)+1),"")</f>
        <v>0</v>
      </c>
      <c r="I29" s="9" t="str">
        <f>IF(ISNUMBER($A18),INDEX(NTAC!H:W,$A18,COLUMN()-COLUMN(I29)+1),"")</f>
        <v>0.0.0.0</v>
      </c>
      <c r="J29" s="9">
        <f>IF(ISNUMBER($A18),INDEX(NTAC!I:X,$A18,COLUMN()-COLUMN(J29)+1),"")</f>
        <v>0</v>
      </c>
      <c r="K29" s="9" t="str">
        <f>IF(ISNUMBER($A18),INDEX(NTAC!J:Y,$A18,COLUMN()-COLUMN(K29)+1),"")</f>
        <v>movistargt</v>
      </c>
      <c r="L29" s="9" t="str">
        <f>IF(ISNUMBER($A18),INDEX(NTAC!K:Z,$A18,COLUMN()-COLUMN(L29)+1),"")</f>
        <v>movistargt</v>
      </c>
      <c r="M29" s="9" t="str">
        <f>IF(ISNUMBER($A18),INDEX(NTAC!L:AA,$A18,COLUMN()-COLUMN(M29)+1),"")</f>
        <v>0.0.0.0</v>
      </c>
      <c r="N29" s="9" t="str">
        <f>IF(ISNUMBER($A18),INDEX(NTAC!M:AB,$A18,COLUMN()-COLUMN(N29)+1),"")</f>
        <v>0.0.0.0</v>
      </c>
      <c r="O29" s="9">
        <f>IF(ISNUMBER($A18),INDEX(NTAC!N:AC,$A18,COLUMN()-COLUMN(O29)+1),"")</f>
        <v>0</v>
      </c>
      <c r="P29" s="9">
        <f>IF(ISNUMBER($A18),INDEX(NTAC!O:AD,$A18,COLUMN()-COLUMN(P29)+1),"")</f>
        <v>0</v>
      </c>
      <c r="Q29" s="9">
        <f>IF(ISNUMBER($A18),INDEX(NTAC!P:AE,$A18,COLUMN()-COLUMN(Q29)+1),"")</f>
        <v>0</v>
      </c>
    </row>
    <row r="30" spans="1:17" x14ac:dyDescent="0.15">
      <c r="B30" s="9" t="str">
        <f>IF(ISNUMBER($A19),INDEX(NTAC!A:P,$A19,COLUMN()-COLUMN(B30)+1),"")</f>
        <v>Movistar Wap</v>
      </c>
      <c r="C30" s="9">
        <f>IF(ISNUMBER($A19),INDEX(NTAC!B:Q,$A19,COLUMN()-COLUMN(C30)+1),"")</f>
        <v>704</v>
      </c>
      <c r="D30" s="9">
        <f>IF(ISNUMBER($A19),INDEX(NTAC!C:R,$A19,COLUMN()-COLUMN(D30)+1),"")</f>
        <v>3</v>
      </c>
      <c r="E30" s="9">
        <f>IF(ISNUMBER($A19),INDEX(NTAC!D:S,$A19,COLUMN()-COLUMN(E30)+1),"")</f>
        <v>0</v>
      </c>
      <c r="F30" s="9" t="str">
        <f>IF(ISNUMBER($A19),INDEX(NTAC!E:T,$A19,COLUMN()-COLUMN(F30)+1),"")</f>
        <v>wap.movistar.gt</v>
      </c>
      <c r="G30" s="9">
        <f>IF(ISNUMBER($A19),INDEX(NTAC!F:U,$A19,COLUMN()-COLUMN(G30)+1),"")</f>
        <v>1</v>
      </c>
      <c r="H30" s="9">
        <f>IF(ISNUMBER($A19),INDEX(NTAC!G:V,$A19,COLUMN()-COLUMN(H30)+1),"")</f>
        <v>0</v>
      </c>
      <c r="I30" s="9" t="str">
        <f>IF(ISNUMBER($A19),INDEX(NTAC!H:W,$A19,COLUMN()-COLUMN(I30)+1),"")</f>
        <v>10.12.22.1</v>
      </c>
      <c r="J30" s="9">
        <f>IF(ISNUMBER($A19),INDEX(NTAC!I:X,$A19,COLUMN()-COLUMN(J30)+1),"")</f>
        <v>80</v>
      </c>
      <c r="K30" s="9" t="str">
        <f>IF(ISNUMBER($A19),INDEX(NTAC!J:Y,$A19,COLUMN()-COLUMN(K30)+1),"")</f>
        <v>movistargt</v>
      </c>
      <c r="L30" s="9" t="str">
        <f>IF(ISNUMBER($A19),INDEX(NTAC!K:Z,$A19,COLUMN()-COLUMN(L30)+1),"")</f>
        <v>movistargt</v>
      </c>
      <c r="M30" s="9" t="str">
        <f>IF(ISNUMBER($A19),INDEX(NTAC!L:AA,$A19,COLUMN()-COLUMN(M30)+1),"")</f>
        <v>0.0.0.0</v>
      </c>
      <c r="N30" s="9" t="str">
        <f>IF(ISNUMBER($A19),INDEX(NTAC!M:AB,$A19,COLUMN()-COLUMN(N30)+1),"")</f>
        <v>0.0.0.0</v>
      </c>
      <c r="O30" s="9">
        <f>IF(ISNUMBER($A19),INDEX(NTAC!N:AC,$A19,COLUMN()-COLUMN(O30)+1),"")</f>
        <v>0</v>
      </c>
      <c r="P30" s="9">
        <f>IF(ISNUMBER($A19),INDEX(NTAC!O:AD,$A19,COLUMN()-COLUMN(P30)+1),"")</f>
        <v>0</v>
      </c>
      <c r="Q30" s="9">
        <f>IF(ISNUMBER($A19),INDEX(NTAC!P:AE,$A19,COLUMN()-COLUMN(Q30)+1),"")</f>
        <v>0</v>
      </c>
    </row>
    <row r="31" spans="1:17" x14ac:dyDescent="0.15">
      <c r="B31" s="9" t="str">
        <f>IF(ISNUMBER($A20),INDEX(NTAC!A:P,$A20,COLUMN()-COLUMN(B31)+1),"")</f>
        <v>Movistar MMS</v>
      </c>
      <c r="C31" s="9">
        <f>IF(ISNUMBER($A20),INDEX(NTAC!B:Q,$A20,COLUMN()-COLUMN(C31)+1),"")</f>
        <v>704</v>
      </c>
      <c r="D31" s="9">
        <f>IF(ISNUMBER($A20),INDEX(NTAC!C:R,$A20,COLUMN()-COLUMN(D31)+1),"")</f>
        <v>3</v>
      </c>
      <c r="E31" s="9">
        <f>IF(ISNUMBER($A20),INDEX(NTAC!D:S,$A20,COLUMN()-COLUMN(E31)+1),"")</f>
        <v>1</v>
      </c>
      <c r="F31" s="9" t="str">
        <f>IF(ISNUMBER($A20),INDEX(NTAC!E:T,$A20,COLUMN()-COLUMN(F31)+1),"")</f>
        <v>mms.movistar.gt</v>
      </c>
      <c r="G31" s="9">
        <f>IF(ISNUMBER($A20),INDEX(NTAC!F:U,$A20,COLUMN()-COLUMN(G31)+1),"")</f>
        <v>1</v>
      </c>
      <c r="H31" s="9">
        <f>IF(ISNUMBER($A20),INDEX(NTAC!G:V,$A20,COLUMN()-COLUMN(H31)+1),"")</f>
        <v>0</v>
      </c>
      <c r="I31" s="9" t="str">
        <f>IF(ISNUMBER($A20),INDEX(NTAC!H:W,$A20,COLUMN()-COLUMN(I31)+1),"")</f>
        <v>10.12.22.1</v>
      </c>
      <c r="J31" s="9">
        <f>IF(ISNUMBER($A20),INDEX(NTAC!I:X,$A20,COLUMN()-COLUMN(J31)+1),"")</f>
        <v>80</v>
      </c>
      <c r="K31" s="9" t="str">
        <f>IF(ISNUMBER($A20),INDEX(NTAC!J:Y,$A20,COLUMN()-COLUMN(K31)+1),"")</f>
        <v>movistargt</v>
      </c>
      <c r="L31" s="9" t="str">
        <f>IF(ISNUMBER($A20),INDEX(NTAC!K:Z,$A20,COLUMN()-COLUMN(L31)+1),"")</f>
        <v>movistargt</v>
      </c>
      <c r="M31" s="9" t="str">
        <f>IF(ISNUMBER($A20),INDEX(NTAC!L:AA,$A20,COLUMN()-COLUMN(M31)+1),"")</f>
        <v>0.0.0.0</v>
      </c>
      <c r="N31" s="9" t="str">
        <f>IF(ISNUMBER($A20),INDEX(NTAC!M:AB,$A20,COLUMN()-COLUMN(N31)+1),"")</f>
        <v>0.0.0.0</v>
      </c>
      <c r="O31" s="9" t="str">
        <f>IF(ISNUMBER($A20),INDEX(NTAC!N:AC,$A20,COLUMN()-COLUMN(O31)+1),"")</f>
        <v>http://mms.movistar.gt</v>
      </c>
      <c r="P31" s="9">
        <f>IF(ISNUMBER($A20),INDEX(NTAC!O:AD,$A20,COLUMN()-COLUMN(P31)+1),"")</f>
        <v>0</v>
      </c>
      <c r="Q31" s="9">
        <f>IF(ISNUMBER($A20),INDEX(NTAC!P:AE,$A20,COLUMN()-COLUMN(Q31)+1),"")</f>
        <v>0</v>
      </c>
    </row>
    <row r="32" spans="1:17" x14ac:dyDescent="0.15">
      <c r="B32" s="9" t="str">
        <f>IF(ISNUMBER($A21),INDEX(NTAC!A:P,$A21,COLUMN()-COLUMN(B32)+1),"")</f>
        <v>TIGO INTERNET</v>
      </c>
      <c r="C32" s="9">
        <f>IF(ISNUMBER($A21),INDEX(NTAC!B:Q,$A21,COLUMN()-COLUMN(C32)+1),"")</f>
        <v>704</v>
      </c>
      <c r="D32" s="9">
        <f>IF(ISNUMBER($A21),INDEX(NTAC!C:R,$A21,COLUMN()-COLUMN(D32)+1),"")</f>
        <v>20</v>
      </c>
      <c r="E32" s="9">
        <f>IF(ISNUMBER($A21),INDEX(NTAC!D:S,$A21,COLUMN()-COLUMN(E32)+1),"")</f>
        <v>0</v>
      </c>
      <c r="F32" s="9" t="str">
        <f>IF(ISNUMBER($A21),INDEX(NTAC!E:T,$A21,COLUMN()-COLUMN(F32)+1),"")</f>
        <v>internet.tigo.gt</v>
      </c>
      <c r="G32" s="9">
        <f>IF(ISNUMBER($A21),INDEX(NTAC!F:U,$A21,COLUMN()-COLUMN(G32)+1),"")</f>
        <v>1</v>
      </c>
      <c r="H32" s="9">
        <f>IF(ISNUMBER($A21),INDEX(NTAC!G:V,$A21,COLUMN()-COLUMN(H32)+1),"")</f>
        <v>0</v>
      </c>
      <c r="I32" s="9" t="str">
        <f>IF(ISNUMBER($A21),INDEX(NTAC!H:W,$A21,COLUMN()-COLUMN(I32)+1),"")</f>
        <v>0.0.0.0</v>
      </c>
      <c r="J32" s="9">
        <f>IF(ISNUMBER($A21),INDEX(NTAC!I:X,$A21,COLUMN()-COLUMN(J32)+1),"")</f>
        <v>0</v>
      </c>
      <c r="K32" s="9">
        <f>IF(ISNUMBER($A21),INDEX(NTAC!J:Y,$A21,COLUMN()-COLUMN(K32)+1),"")</f>
        <v>0</v>
      </c>
      <c r="L32" s="9">
        <f>IF(ISNUMBER($A21),INDEX(NTAC!K:Z,$A21,COLUMN()-COLUMN(L32)+1),"")</f>
        <v>0</v>
      </c>
      <c r="M32" s="9" t="str">
        <f>IF(ISNUMBER($A21),INDEX(NTAC!L:AA,$A21,COLUMN()-COLUMN(M32)+1),"")</f>
        <v>0.0.0.0</v>
      </c>
      <c r="N32" s="9" t="str">
        <f>IF(ISNUMBER($A21),INDEX(NTAC!M:AB,$A21,COLUMN()-COLUMN(N32)+1),"")</f>
        <v>0.0.0.0</v>
      </c>
      <c r="O32" s="9">
        <f>IF(ISNUMBER($A21),INDEX(NTAC!N:AC,$A21,COLUMN()-COLUMN(O32)+1),"")</f>
        <v>0</v>
      </c>
      <c r="P32" s="9">
        <f>IF(ISNUMBER($A21),INDEX(NTAC!O:AD,$A21,COLUMN()-COLUMN(P32)+1),"")</f>
        <v>0</v>
      </c>
      <c r="Q32" s="9">
        <f>IF(ISNUMBER($A21),INDEX(NTAC!P:AE,$A21,COLUMN()-COLUMN(Q32)+1),"")</f>
        <v>0</v>
      </c>
    </row>
    <row r="33" spans="2:17" x14ac:dyDescent="0.15">
      <c r="B33" s="9" t="str">
        <f>IF(ISNUMBER($A22),INDEX(NTAC!A:P,$A22,COLUMN()-COLUMN(B33)+1),"")</f>
        <v>movistar INTERNET</v>
      </c>
      <c r="C33" s="9">
        <f>IF(ISNUMBER($A22),INDEX(NTAC!B:Q,$A22,COLUMN()-COLUMN(C33)+1),"")</f>
        <v>704</v>
      </c>
      <c r="D33" s="9">
        <f>IF(ISNUMBER($A22),INDEX(NTAC!C:R,$A22,COLUMN()-COLUMN(D33)+1),"")</f>
        <v>30</v>
      </c>
      <c r="E33" s="9">
        <f>IF(ISNUMBER($A22),INDEX(NTAC!D:S,$A22,COLUMN()-COLUMN(E33)+1),"")</f>
        <v>0</v>
      </c>
      <c r="F33" s="9" t="str">
        <f>IF(ISNUMBER($A22),INDEX(NTAC!E:T,$A22,COLUMN()-COLUMN(F33)+1),"")</f>
        <v>internet.movistar.gt</v>
      </c>
      <c r="G33" s="9">
        <f>IF(ISNUMBER($A22),INDEX(NTAC!F:U,$A22,COLUMN()-COLUMN(G33)+1),"")</f>
        <v>1</v>
      </c>
      <c r="H33" s="9">
        <f>IF(ISNUMBER($A22),INDEX(NTAC!G:V,$A22,COLUMN()-COLUMN(H33)+1),"")</f>
        <v>0</v>
      </c>
      <c r="I33" s="9" t="str">
        <f>IF(ISNUMBER($A22),INDEX(NTAC!H:W,$A22,COLUMN()-COLUMN(I33)+1),"")</f>
        <v>0.0.0.0</v>
      </c>
      <c r="J33" s="9">
        <f>IF(ISNUMBER($A22),INDEX(NTAC!I:X,$A22,COLUMN()-COLUMN(J33)+1),"")</f>
        <v>0</v>
      </c>
      <c r="K33" s="9" t="str">
        <f>IF(ISNUMBER($A22),INDEX(NTAC!J:Y,$A22,COLUMN()-COLUMN(K33)+1),"")</f>
        <v>movistargt</v>
      </c>
      <c r="L33" s="9" t="str">
        <f>IF(ISNUMBER($A22),INDEX(NTAC!K:Z,$A22,COLUMN()-COLUMN(L33)+1),"")</f>
        <v>movistargt</v>
      </c>
      <c r="M33" s="9" t="str">
        <f>IF(ISNUMBER($A22),INDEX(NTAC!L:AA,$A22,COLUMN()-COLUMN(M33)+1),"")</f>
        <v>0.0.0.0</v>
      </c>
      <c r="N33" s="9" t="str">
        <f>IF(ISNUMBER($A22),INDEX(NTAC!M:AB,$A22,COLUMN()-COLUMN(N33)+1),"")</f>
        <v>0.0.0.0</v>
      </c>
      <c r="O33" s="9">
        <f>IF(ISNUMBER($A22),INDEX(NTAC!N:AC,$A22,COLUMN()-COLUMN(O33)+1),"")</f>
        <v>0</v>
      </c>
      <c r="P33" s="9">
        <f>IF(ISNUMBER($A22),INDEX(NTAC!O:AD,$A22,COLUMN()-COLUMN(P33)+1),"")</f>
        <v>0</v>
      </c>
      <c r="Q33" s="9">
        <f>IF(ISNUMBER($A22),INDEX(NTAC!P:AE,$A22,COLUMN()-COLUMN(Q33)+1),"")</f>
        <v>0</v>
      </c>
    </row>
    <row r="34" spans="2:17" x14ac:dyDescent="0.15">
      <c r="B34" s="9" t="str">
        <f>IF(ISNUMBER($A23),INDEX(NTAC!A:P,$A23,COLUMN()-COLUMN(B34)+1),"")</f>
        <v>MOVISTAR WAP</v>
      </c>
      <c r="C34" s="9">
        <f>IF(ISNUMBER($A23),INDEX(NTAC!B:Q,$A23,COLUMN()-COLUMN(C34)+1),"")</f>
        <v>704</v>
      </c>
      <c r="D34" s="9">
        <f>IF(ISNUMBER($A23),INDEX(NTAC!C:R,$A23,COLUMN()-COLUMN(D34)+1),"")</f>
        <v>30</v>
      </c>
      <c r="E34" s="9">
        <f>IF(ISNUMBER($A23),INDEX(NTAC!D:S,$A23,COLUMN()-COLUMN(E34)+1),"")</f>
        <v>0</v>
      </c>
      <c r="F34" s="9" t="str">
        <f>IF(ISNUMBER($A23),INDEX(NTAC!E:T,$A23,COLUMN()-COLUMN(F34)+1),"")</f>
        <v>wap.movistar.gt</v>
      </c>
      <c r="G34" s="9">
        <f>IF(ISNUMBER($A23),INDEX(NTAC!F:U,$A23,COLUMN()-COLUMN(G34)+1),"")</f>
        <v>1</v>
      </c>
      <c r="H34" s="9">
        <f>IF(ISNUMBER($A23),INDEX(NTAC!G:V,$A23,COLUMN()-COLUMN(H34)+1),"")</f>
        <v>0</v>
      </c>
      <c r="I34" s="9" t="str">
        <f>IF(ISNUMBER($A23),INDEX(NTAC!H:W,$A23,COLUMN()-COLUMN(I34)+1),"")</f>
        <v>10.12.22.1</v>
      </c>
      <c r="J34" s="9">
        <f>IF(ISNUMBER($A23),INDEX(NTAC!I:X,$A23,COLUMN()-COLUMN(J34)+1),"")</f>
        <v>80</v>
      </c>
      <c r="K34" s="9" t="str">
        <f>IF(ISNUMBER($A23),INDEX(NTAC!J:Y,$A23,COLUMN()-COLUMN(K34)+1),"")</f>
        <v>movistargt</v>
      </c>
      <c r="L34" s="9" t="str">
        <f>IF(ISNUMBER($A23),INDEX(NTAC!K:Z,$A23,COLUMN()-COLUMN(L34)+1),"")</f>
        <v>movistargt</v>
      </c>
      <c r="M34" s="9" t="str">
        <f>IF(ISNUMBER($A23),INDEX(NTAC!L:AA,$A23,COLUMN()-COLUMN(M34)+1),"")</f>
        <v>0.0.0.0</v>
      </c>
      <c r="N34" s="9" t="str">
        <f>IF(ISNUMBER($A23),INDEX(NTAC!M:AB,$A23,COLUMN()-COLUMN(N34)+1),"")</f>
        <v>0.0.0.0</v>
      </c>
      <c r="O34" s="9">
        <f>IF(ISNUMBER($A23),INDEX(NTAC!N:AC,$A23,COLUMN()-COLUMN(O34)+1),"")</f>
        <v>0</v>
      </c>
      <c r="P34" s="9">
        <f>IF(ISNUMBER($A23),INDEX(NTAC!O:AD,$A23,COLUMN()-COLUMN(P34)+1),"")</f>
        <v>0</v>
      </c>
      <c r="Q34" s="9">
        <f>IF(ISNUMBER($A23),INDEX(NTAC!P:AE,$A23,COLUMN()-COLUMN(Q34)+1),"")</f>
        <v>0</v>
      </c>
    </row>
    <row r="35" spans="2:17" x14ac:dyDescent="0.15">
      <c r="B35" s="9" t="str">
        <f>IF(ISNUMBER($A24),INDEX(NTAC!A:P,$A24,COLUMN()-COLUMN(B35)+1),"")</f>
        <v>movistar MMS</v>
      </c>
      <c r="C35" s="9">
        <f>IF(ISNUMBER($A24),INDEX(NTAC!B:Q,$A24,COLUMN()-COLUMN(C35)+1),"")</f>
        <v>704</v>
      </c>
      <c r="D35" s="9">
        <f>IF(ISNUMBER($A24),INDEX(NTAC!C:R,$A24,COLUMN()-COLUMN(D35)+1),"")</f>
        <v>30</v>
      </c>
      <c r="E35" s="9">
        <f>IF(ISNUMBER($A24),INDEX(NTAC!D:S,$A24,COLUMN()-COLUMN(E35)+1),"")</f>
        <v>1</v>
      </c>
      <c r="F35" s="9" t="str">
        <f>IF(ISNUMBER($A24),INDEX(NTAC!E:T,$A24,COLUMN()-COLUMN(F35)+1),"")</f>
        <v>mms.movistar.gt</v>
      </c>
      <c r="G35" s="9">
        <f>IF(ISNUMBER($A24),INDEX(NTAC!F:U,$A24,COLUMN()-COLUMN(G35)+1),"")</f>
        <v>1</v>
      </c>
      <c r="H35" s="9">
        <f>IF(ISNUMBER($A24),INDEX(NTAC!G:V,$A24,COLUMN()-COLUMN(H35)+1),"")</f>
        <v>0</v>
      </c>
      <c r="I35" s="9" t="str">
        <f>IF(ISNUMBER($A24),INDEX(NTAC!H:W,$A24,COLUMN()-COLUMN(I35)+1),"")</f>
        <v>10.12.22.1</v>
      </c>
      <c r="J35" s="9">
        <f>IF(ISNUMBER($A24),INDEX(NTAC!I:X,$A24,COLUMN()-COLUMN(J35)+1),"")</f>
        <v>80</v>
      </c>
      <c r="K35" s="9" t="str">
        <f>IF(ISNUMBER($A24),INDEX(NTAC!J:Y,$A24,COLUMN()-COLUMN(K35)+1),"")</f>
        <v>movistargt</v>
      </c>
      <c r="L35" s="9" t="str">
        <f>IF(ISNUMBER($A24),INDEX(NTAC!K:Z,$A24,COLUMN()-COLUMN(L35)+1),"")</f>
        <v>movistargt</v>
      </c>
      <c r="M35" s="9" t="str">
        <f>IF(ISNUMBER($A24),INDEX(NTAC!L:AA,$A24,COLUMN()-COLUMN(M35)+1),"")</f>
        <v>0.0.0.0</v>
      </c>
      <c r="N35" s="9" t="str">
        <f>IF(ISNUMBER($A24),INDEX(NTAC!M:AB,$A24,COLUMN()-COLUMN(N35)+1),"")</f>
        <v>0.0.0.0</v>
      </c>
      <c r="O35" s="9" t="str">
        <f>IF(ISNUMBER($A24),INDEX(NTAC!N:AC,$A24,COLUMN()-COLUMN(O35)+1),"")</f>
        <v>http://mms.movistar.gt</v>
      </c>
      <c r="P35" s="9">
        <f>IF(ISNUMBER($A24),INDEX(NTAC!O:AD,$A24,COLUMN()-COLUMN(P35)+1),"")</f>
        <v>0</v>
      </c>
      <c r="Q35" s="9">
        <f>IF(ISNUMBER($A24),INDEX(NTAC!P:AE,$A24,COLUMN()-COLUMN(Q35)+1),"")</f>
        <v>0</v>
      </c>
    </row>
  </sheetData>
  <phoneticPr fontId="1" type="noConversion"/>
  <conditionalFormatting sqref="B26:Q35">
    <cfRule type="expression" dxfId="0" priority="1">
      <formula>B26&lt;&gt;B15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9"/>
  <sheetViews>
    <sheetView tabSelected="1" workbookViewId="0">
      <selection activeCell="H35" sqref="H35"/>
    </sheetView>
  </sheetViews>
  <sheetFormatPr defaultRowHeight="13.5" x14ac:dyDescent="0.15"/>
  <cols>
    <col min="2" max="2" width="17.25" customWidth="1"/>
    <col min="8" max="8" width="14.125" style="16" customWidth="1"/>
    <col min="9" max="10" width="23.875" customWidth="1"/>
    <col min="11" max="11" width="17.25" customWidth="1"/>
  </cols>
  <sheetData>
    <row r="1" spans="1:27" x14ac:dyDescent="0.15">
      <c r="B1" s="1" t="s">
        <v>0</v>
      </c>
      <c r="C1" s="1" t="s">
        <v>1024</v>
      </c>
      <c r="D1" s="1" t="s">
        <v>1025</v>
      </c>
      <c r="E1" s="1" t="s">
        <v>1026</v>
      </c>
      <c r="F1" s="1" t="s">
        <v>1</v>
      </c>
      <c r="G1" s="1" t="s">
        <v>2</v>
      </c>
      <c r="H1" s="14" t="s">
        <v>3</v>
      </c>
      <c r="I1" s="1" t="s">
        <v>4</v>
      </c>
      <c r="J1" s="1"/>
      <c r="K1" s="1"/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1027</v>
      </c>
      <c r="X1" s="1" t="s">
        <v>1028</v>
      </c>
      <c r="Y1" s="1" t="s">
        <v>1029</v>
      </c>
      <c r="Z1" t="s">
        <v>1111</v>
      </c>
    </row>
    <row r="2" spans="1:27" s="9" customFormat="1" x14ac:dyDescent="0.15">
      <c r="B2" s="9" t="s">
        <v>1104</v>
      </c>
      <c r="F2" s="9" t="s">
        <v>1003</v>
      </c>
      <c r="G2" s="9" t="s">
        <v>1004</v>
      </c>
      <c r="H2" s="15" t="s">
        <v>1009</v>
      </c>
      <c r="I2" s="9" t="s">
        <v>1005</v>
      </c>
      <c r="L2" s="9" t="s">
        <v>1110</v>
      </c>
      <c r="M2" s="9" t="s">
        <v>1014</v>
      </c>
      <c r="N2" s="9" t="s">
        <v>1008</v>
      </c>
      <c r="O2" s="9" t="s">
        <v>1108</v>
      </c>
      <c r="P2" s="9" t="s">
        <v>1006</v>
      </c>
      <c r="Q2" s="9" t="s">
        <v>1007</v>
      </c>
      <c r="T2" s="9" t="s">
        <v>65</v>
      </c>
      <c r="U2" s="9" t="s">
        <v>1112</v>
      </c>
      <c r="V2" s="9" t="s">
        <v>1105</v>
      </c>
      <c r="W2" s="9" t="s">
        <v>1107</v>
      </c>
      <c r="Y2" s="9" t="s">
        <v>1113</v>
      </c>
      <c r="AA2" s="9" t="s">
        <v>1109</v>
      </c>
    </row>
    <row r="3" spans="1:27" x14ac:dyDescent="0.15">
      <c r="A3" s="9">
        <v>1</v>
      </c>
      <c r="B3" t="s">
        <v>1030</v>
      </c>
      <c r="C3">
        <f>IF(LEN(C$2)&gt;0,INDEX($B$32:$B$289,MATCH($A3&amp;"_"&amp;C$2,$D$32:$D$289,)),0)</f>
        <v>0</v>
      </c>
      <c r="D3">
        <f>IF(LEN(D$2)&gt;0,INDEX($B$32:$B$289,MATCH($A3&amp;"_"&amp;D$2,$D$32:$D$289,)),0)</f>
        <v>0</v>
      </c>
      <c r="E3">
        <f>IF(LEN(E$2)&gt;0,INDEX($B$32:$B$289,MATCH($A3&amp;"_"&amp;E$2,$D$32:$D$289,)),0)</f>
        <v>0</v>
      </c>
      <c r="F3" t="str">
        <f>IF(LEN(F$2)&gt;0,INDEX($B$32:$B$289,MATCH($A3&amp;"_"&amp;F$2,$D$32:$D$289,)),0)</f>
        <v>425</v>
      </c>
      <c r="G3" t="str">
        <f>IF(LEN(G$2)&gt;0,INDEX($B$32:$B$289,MATCH($A3&amp;"_"&amp;G$2,$D$32:$D$289,)),0)</f>
        <v>01</v>
      </c>
      <c r="H3" s="16" t="s">
        <v>1347</v>
      </c>
      <c r="I3" t="s">
        <v>1033</v>
      </c>
      <c r="J3" s="1" t="s">
        <v>1033</v>
      </c>
      <c r="K3" s="13" t="str">
        <f>IF(I3=J3,"T","")</f>
        <v>T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>
        <v>0</v>
      </c>
      <c r="S3">
        <v>0</v>
      </c>
      <c r="T3" t="s">
        <v>1034</v>
      </c>
      <c r="U3" t="e">
        <v>#N/A</v>
      </c>
      <c r="V3" t="s">
        <v>1032</v>
      </c>
      <c r="W3" t="e">
        <v>#N/A</v>
      </c>
      <c r="X3">
        <v>0</v>
      </c>
      <c r="Y3" t="e">
        <v>#N/A</v>
      </c>
      <c r="Z3">
        <v>0</v>
      </c>
      <c r="AA3" t="e">
        <v>#N/A</v>
      </c>
    </row>
    <row r="4" spans="1:27" x14ac:dyDescent="0.15">
      <c r="A4" s="9">
        <v>2</v>
      </c>
      <c r="B4" t="s">
        <v>1036</v>
      </c>
      <c r="C4">
        <f>IF(LEN(C$2)&gt;0,INDEX($B$32:$B$289,MATCH($A4&amp;"_"&amp;C$2,$D$32:$D$289,)),0)</f>
        <v>0</v>
      </c>
      <c r="D4">
        <f>IF(LEN(D$2)&gt;0,INDEX($B$32:$B$289,MATCH($A4&amp;"_"&amp;D$2,$D$32:$D$289,)),0)</f>
        <v>0</v>
      </c>
      <c r="E4">
        <f>IF(LEN(E$2)&gt;0,INDEX($B$32:$B$289,MATCH($A4&amp;"_"&amp;E$2,$D$32:$D$289,)),0)</f>
        <v>0</v>
      </c>
      <c r="F4" t="str">
        <f>IF(LEN(F$2)&gt;0,INDEX($B$32:$B$289,MATCH($A4&amp;"_"&amp;F$2,$D$32:$D$289,)),0)</f>
        <v>425</v>
      </c>
      <c r="G4" t="str">
        <f>IF(LEN(G$2)&gt;0,INDEX($B$32:$B$289,MATCH($A4&amp;"_"&amp;G$2,$D$32:$D$289,)),0)</f>
        <v>01</v>
      </c>
      <c r="H4" s="16" t="s">
        <v>1037</v>
      </c>
      <c r="I4" t="s">
        <v>1037</v>
      </c>
      <c r="J4" s="13" t="s">
        <v>1037</v>
      </c>
      <c r="K4" s="13" t="str">
        <f>IF(I4=J4,"T","")</f>
        <v>T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>
        <v>0</v>
      </c>
      <c r="S4">
        <v>0</v>
      </c>
      <c r="T4" t="e">
        <v>#N/A</v>
      </c>
      <c r="U4" t="e">
        <v>#N/A</v>
      </c>
      <c r="V4" t="s">
        <v>1032</v>
      </c>
      <c r="W4" t="s">
        <v>17</v>
      </c>
      <c r="X4">
        <v>0</v>
      </c>
      <c r="Y4" t="e">
        <v>#N/A</v>
      </c>
      <c r="Z4">
        <v>0</v>
      </c>
      <c r="AA4" t="e">
        <v>#N/A</v>
      </c>
    </row>
    <row r="5" spans="1:27" x14ac:dyDescent="0.15">
      <c r="A5" s="9">
        <v>3</v>
      </c>
      <c r="B5" t="s">
        <v>1038</v>
      </c>
      <c r="C5">
        <f>IF(LEN(C$2)&gt;0,INDEX($B$32:$B$289,MATCH($A5&amp;"_"&amp;C$2,$D$32:$D$289,)),0)</f>
        <v>0</v>
      </c>
      <c r="D5">
        <f>IF(LEN(D$2)&gt;0,INDEX($B$32:$B$289,MATCH($A5&amp;"_"&amp;D$2,$D$32:$D$289,)),0)</f>
        <v>0</v>
      </c>
      <c r="E5">
        <f>IF(LEN(E$2)&gt;0,INDEX($B$32:$B$289,MATCH($A5&amp;"_"&amp;E$2,$D$32:$D$289,)),0)</f>
        <v>0</v>
      </c>
      <c r="F5" t="str">
        <f>IF(LEN(F$2)&gt;0,INDEX($B$32:$B$289,MATCH($A5&amp;"_"&amp;F$2,$D$32:$D$289,)),0)</f>
        <v>425</v>
      </c>
      <c r="G5" t="str">
        <f>IF(LEN(G$2)&gt;0,INDEX($B$32:$B$289,MATCH($A5&amp;"_"&amp;G$2,$D$32:$D$289,)),0)</f>
        <v>02</v>
      </c>
      <c r="H5" s="16" t="s">
        <v>1103</v>
      </c>
      <c r="I5" t="s">
        <v>1040</v>
      </c>
      <c r="J5" s="1" t="s">
        <v>1345</v>
      </c>
      <c r="K5" s="13" t="str">
        <f>IF(I5=J5,"T","")</f>
        <v>T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>
        <v>0</v>
      </c>
      <c r="S5">
        <v>0</v>
      </c>
      <c r="T5" t="e">
        <v>#N/A</v>
      </c>
      <c r="U5" t="e">
        <v>#N/A</v>
      </c>
      <c r="V5" t="s">
        <v>1032</v>
      </c>
      <c r="W5" t="e">
        <v>#N/A</v>
      </c>
      <c r="X5">
        <v>0</v>
      </c>
      <c r="Y5" t="e">
        <v>#N/A</v>
      </c>
      <c r="Z5">
        <v>0</v>
      </c>
      <c r="AA5" t="e">
        <v>#N/A</v>
      </c>
    </row>
    <row r="6" spans="1:27" x14ac:dyDescent="0.15">
      <c r="A6" s="9">
        <v>4</v>
      </c>
      <c r="B6" t="s">
        <v>1041</v>
      </c>
      <c r="C6">
        <f>IF(LEN(C$2)&gt;0,INDEX($B$32:$B$289,MATCH($A6&amp;"_"&amp;C$2,$D$32:$D$289,)),0)</f>
        <v>0</v>
      </c>
      <c r="D6">
        <f>IF(LEN(D$2)&gt;0,INDEX($B$32:$B$289,MATCH($A6&amp;"_"&amp;D$2,$D$32:$D$289,)),0)</f>
        <v>0</v>
      </c>
      <c r="E6">
        <f>IF(LEN(E$2)&gt;0,INDEX($B$32:$B$289,MATCH($A6&amp;"_"&amp;E$2,$D$32:$D$289,)),0)</f>
        <v>0</v>
      </c>
      <c r="F6" t="str">
        <f>IF(LEN(F$2)&gt;0,INDEX($B$32:$B$289,MATCH($A6&amp;"_"&amp;F$2,$D$32:$D$289,)),0)</f>
        <v>425</v>
      </c>
      <c r="G6" t="str">
        <f>IF(LEN(G$2)&gt;0,INDEX($B$32:$B$289,MATCH($A6&amp;"_"&amp;G$2,$D$32:$D$289,)),0)</f>
        <v>02</v>
      </c>
      <c r="H6" s="16" t="s">
        <v>107</v>
      </c>
      <c r="I6" t="s">
        <v>107</v>
      </c>
      <c r="J6" s="1" t="s">
        <v>107</v>
      </c>
      <c r="K6" s="13" t="str">
        <f>IF(I6=J6,"T","")</f>
        <v>T</v>
      </c>
      <c r="L6" t="e">
        <v>#N/A</v>
      </c>
      <c r="M6" t="e">
        <v>#N/A</v>
      </c>
      <c r="N6" t="s">
        <v>1043</v>
      </c>
      <c r="O6" t="s">
        <v>1044</v>
      </c>
      <c r="P6" t="e">
        <v>#N/A</v>
      </c>
      <c r="Q6" t="e">
        <v>#N/A</v>
      </c>
      <c r="R6">
        <v>0</v>
      </c>
      <c r="S6">
        <v>0</v>
      </c>
      <c r="T6" t="s">
        <v>1042</v>
      </c>
      <c r="U6" t="e">
        <v>#N/A</v>
      </c>
      <c r="V6" t="s">
        <v>1032</v>
      </c>
      <c r="W6" t="e">
        <v>#N/A</v>
      </c>
      <c r="X6">
        <v>0</v>
      </c>
      <c r="Y6" t="e">
        <v>#N/A</v>
      </c>
      <c r="Z6">
        <v>0</v>
      </c>
      <c r="AA6" t="e">
        <v>#N/A</v>
      </c>
    </row>
    <row r="7" spans="1:27" x14ac:dyDescent="0.15">
      <c r="A7" s="9">
        <v>5</v>
      </c>
      <c r="B7" t="s">
        <v>1036</v>
      </c>
      <c r="C7">
        <f>IF(LEN(C$2)&gt;0,INDEX($B$32:$B$289,MATCH($A7&amp;"_"&amp;C$2,$D$32:$D$289,)),0)</f>
        <v>0</v>
      </c>
      <c r="D7">
        <f>IF(LEN(D$2)&gt;0,INDEX($B$32:$B$289,MATCH($A7&amp;"_"&amp;D$2,$D$32:$D$289,)),0)</f>
        <v>0</v>
      </c>
      <c r="E7">
        <f>IF(LEN(E$2)&gt;0,INDEX($B$32:$B$289,MATCH($A7&amp;"_"&amp;E$2,$D$32:$D$289,)),0)</f>
        <v>0</v>
      </c>
      <c r="F7" t="str">
        <f>IF(LEN(F$2)&gt;0,INDEX($B$32:$B$289,MATCH($A7&amp;"_"&amp;F$2,$D$32:$D$289,)),0)</f>
        <v>425</v>
      </c>
      <c r="G7" t="str">
        <f>IF(LEN(G$2)&gt;0,INDEX($B$32:$B$289,MATCH($A7&amp;"_"&amp;G$2,$D$32:$D$289,)),0)</f>
        <v>02</v>
      </c>
      <c r="H7" s="16" t="s">
        <v>1037</v>
      </c>
      <c r="I7" t="s">
        <v>1036</v>
      </c>
      <c r="J7" s="12"/>
      <c r="K7" s="13" t="str">
        <f t="shared" ref="K7:K31" si="0">IF(I7=J7,"T","")</f>
        <v/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>
        <v>0</v>
      </c>
      <c r="S7">
        <v>0</v>
      </c>
      <c r="T7" t="e">
        <v>#N/A</v>
      </c>
      <c r="U7" t="e">
        <v>#N/A</v>
      </c>
      <c r="V7" t="s">
        <v>1032</v>
      </c>
      <c r="W7" t="e">
        <v>#N/A</v>
      </c>
      <c r="X7">
        <v>0</v>
      </c>
      <c r="Y7" t="e">
        <v>#N/A</v>
      </c>
      <c r="Z7">
        <v>0</v>
      </c>
      <c r="AA7" t="s">
        <v>1045</v>
      </c>
    </row>
    <row r="8" spans="1:27" x14ac:dyDescent="0.15">
      <c r="A8" s="9">
        <v>6</v>
      </c>
      <c r="B8" t="s">
        <v>1046</v>
      </c>
      <c r="C8">
        <f>IF(LEN(C$2)&gt;0,INDEX($B$32:$B$289,MATCH($A8&amp;"_"&amp;C$2,$D$32:$D$289,)),0)</f>
        <v>0</v>
      </c>
      <c r="D8">
        <f>IF(LEN(D$2)&gt;0,INDEX($B$32:$B$289,MATCH($A8&amp;"_"&amp;D$2,$D$32:$D$289,)),0)</f>
        <v>0</v>
      </c>
      <c r="E8">
        <f>IF(LEN(E$2)&gt;0,INDEX($B$32:$B$289,MATCH($A8&amp;"_"&amp;E$2,$D$32:$D$289,)),0)</f>
        <v>0</v>
      </c>
      <c r="F8" t="str">
        <f>IF(LEN(F$2)&gt;0,INDEX($B$32:$B$289,MATCH($A8&amp;"_"&amp;F$2,$D$32:$D$289,)),0)</f>
        <v>425</v>
      </c>
      <c r="G8" t="str">
        <f>IF(LEN(G$2)&gt;0,INDEX($B$32:$B$289,MATCH($A8&amp;"_"&amp;G$2,$D$32:$D$289,)),0)</f>
        <v>02</v>
      </c>
      <c r="H8" s="16" t="s">
        <v>1047</v>
      </c>
      <c r="I8" t="s">
        <v>1046</v>
      </c>
      <c r="J8" s="11"/>
      <c r="K8" s="13" t="str">
        <f t="shared" si="0"/>
        <v/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>
        <v>0</v>
      </c>
      <c r="S8">
        <v>0</v>
      </c>
      <c r="T8" t="e">
        <v>#N/A</v>
      </c>
      <c r="U8" t="e">
        <v>#N/A</v>
      </c>
      <c r="V8" t="s">
        <v>1032</v>
      </c>
      <c r="W8" t="e">
        <v>#N/A</v>
      </c>
      <c r="X8">
        <v>0</v>
      </c>
      <c r="Y8" t="e">
        <v>#N/A</v>
      </c>
      <c r="Z8">
        <v>0</v>
      </c>
      <c r="AA8" t="e">
        <v>#N/A</v>
      </c>
    </row>
    <row r="9" spans="1:27" x14ac:dyDescent="0.15">
      <c r="A9" s="9">
        <v>7</v>
      </c>
      <c r="B9" t="s">
        <v>1048</v>
      </c>
      <c r="C9">
        <f>IF(LEN(C$2)&gt;0,INDEX($B$32:$B$289,MATCH($A9&amp;"_"&amp;C$2,$D$32:$D$289,)),0)</f>
        <v>0</v>
      </c>
      <c r="D9">
        <f>IF(LEN(D$2)&gt;0,INDEX($B$32:$B$289,MATCH($A9&amp;"_"&amp;D$2,$D$32:$D$289,)),0)</f>
        <v>0</v>
      </c>
      <c r="E9">
        <f>IF(LEN(E$2)&gt;0,INDEX($B$32:$B$289,MATCH($A9&amp;"_"&amp;E$2,$D$32:$D$289,)),0)</f>
        <v>0</v>
      </c>
      <c r="F9" t="str">
        <f>IF(LEN(F$2)&gt;0,INDEX($B$32:$B$289,MATCH($A9&amp;"_"&amp;F$2,$D$32:$D$289,)),0)</f>
        <v>425</v>
      </c>
      <c r="G9" t="str">
        <f>IF(LEN(G$2)&gt;0,INDEX($B$32:$B$289,MATCH($A9&amp;"_"&amp;G$2,$D$32:$D$289,)),0)</f>
        <v>03</v>
      </c>
      <c r="H9" s="16" t="s">
        <v>107</v>
      </c>
      <c r="I9" t="s">
        <v>1050</v>
      </c>
      <c r="J9" s="1" t="s">
        <v>1050</v>
      </c>
      <c r="K9" s="13" t="str">
        <f t="shared" si="0"/>
        <v>T</v>
      </c>
      <c r="L9" t="e">
        <v>#N/A</v>
      </c>
      <c r="M9" t="e">
        <v>#N/A</v>
      </c>
      <c r="N9" t="s">
        <v>1054</v>
      </c>
      <c r="O9" t="s">
        <v>1055</v>
      </c>
      <c r="P9" t="s">
        <v>1051</v>
      </c>
      <c r="Q9" t="s">
        <v>1052</v>
      </c>
      <c r="R9">
        <v>0</v>
      </c>
      <c r="S9">
        <v>0</v>
      </c>
      <c r="T9" t="s">
        <v>1053</v>
      </c>
      <c r="U9" t="e">
        <v>#N/A</v>
      </c>
      <c r="V9" t="e">
        <v>#N/A</v>
      </c>
      <c r="W9" t="e">
        <v>#N/A</v>
      </c>
      <c r="X9">
        <v>0</v>
      </c>
      <c r="Y9" t="e">
        <v>#N/A</v>
      </c>
      <c r="Z9">
        <v>0</v>
      </c>
      <c r="AA9" t="e">
        <v>#N/A</v>
      </c>
    </row>
    <row r="10" spans="1:27" x14ac:dyDescent="0.15">
      <c r="A10" s="9">
        <v>8</v>
      </c>
      <c r="B10" t="s">
        <v>1056</v>
      </c>
      <c r="C10">
        <f>IF(LEN(C$2)&gt;0,INDEX($B$32:$B$289,MATCH($A10&amp;"_"&amp;C$2,$D$32:$D$289,)),0)</f>
        <v>0</v>
      </c>
      <c r="D10">
        <f>IF(LEN(D$2)&gt;0,INDEX($B$32:$B$289,MATCH($A10&amp;"_"&amp;D$2,$D$32:$D$289,)),0)</f>
        <v>0</v>
      </c>
      <c r="E10">
        <f>IF(LEN(E$2)&gt;0,INDEX($B$32:$B$289,MATCH($A10&amp;"_"&amp;E$2,$D$32:$D$289,)),0)</f>
        <v>0</v>
      </c>
      <c r="F10" t="str">
        <f>IF(LEN(F$2)&gt;0,INDEX($B$32:$B$289,MATCH($A10&amp;"_"&amp;F$2,$D$32:$D$289,)),0)</f>
        <v>425</v>
      </c>
      <c r="G10" t="str">
        <f>IF(LEN(G$2)&gt;0,INDEX($B$32:$B$289,MATCH($A10&amp;"_"&amp;G$2,$D$32:$D$289,)),0)</f>
        <v>03</v>
      </c>
      <c r="H10" s="16" t="s">
        <v>1103</v>
      </c>
      <c r="I10" t="s">
        <v>1057</v>
      </c>
      <c r="J10" s="1" t="s">
        <v>1057</v>
      </c>
      <c r="K10" s="13" t="str">
        <f t="shared" si="0"/>
        <v>T</v>
      </c>
      <c r="L10" t="e">
        <v>#N/A</v>
      </c>
      <c r="M10" t="e">
        <v>#N/A</v>
      </c>
      <c r="N10" t="e">
        <v>#N/A</v>
      </c>
      <c r="O10" t="e">
        <v>#N/A</v>
      </c>
      <c r="P10" t="s">
        <v>1051</v>
      </c>
      <c r="Q10" t="s">
        <v>1052</v>
      </c>
      <c r="R10">
        <v>0</v>
      </c>
      <c r="S10">
        <v>0</v>
      </c>
      <c r="T10" t="e">
        <v>#N/A</v>
      </c>
      <c r="U10" t="e">
        <v>#N/A</v>
      </c>
      <c r="V10" t="s">
        <v>1032</v>
      </c>
      <c r="W10" t="e">
        <v>#N/A</v>
      </c>
      <c r="X10">
        <v>0</v>
      </c>
      <c r="Y10" t="e">
        <v>#N/A</v>
      </c>
      <c r="Z10">
        <v>0</v>
      </c>
      <c r="AA10" t="e">
        <v>#N/A</v>
      </c>
    </row>
    <row r="11" spans="1:27" x14ac:dyDescent="0.15">
      <c r="A11" s="9">
        <v>9</v>
      </c>
      <c r="B11" t="s">
        <v>1036</v>
      </c>
      <c r="C11">
        <f>IF(LEN(C$2)&gt;0,INDEX($B$32:$B$289,MATCH($A11&amp;"_"&amp;C$2,$D$32:$D$289,)),0)</f>
        <v>0</v>
      </c>
      <c r="D11">
        <f>IF(LEN(D$2)&gt;0,INDEX($B$32:$B$289,MATCH($A11&amp;"_"&amp;D$2,$D$32:$D$289,)),0)</f>
        <v>0</v>
      </c>
      <c r="E11">
        <f>IF(LEN(E$2)&gt;0,INDEX($B$32:$B$289,MATCH($A11&amp;"_"&amp;E$2,$D$32:$D$289,)),0)</f>
        <v>0</v>
      </c>
      <c r="F11" t="str">
        <f>IF(LEN(F$2)&gt;0,INDEX($B$32:$B$289,MATCH($A11&amp;"_"&amp;F$2,$D$32:$D$289,)),0)</f>
        <v>425</v>
      </c>
      <c r="G11" t="str">
        <f>IF(LEN(G$2)&gt;0,INDEX($B$32:$B$289,MATCH($A11&amp;"_"&amp;G$2,$D$32:$D$289,)),0)</f>
        <v>03</v>
      </c>
      <c r="H11" s="16" t="s">
        <v>1037</v>
      </c>
      <c r="I11" t="s">
        <v>1036</v>
      </c>
      <c r="J11" s="13" t="s">
        <v>1037</v>
      </c>
      <c r="K11" s="13" t="str">
        <f t="shared" si="0"/>
        <v>T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>
        <v>0</v>
      </c>
      <c r="S11">
        <v>0</v>
      </c>
      <c r="T11" t="e">
        <v>#N/A</v>
      </c>
      <c r="U11" t="e">
        <v>#N/A</v>
      </c>
      <c r="V11" t="s">
        <v>1058</v>
      </c>
      <c r="W11" t="e">
        <v>#N/A</v>
      </c>
      <c r="X11">
        <v>0</v>
      </c>
      <c r="Y11" t="e">
        <v>#N/A</v>
      </c>
      <c r="Z11">
        <v>0</v>
      </c>
      <c r="AA11" t="e">
        <v>#N/A</v>
      </c>
    </row>
    <row r="12" spans="1:27" x14ac:dyDescent="0.15">
      <c r="A12" s="9">
        <v>10</v>
      </c>
      <c r="B12" t="s">
        <v>1059</v>
      </c>
      <c r="C12">
        <f>IF(LEN(C$2)&gt;0,INDEX($B$32:$B$289,MATCH($A12&amp;"_"&amp;C$2,$D$32:$D$289,)),0)</f>
        <v>0</v>
      </c>
      <c r="D12">
        <f>IF(LEN(D$2)&gt;0,INDEX($B$32:$B$289,MATCH($A12&amp;"_"&amp;D$2,$D$32:$D$289,)),0)</f>
        <v>0</v>
      </c>
      <c r="E12">
        <f>IF(LEN(E$2)&gt;0,INDEX($B$32:$B$289,MATCH($A12&amp;"_"&amp;E$2,$D$32:$D$289,)),0)</f>
        <v>0</v>
      </c>
      <c r="F12" t="str">
        <f>IF(LEN(F$2)&gt;0,INDEX($B$32:$B$289,MATCH($A12&amp;"_"&amp;F$2,$D$32:$D$289,)),0)</f>
        <v>425</v>
      </c>
      <c r="G12" t="str">
        <f>IF(LEN(G$2)&gt;0,INDEX($B$32:$B$289,MATCH($A12&amp;"_"&amp;G$2,$D$32:$D$289,)),0)</f>
        <v>05</v>
      </c>
      <c r="H12" s="16" t="s">
        <v>1103</v>
      </c>
      <c r="I12" t="s">
        <v>190</v>
      </c>
      <c r="J12" s="1" t="s">
        <v>190</v>
      </c>
      <c r="K12" s="13" t="str">
        <f t="shared" si="0"/>
        <v>T</v>
      </c>
      <c r="L12" t="s">
        <v>1061</v>
      </c>
      <c r="M12" t="s">
        <v>1044</v>
      </c>
      <c r="N12" t="e">
        <v>#N/A</v>
      </c>
      <c r="O12" t="e">
        <v>#N/A</v>
      </c>
      <c r="P12" t="e">
        <v>#N/A</v>
      </c>
      <c r="Q12" t="e">
        <v>#N/A</v>
      </c>
      <c r="R12">
        <v>0</v>
      </c>
      <c r="S12">
        <v>0</v>
      </c>
      <c r="T12" t="e">
        <v>#N/A</v>
      </c>
      <c r="U12" t="e">
        <v>#N/A</v>
      </c>
      <c r="V12" t="e">
        <v>#N/A</v>
      </c>
      <c r="W12" t="e">
        <v>#N/A</v>
      </c>
      <c r="X12">
        <v>0</v>
      </c>
      <c r="Y12" t="e">
        <v>#N/A</v>
      </c>
      <c r="Z12">
        <v>0</v>
      </c>
      <c r="AA12" t="e">
        <v>#N/A</v>
      </c>
    </row>
    <row r="13" spans="1:27" x14ac:dyDescent="0.15">
      <c r="A13" s="9">
        <v>11</v>
      </c>
      <c r="B13" t="s">
        <v>1062</v>
      </c>
      <c r="C13">
        <f>IF(LEN(C$2)&gt;0,INDEX($B$32:$B$289,MATCH($A13&amp;"_"&amp;C$2,$D$32:$D$289,)),0)</f>
        <v>0</v>
      </c>
      <c r="D13">
        <f>IF(LEN(D$2)&gt;0,INDEX($B$32:$B$289,MATCH($A13&amp;"_"&amp;D$2,$D$32:$D$289,)),0)</f>
        <v>0</v>
      </c>
      <c r="E13">
        <f>IF(LEN(E$2)&gt;0,INDEX($B$32:$B$289,MATCH($A13&amp;"_"&amp;E$2,$D$32:$D$289,)),0)</f>
        <v>0</v>
      </c>
      <c r="F13" t="str">
        <f>IF(LEN(F$2)&gt;0,INDEX($B$32:$B$289,MATCH($A13&amp;"_"&amp;F$2,$D$32:$D$289,)),0)</f>
        <v>425</v>
      </c>
      <c r="G13" t="str">
        <f>IF(LEN(G$2)&gt;0,INDEX($B$32:$B$289,MATCH($A13&amp;"_"&amp;G$2,$D$32:$D$289,)),0)</f>
        <v>05</v>
      </c>
      <c r="H13" s="16" t="s">
        <v>107</v>
      </c>
      <c r="I13" t="s">
        <v>107</v>
      </c>
      <c r="J13" s="1" t="s">
        <v>107</v>
      </c>
      <c r="K13" s="13" t="str">
        <f t="shared" si="0"/>
        <v>T</v>
      </c>
      <c r="L13" t="e">
        <v>#N/A</v>
      </c>
      <c r="M13" t="e">
        <v>#N/A</v>
      </c>
      <c r="N13" t="s">
        <v>1061</v>
      </c>
      <c r="O13" t="s">
        <v>1044</v>
      </c>
      <c r="P13" t="e">
        <v>#N/A</v>
      </c>
      <c r="Q13" t="e">
        <v>#N/A</v>
      </c>
      <c r="R13">
        <v>0</v>
      </c>
      <c r="S13">
        <v>0</v>
      </c>
      <c r="T13" t="s">
        <v>1063</v>
      </c>
      <c r="U13" t="e">
        <v>#N/A</v>
      </c>
      <c r="V13" t="e">
        <v>#N/A</v>
      </c>
      <c r="W13" t="e">
        <v>#N/A</v>
      </c>
      <c r="X13">
        <v>0</v>
      </c>
      <c r="Y13" t="e">
        <v>#N/A</v>
      </c>
      <c r="Z13">
        <v>0</v>
      </c>
      <c r="AA13" t="e">
        <v>#N/A</v>
      </c>
    </row>
    <row r="14" spans="1:27" x14ac:dyDescent="0.15">
      <c r="A14" s="9">
        <v>12</v>
      </c>
      <c r="B14" t="s">
        <v>1064</v>
      </c>
      <c r="C14">
        <f>IF(LEN(C$2)&gt;0,INDEX($B$32:$B$289,MATCH($A14&amp;"_"&amp;C$2,$D$32:$D$289,)),0)</f>
        <v>0</v>
      </c>
      <c r="D14">
        <f>IF(LEN(D$2)&gt;0,INDEX($B$32:$B$289,MATCH($A14&amp;"_"&amp;D$2,$D$32:$D$289,)),0)</f>
        <v>0</v>
      </c>
      <c r="E14">
        <f>IF(LEN(E$2)&gt;0,INDEX($B$32:$B$289,MATCH($A14&amp;"_"&amp;E$2,$D$32:$D$289,)),0)</f>
        <v>0</v>
      </c>
      <c r="F14" t="str">
        <f>IF(LEN(F$2)&gt;0,INDEX($B$32:$B$289,MATCH($A14&amp;"_"&amp;F$2,$D$32:$D$289,)),0)</f>
        <v>425</v>
      </c>
      <c r="G14" t="str">
        <f>IF(LEN(G$2)&gt;0,INDEX($B$32:$B$289,MATCH($A14&amp;"_"&amp;G$2,$D$32:$D$289,)),0)</f>
        <v>06</v>
      </c>
      <c r="H14" s="16" t="s">
        <v>1103</v>
      </c>
      <c r="I14" t="s">
        <v>62</v>
      </c>
      <c r="J14" s="1" t="s">
        <v>62</v>
      </c>
      <c r="K14" s="13" t="str">
        <f t="shared" si="0"/>
        <v>T</v>
      </c>
      <c r="L14" t="s">
        <v>1066</v>
      </c>
      <c r="M14" t="s">
        <v>1044</v>
      </c>
      <c r="N14" t="e">
        <v>#N/A</v>
      </c>
      <c r="O14" t="e">
        <v>#N/A</v>
      </c>
      <c r="P14" t="e">
        <v>#N/A</v>
      </c>
      <c r="Q14" t="e">
        <v>#N/A</v>
      </c>
      <c r="R14">
        <v>0</v>
      </c>
      <c r="S14">
        <v>0</v>
      </c>
      <c r="T14" t="e">
        <v>#N/A</v>
      </c>
      <c r="U14" t="e">
        <v>#N/A</v>
      </c>
      <c r="V14" t="e">
        <v>#N/A</v>
      </c>
      <c r="W14" t="e">
        <v>#N/A</v>
      </c>
      <c r="X14">
        <v>0</v>
      </c>
      <c r="Y14" t="e">
        <v>#N/A</v>
      </c>
      <c r="Z14">
        <v>0</v>
      </c>
      <c r="AA14" t="e">
        <v>#N/A</v>
      </c>
    </row>
    <row r="15" spans="1:27" x14ac:dyDescent="0.15">
      <c r="A15" s="9">
        <v>13</v>
      </c>
      <c r="B15" t="s">
        <v>1067</v>
      </c>
      <c r="C15">
        <f>IF(LEN(C$2)&gt;0,INDEX($B$32:$B$289,MATCH($A15&amp;"_"&amp;C$2,$D$32:$D$289,)),0)</f>
        <v>0</v>
      </c>
      <c r="D15">
        <f>IF(LEN(D$2)&gt;0,INDEX($B$32:$B$289,MATCH($A15&amp;"_"&amp;D$2,$D$32:$D$289,)),0)</f>
        <v>0</v>
      </c>
      <c r="E15">
        <f>IF(LEN(E$2)&gt;0,INDEX($B$32:$B$289,MATCH($A15&amp;"_"&amp;E$2,$D$32:$D$289,)),0)</f>
        <v>0</v>
      </c>
      <c r="F15" t="str">
        <f>IF(LEN(F$2)&gt;0,INDEX($B$32:$B$289,MATCH($A15&amp;"_"&amp;F$2,$D$32:$D$289,)),0)</f>
        <v>425</v>
      </c>
      <c r="G15" t="str">
        <f>IF(LEN(G$2)&gt;0,INDEX($B$32:$B$289,MATCH($A15&amp;"_"&amp;G$2,$D$32:$D$289,)),0)</f>
        <v>06</v>
      </c>
      <c r="H15" s="16" t="s">
        <v>107</v>
      </c>
      <c r="I15" t="s">
        <v>107</v>
      </c>
      <c r="J15" s="1" t="s">
        <v>1348</v>
      </c>
      <c r="K15" s="13" t="str">
        <f t="shared" si="0"/>
        <v>T</v>
      </c>
      <c r="L15" t="e">
        <v>#N/A</v>
      </c>
      <c r="M15" t="e">
        <v>#N/A</v>
      </c>
      <c r="N15" t="s">
        <v>1066</v>
      </c>
      <c r="O15" t="s">
        <v>1044</v>
      </c>
      <c r="P15" t="e">
        <v>#N/A</v>
      </c>
      <c r="Q15" t="e">
        <v>#N/A</v>
      </c>
      <c r="R15">
        <v>0</v>
      </c>
      <c r="S15">
        <v>0</v>
      </c>
      <c r="T15" t="s">
        <v>1068</v>
      </c>
      <c r="U15" t="e">
        <v>#N/A</v>
      </c>
      <c r="V15" t="e">
        <v>#N/A</v>
      </c>
      <c r="W15" t="e">
        <v>#N/A</v>
      </c>
      <c r="X15">
        <v>0</v>
      </c>
      <c r="Y15" t="e">
        <v>#N/A</v>
      </c>
      <c r="Z15">
        <v>0</v>
      </c>
      <c r="AA15" t="e">
        <v>#N/A</v>
      </c>
    </row>
    <row r="16" spans="1:27" x14ac:dyDescent="0.15">
      <c r="A16" s="9">
        <v>14</v>
      </c>
      <c r="B16" t="s">
        <v>1069</v>
      </c>
      <c r="C16">
        <f>IF(LEN(C$2)&gt;0,INDEX($B$32:$B$289,MATCH($A16&amp;"_"&amp;C$2,$D$32:$D$289,)),0)</f>
        <v>0</v>
      </c>
      <c r="D16">
        <f>IF(LEN(D$2)&gt;0,INDEX($B$32:$B$289,MATCH($A16&amp;"_"&amp;D$2,$D$32:$D$289,)),0)</f>
        <v>0</v>
      </c>
      <c r="E16">
        <f>IF(LEN(E$2)&gt;0,INDEX($B$32:$B$289,MATCH($A16&amp;"_"&amp;E$2,$D$32:$D$289,)),0)</f>
        <v>0</v>
      </c>
      <c r="F16" t="str">
        <f>IF(LEN(F$2)&gt;0,INDEX($B$32:$B$289,MATCH($A16&amp;"_"&amp;F$2,$D$32:$D$289,)),0)</f>
        <v>425</v>
      </c>
      <c r="G16" t="str">
        <f>IF(LEN(G$2)&gt;0,INDEX($B$32:$B$289,MATCH($A16&amp;"_"&amp;G$2,$D$32:$D$289,)),0)</f>
        <v>07</v>
      </c>
      <c r="H16" s="16" t="s">
        <v>1103</v>
      </c>
      <c r="I16" t="s">
        <v>1071</v>
      </c>
      <c r="J16" s="1" t="s">
        <v>1071</v>
      </c>
      <c r="K16" s="13" t="str">
        <f t="shared" si="0"/>
        <v>T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>
        <v>0</v>
      </c>
      <c r="S16">
        <v>0</v>
      </c>
      <c r="T16" t="e">
        <v>#N/A</v>
      </c>
      <c r="U16" t="e">
        <v>#N/A</v>
      </c>
      <c r="V16" t="s">
        <v>1032</v>
      </c>
      <c r="W16" t="e">
        <v>#N/A</v>
      </c>
      <c r="X16">
        <v>0</v>
      </c>
      <c r="Y16" t="e">
        <v>#N/A</v>
      </c>
      <c r="Z16">
        <v>0</v>
      </c>
      <c r="AA16" t="e">
        <v>#N/A</v>
      </c>
    </row>
    <row r="17" spans="1:27" x14ac:dyDescent="0.15">
      <c r="A17" s="9">
        <v>15</v>
      </c>
      <c r="B17" t="s">
        <v>1072</v>
      </c>
      <c r="C17">
        <f>IF(LEN(C$2)&gt;0,INDEX($B$32:$B$289,MATCH($A17&amp;"_"&amp;C$2,$D$32:$D$289,)),0)</f>
        <v>0</v>
      </c>
      <c r="D17">
        <f>IF(LEN(D$2)&gt;0,INDEX($B$32:$B$289,MATCH($A17&amp;"_"&amp;D$2,$D$32:$D$289,)),0)</f>
        <v>0</v>
      </c>
      <c r="E17">
        <f>IF(LEN(E$2)&gt;0,INDEX($B$32:$B$289,MATCH($A17&amp;"_"&amp;E$2,$D$32:$D$289,)),0)</f>
        <v>0</v>
      </c>
      <c r="F17" t="str">
        <f>IF(LEN(F$2)&gt;0,INDEX($B$32:$B$289,MATCH($A17&amp;"_"&amp;F$2,$D$32:$D$289,)),0)</f>
        <v>425</v>
      </c>
      <c r="G17" t="str">
        <f>IF(LEN(G$2)&gt;0,INDEX($B$32:$B$289,MATCH($A17&amp;"_"&amp;G$2,$D$32:$D$289,)),0)</f>
        <v>07</v>
      </c>
      <c r="H17" s="16" t="s">
        <v>1074</v>
      </c>
      <c r="I17" t="s">
        <v>1073</v>
      </c>
      <c r="J17" s="1"/>
      <c r="K17" s="13" t="str">
        <f t="shared" si="0"/>
        <v/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>
        <v>0</v>
      </c>
      <c r="S17">
        <v>0</v>
      </c>
      <c r="T17" t="e">
        <v>#N/A</v>
      </c>
      <c r="U17" t="e">
        <v>#N/A</v>
      </c>
      <c r="V17" t="s">
        <v>1032</v>
      </c>
      <c r="W17" t="e">
        <v>#N/A</v>
      </c>
      <c r="X17">
        <v>0</v>
      </c>
      <c r="Y17" t="e">
        <v>#N/A</v>
      </c>
      <c r="Z17">
        <v>0</v>
      </c>
      <c r="AA17" t="e">
        <v>#N/A</v>
      </c>
    </row>
    <row r="18" spans="1:27" x14ac:dyDescent="0.15">
      <c r="A18" s="9">
        <v>16</v>
      </c>
      <c r="B18" t="s">
        <v>1075</v>
      </c>
      <c r="C18">
        <f>IF(LEN(C$2)&gt;0,INDEX($B$32:$B$289,MATCH($A18&amp;"_"&amp;C$2,$D$32:$D$289,)),0)</f>
        <v>0</v>
      </c>
      <c r="D18">
        <f>IF(LEN(D$2)&gt;0,INDEX($B$32:$B$289,MATCH($A18&amp;"_"&amp;D$2,$D$32:$D$289,)),0)</f>
        <v>0</v>
      </c>
      <c r="E18">
        <f>IF(LEN(E$2)&gt;0,INDEX($B$32:$B$289,MATCH($A18&amp;"_"&amp;E$2,$D$32:$D$289,)),0)</f>
        <v>0</v>
      </c>
      <c r="F18" t="str">
        <f>IF(LEN(F$2)&gt;0,INDEX($B$32:$B$289,MATCH($A18&amp;"_"&amp;F$2,$D$32:$D$289,)),0)</f>
        <v>425</v>
      </c>
      <c r="G18" t="str">
        <f>IF(LEN(G$2)&gt;0,INDEX($B$32:$B$289,MATCH($A18&amp;"_"&amp;G$2,$D$32:$D$289,)),0)</f>
        <v>07</v>
      </c>
      <c r="H18" s="16" t="s">
        <v>107</v>
      </c>
      <c r="I18" t="s">
        <v>1076</v>
      </c>
      <c r="J18" s="1" t="s">
        <v>1076</v>
      </c>
      <c r="K18" s="13" t="str">
        <f t="shared" si="0"/>
        <v>T</v>
      </c>
      <c r="L18" t="e">
        <v>#N/A</v>
      </c>
      <c r="M18" t="e">
        <v>#N/A</v>
      </c>
      <c r="N18" t="s">
        <v>1078</v>
      </c>
      <c r="O18" t="s">
        <v>21</v>
      </c>
      <c r="P18" t="e">
        <v>#N/A</v>
      </c>
      <c r="Q18" t="e">
        <v>#N/A</v>
      </c>
      <c r="R18">
        <v>0</v>
      </c>
      <c r="S18">
        <v>0</v>
      </c>
      <c r="T18" t="s">
        <v>1077</v>
      </c>
      <c r="U18" t="e">
        <v>#N/A</v>
      </c>
      <c r="V18" t="s">
        <v>1032</v>
      </c>
      <c r="W18" t="e">
        <v>#N/A</v>
      </c>
      <c r="X18">
        <v>0</v>
      </c>
      <c r="Y18" t="e">
        <v>#N/A</v>
      </c>
      <c r="Z18">
        <v>0</v>
      </c>
      <c r="AA18" t="e">
        <v>#N/A</v>
      </c>
    </row>
    <row r="19" spans="1:27" x14ac:dyDescent="0.15">
      <c r="A19" s="9">
        <v>17</v>
      </c>
      <c r="B19" t="s">
        <v>1036</v>
      </c>
      <c r="C19">
        <f>IF(LEN(C$2)&gt;0,INDEX($B$32:$B$289,MATCH($A19&amp;"_"&amp;C$2,$D$32:$D$289,)),0)</f>
        <v>0</v>
      </c>
      <c r="D19">
        <f>IF(LEN(D$2)&gt;0,INDEX($B$32:$B$289,MATCH($A19&amp;"_"&amp;D$2,$D$32:$D$289,)),0)</f>
        <v>0</v>
      </c>
      <c r="E19">
        <f>IF(LEN(E$2)&gt;0,INDEX($B$32:$B$289,MATCH($A19&amp;"_"&amp;E$2,$D$32:$D$289,)),0)</f>
        <v>0</v>
      </c>
      <c r="F19" t="str">
        <f>IF(LEN(F$2)&gt;0,INDEX($B$32:$B$289,MATCH($A19&amp;"_"&amp;F$2,$D$32:$D$289,)),0)</f>
        <v>425</v>
      </c>
      <c r="G19" t="str">
        <f>IF(LEN(G$2)&gt;0,INDEX($B$32:$B$289,MATCH($A19&amp;"_"&amp;G$2,$D$32:$D$289,)),0)</f>
        <v>07</v>
      </c>
      <c r="H19" s="16" t="s">
        <v>1037</v>
      </c>
      <c r="I19" t="s">
        <v>1037</v>
      </c>
      <c r="J19" s="13" t="s">
        <v>1037</v>
      </c>
      <c r="K19" s="13" t="str">
        <f t="shared" si="0"/>
        <v>T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>
        <v>0</v>
      </c>
      <c r="S19">
        <v>0</v>
      </c>
      <c r="T19" t="e">
        <v>#N/A</v>
      </c>
      <c r="U19" t="e">
        <v>#N/A</v>
      </c>
      <c r="V19" t="s">
        <v>1032</v>
      </c>
      <c r="W19" t="e">
        <v>#N/A</v>
      </c>
      <c r="X19">
        <v>0</v>
      </c>
      <c r="Y19" t="e">
        <v>#N/A</v>
      </c>
      <c r="Z19">
        <v>0</v>
      </c>
      <c r="AA19" t="s">
        <v>1045</v>
      </c>
    </row>
    <row r="20" spans="1:27" x14ac:dyDescent="0.15">
      <c r="A20" s="9">
        <v>18</v>
      </c>
      <c r="B20" t="s">
        <v>1047</v>
      </c>
      <c r="C20">
        <f>IF(LEN(C$2)&gt;0,INDEX($B$32:$B$289,MATCH($A20&amp;"_"&amp;C$2,$D$32:$D$289,)),0)</f>
        <v>0</v>
      </c>
      <c r="D20">
        <f>IF(LEN(D$2)&gt;0,INDEX($B$32:$B$289,MATCH($A20&amp;"_"&amp;D$2,$D$32:$D$289,)),0)</f>
        <v>0</v>
      </c>
      <c r="E20">
        <f>IF(LEN(E$2)&gt;0,INDEX($B$32:$B$289,MATCH($A20&amp;"_"&amp;E$2,$D$32:$D$289,)),0)</f>
        <v>0</v>
      </c>
      <c r="F20" t="str">
        <f>IF(LEN(F$2)&gt;0,INDEX($B$32:$B$289,MATCH($A20&amp;"_"&amp;F$2,$D$32:$D$289,)),0)</f>
        <v>425</v>
      </c>
      <c r="G20" t="str">
        <f>IF(LEN(G$2)&gt;0,INDEX($B$32:$B$289,MATCH($A20&amp;"_"&amp;G$2,$D$32:$D$289,)),0)</f>
        <v>07</v>
      </c>
      <c r="H20" s="16" t="s">
        <v>1047</v>
      </c>
      <c r="I20" t="s">
        <v>1047</v>
      </c>
      <c r="J20" s="1" t="s">
        <v>1047</v>
      </c>
      <c r="K20" s="13" t="str">
        <f t="shared" si="0"/>
        <v>T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>
        <v>0</v>
      </c>
      <c r="S20">
        <v>0</v>
      </c>
      <c r="T20" t="e">
        <v>#N/A</v>
      </c>
      <c r="U20" t="e">
        <v>#N/A</v>
      </c>
      <c r="V20" t="s">
        <v>1032</v>
      </c>
      <c r="W20" t="e">
        <v>#N/A</v>
      </c>
      <c r="X20">
        <v>0</v>
      </c>
      <c r="Y20" t="e">
        <v>#N/A</v>
      </c>
      <c r="Z20">
        <v>0</v>
      </c>
      <c r="AA20" t="e">
        <v>#N/A</v>
      </c>
    </row>
    <row r="21" spans="1:27" x14ac:dyDescent="0.15">
      <c r="A21" s="9">
        <v>19</v>
      </c>
      <c r="B21" t="s">
        <v>1079</v>
      </c>
      <c r="C21">
        <f>IF(LEN(C$2)&gt;0,INDEX($B$32:$B$289,MATCH($A21&amp;"_"&amp;C$2,$D$32:$D$289,)),0)</f>
        <v>0</v>
      </c>
      <c r="D21">
        <f>IF(LEN(D$2)&gt;0,INDEX($B$32:$B$289,MATCH($A21&amp;"_"&amp;D$2,$D$32:$D$289,)),0)</f>
        <v>0</v>
      </c>
      <c r="E21">
        <f>IF(LEN(E$2)&gt;0,INDEX($B$32:$B$289,MATCH($A21&amp;"_"&amp;E$2,$D$32:$D$289,)),0)</f>
        <v>0</v>
      </c>
      <c r="F21" t="str">
        <f>IF(LEN(F$2)&gt;0,INDEX($B$32:$B$289,MATCH($A21&amp;"_"&amp;F$2,$D$32:$D$289,)),0)</f>
        <v>425</v>
      </c>
      <c r="G21" t="str">
        <f>IF(LEN(G$2)&gt;0,INDEX($B$32:$B$289,MATCH($A21&amp;"_"&amp;G$2,$D$32:$D$289,)),0)</f>
        <v>08</v>
      </c>
      <c r="H21" s="16" t="s">
        <v>1103</v>
      </c>
      <c r="I21" t="s">
        <v>1081</v>
      </c>
      <c r="J21" s="1" t="s">
        <v>1081</v>
      </c>
      <c r="K21" s="13" t="str">
        <f t="shared" si="0"/>
        <v>T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>
        <v>0</v>
      </c>
      <c r="S21">
        <v>0</v>
      </c>
      <c r="T21" t="e">
        <v>#N/A</v>
      </c>
      <c r="U21" t="e">
        <v>#N/A</v>
      </c>
      <c r="V21" t="e">
        <v>#N/A</v>
      </c>
      <c r="W21" t="e">
        <v>#N/A</v>
      </c>
      <c r="X21">
        <v>0</v>
      </c>
      <c r="Y21" t="e">
        <v>#N/A</v>
      </c>
      <c r="Z21">
        <v>0</v>
      </c>
      <c r="AA21" t="e">
        <v>#N/A</v>
      </c>
    </row>
    <row r="22" spans="1:27" x14ac:dyDescent="0.15">
      <c r="A22" s="9">
        <v>20</v>
      </c>
      <c r="B22" t="s">
        <v>1082</v>
      </c>
      <c r="C22">
        <f>IF(LEN(C$2)&gt;0,INDEX($B$32:$B$289,MATCH($A22&amp;"_"&amp;C$2,$D$32:$D$289,)),0)</f>
        <v>0</v>
      </c>
      <c r="D22">
        <f>IF(LEN(D$2)&gt;0,INDEX($B$32:$B$289,MATCH($A22&amp;"_"&amp;D$2,$D$32:$D$289,)),0)</f>
        <v>0</v>
      </c>
      <c r="E22">
        <f>IF(LEN(E$2)&gt;0,INDEX($B$32:$B$289,MATCH($A22&amp;"_"&amp;E$2,$D$32:$D$289,)),0)</f>
        <v>0</v>
      </c>
      <c r="F22" t="str">
        <f>IF(LEN(F$2)&gt;0,INDEX($B$32:$B$289,MATCH($A22&amp;"_"&amp;F$2,$D$32:$D$289,)),0)</f>
        <v>425</v>
      </c>
      <c r="G22" t="str">
        <f>IF(LEN(G$2)&gt;0,INDEX($B$32:$B$289,MATCH($A22&amp;"_"&amp;G$2,$D$32:$D$289,)),0)</f>
        <v>08</v>
      </c>
      <c r="H22" s="16" t="s">
        <v>107</v>
      </c>
      <c r="I22" t="s">
        <v>1083</v>
      </c>
      <c r="J22" s="1" t="s">
        <v>1083</v>
      </c>
      <c r="K22" s="13" t="str">
        <f t="shared" si="0"/>
        <v>T</v>
      </c>
      <c r="L22" t="e">
        <v>#N/A</v>
      </c>
      <c r="M22" t="e">
        <v>#N/A</v>
      </c>
      <c r="N22" t="s">
        <v>1085</v>
      </c>
      <c r="O22" t="s">
        <v>21</v>
      </c>
      <c r="P22" t="e">
        <v>#N/A</v>
      </c>
      <c r="Q22" t="e">
        <v>#N/A</v>
      </c>
      <c r="R22">
        <v>0</v>
      </c>
      <c r="S22">
        <v>0</v>
      </c>
      <c r="T22" t="s">
        <v>1084</v>
      </c>
      <c r="U22" t="e">
        <v>#N/A</v>
      </c>
      <c r="V22" t="e">
        <v>#N/A</v>
      </c>
      <c r="W22" t="e">
        <v>#N/A</v>
      </c>
      <c r="X22">
        <v>0</v>
      </c>
      <c r="Y22" t="e">
        <v>#N/A</v>
      </c>
      <c r="Z22">
        <v>0</v>
      </c>
      <c r="AA22" t="e">
        <v>#N/A</v>
      </c>
    </row>
    <row r="23" spans="1:27" x14ac:dyDescent="0.15">
      <c r="A23" s="9">
        <v>21</v>
      </c>
      <c r="B23" t="s">
        <v>1030</v>
      </c>
      <c r="C23">
        <f>IF(LEN(C$2)&gt;0,INDEX($B$32:$B$289,MATCH($A23&amp;"_"&amp;C$2,$D$32:$D$289,)),0)</f>
        <v>0</v>
      </c>
      <c r="D23">
        <f>IF(LEN(D$2)&gt;0,INDEX($B$32:$B$289,MATCH($A23&amp;"_"&amp;D$2,$D$32:$D$289,)),0)</f>
        <v>0</v>
      </c>
      <c r="E23">
        <f>IF(LEN(E$2)&gt;0,INDEX($B$32:$B$289,MATCH($A23&amp;"_"&amp;E$2,$D$32:$D$289,)),0)</f>
        <v>0</v>
      </c>
      <c r="F23" t="str">
        <f>IF(LEN(F$2)&gt;0,INDEX($B$32:$B$289,MATCH($A23&amp;"_"&amp;F$2,$D$32:$D$289,)),0)</f>
        <v>425</v>
      </c>
      <c r="G23" t="str">
        <f>IF(LEN(G$2)&gt;0,INDEX($B$32:$B$289,MATCH($A23&amp;"_"&amp;G$2,$D$32:$D$289,)),0)</f>
        <v>10</v>
      </c>
      <c r="H23" s="16" t="s">
        <v>1347</v>
      </c>
      <c r="I23" t="s">
        <v>1033</v>
      </c>
      <c r="J23" s="1" t="s">
        <v>1033</v>
      </c>
      <c r="K23" s="13" t="str">
        <f t="shared" si="0"/>
        <v>T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>
        <v>0</v>
      </c>
      <c r="S23">
        <v>0</v>
      </c>
      <c r="T23" t="s">
        <v>1034</v>
      </c>
      <c r="U23" t="e">
        <v>#N/A</v>
      </c>
      <c r="V23" t="s">
        <v>1032</v>
      </c>
      <c r="W23" t="e">
        <v>#N/A</v>
      </c>
      <c r="X23">
        <v>0</v>
      </c>
      <c r="Y23" t="e">
        <v>#N/A</v>
      </c>
      <c r="Z23">
        <v>0</v>
      </c>
      <c r="AA23" t="e">
        <v>#N/A</v>
      </c>
    </row>
    <row r="24" spans="1:27" x14ac:dyDescent="0.15">
      <c r="A24" s="9">
        <v>22</v>
      </c>
      <c r="B24" t="s">
        <v>1036</v>
      </c>
      <c r="C24">
        <f>IF(LEN(C$2)&gt;0,INDEX($B$32:$B$289,MATCH($A24&amp;"_"&amp;C$2,$D$32:$D$289,)),0)</f>
        <v>0</v>
      </c>
      <c r="D24">
        <f>IF(LEN(D$2)&gt;0,INDEX($B$32:$B$289,MATCH($A24&amp;"_"&amp;D$2,$D$32:$D$289,)),0)</f>
        <v>0</v>
      </c>
      <c r="E24">
        <f>IF(LEN(E$2)&gt;0,INDEX($B$32:$B$289,MATCH($A24&amp;"_"&amp;E$2,$D$32:$D$289,)),0)</f>
        <v>0</v>
      </c>
      <c r="F24" t="str">
        <f>IF(LEN(F$2)&gt;0,INDEX($B$32:$B$289,MATCH($A24&amp;"_"&amp;F$2,$D$32:$D$289,)),0)</f>
        <v>425</v>
      </c>
      <c r="G24" t="str">
        <f>IF(LEN(G$2)&gt;0,INDEX($B$32:$B$289,MATCH($A24&amp;"_"&amp;G$2,$D$32:$D$289,)),0)</f>
        <v>10</v>
      </c>
      <c r="H24" s="16" t="s">
        <v>1037</v>
      </c>
      <c r="I24" t="s">
        <v>1037</v>
      </c>
      <c r="J24" s="1"/>
      <c r="K24" s="13" t="str">
        <f t="shared" si="0"/>
        <v/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>
        <v>0</v>
      </c>
      <c r="S24">
        <v>0</v>
      </c>
      <c r="T24" t="e">
        <v>#N/A</v>
      </c>
      <c r="U24" t="e">
        <v>#N/A</v>
      </c>
      <c r="V24" t="s">
        <v>1032</v>
      </c>
      <c r="W24" t="s">
        <v>17</v>
      </c>
      <c r="X24">
        <v>0</v>
      </c>
      <c r="Y24" t="e">
        <v>#N/A</v>
      </c>
      <c r="Z24">
        <v>0</v>
      </c>
      <c r="AA24" t="e">
        <v>#N/A</v>
      </c>
    </row>
    <row r="25" spans="1:27" x14ac:dyDescent="0.15">
      <c r="A25" s="9">
        <v>23</v>
      </c>
      <c r="B25" t="s">
        <v>1087</v>
      </c>
      <c r="C25">
        <f>IF(LEN(C$2)&gt;0,INDEX($B$32:$B$289,MATCH($A25&amp;"_"&amp;C$2,$D$32:$D$289,)),0)</f>
        <v>0</v>
      </c>
      <c r="D25">
        <f>IF(LEN(D$2)&gt;0,INDEX($B$32:$B$289,MATCH($A25&amp;"_"&amp;D$2,$D$32:$D$289,)),0)</f>
        <v>0</v>
      </c>
      <c r="E25">
        <f>IF(LEN(E$2)&gt;0,INDEX($B$32:$B$289,MATCH($A25&amp;"_"&amp;E$2,$D$32:$D$289,)),0)</f>
        <v>0</v>
      </c>
      <c r="F25" t="str">
        <f>IF(LEN(F$2)&gt;0,INDEX($B$32:$B$289,MATCH($A25&amp;"_"&amp;F$2,$D$32:$D$289,)),0)</f>
        <v>425</v>
      </c>
      <c r="G25" t="str">
        <f>IF(LEN(G$2)&gt;0,INDEX($B$32:$B$289,MATCH($A25&amp;"_"&amp;G$2,$D$32:$D$289,)),0)</f>
        <v>14</v>
      </c>
      <c r="H25" s="16" t="s">
        <v>1347</v>
      </c>
      <c r="I25" t="s">
        <v>1089</v>
      </c>
      <c r="J25" s="1" t="s">
        <v>1089</v>
      </c>
      <c r="K25" s="13" t="str">
        <f t="shared" si="0"/>
        <v>T</v>
      </c>
      <c r="L25" t="e">
        <v>#N/A</v>
      </c>
      <c r="M25" t="e">
        <v>#N/A</v>
      </c>
      <c r="N25" t="e">
        <v>#N/A</v>
      </c>
      <c r="O25" t="s">
        <v>21</v>
      </c>
      <c r="P25" t="e">
        <v>#N/A</v>
      </c>
      <c r="Q25" t="e">
        <v>#N/A</v>
      </c>
      <c r="R25">
        <v>0</v>
      </c>
      <c r="S25">
        <v>0</v>
      </c>
      <c r="T25" t="s">
        <v>1034</v>
      </c>
      <c r="U25" t="e">
        <v>#N/A</v>
      </c>
      <c r="V25" t="e">
        <v>#N/A</v>
      </c>
      <c r="W25" t="e">
        <v>#N/A</v>
      </c>
      <c r="X25">
        <v>0</v>
      </c>
      <c r="Y25" t="e">
        <v>#N/A</v>
      </c>
      <c r="Z25">
        <v>0</v>
      </c>
      <c r="AA25" t="e">
        <v>#N/A</v>
      </c>
    </row>
    <row r="26" spans="1:27" x14ac:dyDescent="0.15">
      <c r="A26" s="9">
        <v>24</v>
      </c>
      <c r="B26" t="s">
        <v>1064</v>
      </c>
      <c r="C26">
        <f>IF(LEN(C$2)&gt;0,INDEX($B$32:$B$289,MATCH($A26&amp;"_"&amp;C$2,$D$32:$D$289,)),0)</f>
        <v>0</v>
      </c>
      <c r="D26">
        <f>IF(LEN(D$2)&gt;0,INDEX($B$32:$B$289,MATCH($A26&amp;"_"&amp;D$2,$D$32:$D$289,)),0)</f>
        <v>0</v>
      </c>
      <c r="E26">
        <f>IF(LEN(E$2)&gt;0,INDEX($B$32:$B$289,MATCH($A26&amp;"_"&amp;E$2,$D$32:$D$289,)),0)</f>
        <v>0</v>
      </c>
      <c r="F26" t="str">
        <f>IF(LEN(F$2)&gt;0,INDEX($B$32:$B$289,MATCH($A26&amp;"_"&amp;F$2,$D$32:$D$289,)),0)</f>
        <v>425</v>
      </c>
      <c r="G26" t="str">
        <f>IF(LEN(G$2)&gt;0,INDEX($B$32:$B$289,MATCH($A26&amp;"_"&amp;G$2,$D$32:$D$289,)),0)</f>
        <v>15</v>
      </c>
      <c r="H26" s="16" t="s">
        <v>1103</v>
      </c>
      <c r="I26" t="s">
        <v>1091</v>
      </c>
      <c r="J26" s="1" t="s">
        <v>1091</v>
      </c>
      <c r="K26" s="13" t="str">
        <f t="shared" si="0"/>
        <v>T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>
        <v>0</v>
      </c>
      <c r="S26">
        <v>0</v>
      </c>
      <c r="T26" t="e">
        <v>#N/A</v>
      </c>
      <c r="U26" t="e">
        <v>#N/A</v>
      </c>
      <c r="V26" t="e">
        <v>#N/A</v>
      </c>
      <c r="W26" t="e">
        <v>#N/A</v>
      </c>
      <c r="X26">
        <v>0</v>
      </c>
      <c r="Y26" t="e">
        <v>#N/A</v>
      </c>
      <c r="Z26">
        <v>0</v>
      </c>
      <c r="AA26" t="e">
        <v>#N/A</v>
      </c>
    </row>
    <row r="27" spans="1:27" x14ac:dyDescent="0.15">
      <c r="A27" s="9">
        <v>25</v>
      </c>
      <c r="B27" t="s">
        <v>734</v>
      </c>
      <c r="C27">
        <f>IF(LEN(C$2)&gt;0,INDEX($B$32:$B$289,MATCH($A27&amp;"_"&amp;C$2,$D$32:$D$289,)),0)</f>
        <v>0</v>
      </c>
      <c r="D27">
        <f>IF(LEN(D$2)&gt;0,INDEX($B$32:$B$289,MATCH($A27&amp;"_"&amp;D$2,$D$32:$D$289,)),0)</f>
        <v>0</v>
      </c>
      <c r="E27">
        <f>IF(LEN(E$2)&gt;0,INDEX($B$32:$B$289,MATCH($A27&amp;"_"&amp;E$2,$D$32:$D$289,)),0)</f>
        <v>0</v>
      </c>
      <c r="F27" t="str">
        <f>IF(LEN(F$2)&gt;0,INDEX($B$32:$B$289,MATCH($A27&amp;"_"&amp;F$2,$D$32:$D$289,)),0)</f>
        <v>425</v>
      </c>
      <c r="G27" t="str">
        <f>IF(LEN(G$2)&gt;0,INDEX($B$32:$B$289,MATCH($A27&amp;"_"&amp;G$2,$D$32:$D$289,)),0)</f>
        <v>15</v>
      </c>
      <c r="H27" s="16" t="s">
        <v>107</v>
      </c>
      <c r="I27" t="s">
        <v>1092</v>
      </c>
      <c r="J27" s="1" t="s">
        <v>1092</v>
      </c>
      <c r="K27" s="13" t="str">
        <f t="shared" si="0"/>
        <v>T</v>
      </c>
      <c r="L27" t="e">
        <v>#N/A</v>
      </c>
      <c r="M27" t="e">
        <v>#N/A</v>
      </c>
      <c r="N27" t="s">
        <v>1094</v>
      </c>
      <c r="O27" t="s">
        <v>1095</v>
      </c>
      <c r="P27" t="e">
        <v>#N/A</v>
      </c>
      <c r="Q27" t="e">
        <v>#N/A</v>
      </c>
      <c r="R27">
        <v>0</v>
      </c>
      <c r="S27">
        <v>0</v>
      </c>
      <c r="T27" t="s">
        <v>1093</v>
      </c>
      <c r="U27" t="e">
        <v>#N/A</v>
      </c>
      <c r="V27" t="e">
        <v>#N/A</v>
      </c>
      <c r="W27" t="e">
        <v>#N/A</v>
      </c>
      <c r="X27">
        <v>0</v>
      </c>
      <c r="Y27" t="e">
        <v>#N/A</v>
      </c>
      <c r="Z27">
        <v>0</v>
      </c>
      <c r="AA27" t="e">
        <v>#N/A</v>
      </c>
    </row>
    <row r="28" spans="1:27" x14ac:dyDescent="0.15">
      <c r="A28" s="9">
        <v>26</v>
      </c>
      <c r="B28" t="s">
        <v>1096</v>
      </c>
      <c r="C28">
        <f>IF(LEN(C$2)&gt;0,INDEX($B$32:$B$289,MATCH($A28&amp;"_"&amp;C$2,$D$32:$D$289,)),0)</f>
        <v>0</v>
      </c>
      <c r="D28">
        <f>IF(LEN(D$2)&gt;0,INDEX($B$32:$B$289,MATCH($A28&amp;"_"&amp;D$2,$D$32:$D$289,)),0)</f>
        <v>0</v>
      </c>
      <c r="E28">
        <f>IF(LEN(E$2)&gt;0,INDEX($B$32:$B$289,MATCH($A28&amp;"_"&amp;E$2,$D$32:$D$289,)),0)</f>
        <v>0</v>
      </c>
      <c r="F28" t="str">
        <f>IF(LEN(F$2)&gt;0,INDEX($B$32:$B$289,MATCH($A28&amp;"_"&amp;F$2,$D$32:$D$289,)),0)</f>
        <v>425</v>
      </c>
      <c r="G28" t="str">
        <f>IF(LEN(G$2)&gt;0,INDEX($B$32:$B$289,MATCH($A28&amp;"_"&amp;G$2,$D$32:$D$289,)),0)</f>
        <v>16</v>
      </c>
      <c r="H28" s="16" t="s">
        <v>1103</v>
      </c>
      <c r="I28" t="s">
        <v>1098</v>
      </c>
      <c r="J28" s="1" t="s">
        <v>1098</v>
      </c>
      <c r="K28" s="13" t="str">
        <f t="shared" si="0"/>
        <v>T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>
        <v>0</v>
      </c>
      <c r="S28">
        <v>0</v>
      </c>
      <c r="T28" t="e">
        <v>#N/A</v>
      </c>
      <c r="U28" t="e">
        <v>#N/A</v>
      </c>
      <c r="V28" t="e">
        <v>#N/A</v>
      </c>
      <c r="W28" t="e">
        <v>#N/A</v>
      </c>
      <c r="X28">
        <v>0</v>
      </c>
      <c r="Y28" t="e">
        <v>#N/A</v>
      </c>
      <c r="Z28">
        <v>0</v>
      </c>
      <c r="AA28" t="e">
        <v>#N/A</v>
      </c>
    </row>
    <row r="29" spans="1:27" x14ac:dyDescent="0.15">
      <c r="A29" s="9">
        <v>27</v>
      </c>
      <c r="B29" t="s">
        <v>1099</v>
      </c>
      <c r="C29">
        <f>IF(LEN(C$2)&gt;0,INDEX($B$32:$B$289,MATCH($A29&amp;"_"&amp;C$2,$D$32:$D$289,)),0)</f>
        <v>0</v>
      </c>
      <c r="D29">
        <f>IF(LEN(D$2)&gt;0,INDEX($B$32:$B$289,MATCH($A29&amp;"_"&amp;D$2,$D$32:$D$289,)),0)</f>
        <v>0</v>
      </c>
      <c r="E29">
        <f>IF(LEN(E$2)&gt;0,INDEX($B$32:$B$289,MATCH($A29&amp;"_"&amp;E$2,$D$32:$D$289,)),0)</f>
        <v>0</v>
      </c>
      <c r="F29" t="str">
        <f>IF(LEN(F$2)&gt;0,INDEX($B$32:$B$289,MATCH($A29&amp;"_"&amp;F$2,$D$32:$D$289,)),0)</f>
        <v>425</v>
      </c>
      <c r="G29" t="str">
        <f>IF(LEN(G$2)&gt;0,INDEX($B$32:$B$289,MATCH($A29&amp;"_"&amp;G$2,$D$32:$D$289,)),0)</f>
        <v>16</v>
      </c>
      <c r="H29" s="16" t="s">
        <v>107</v>
      </c>
      <c r="I29" t="s">
        <v>1050</v>
      </c>
      <c r="J29" s="1" t="s">
        <v>1050</v>
      </c>
      <c r="K29" s="13" t="str">
        <f t="shared" si="0"/>
        <v>T</v>
      </c>
      <c r="L29" t="e">
        <v>#N/A</v>
      </c>
      <c r="M29" t="e">
        <v>#N/A</v>
      </c>
      <c r="N29" t="s">
        <v>1054</v>
      </c>
      <c r="O29" t="s">
        <v>1055</v>
      </c>
      <c r="P29" t="e">
        <v>#N/A</v>
      </c>
      <c r="Q29" t="e">
        <v>#N/A</v>
      </c>
      <c r="R29">
        <v>0</v>
      </c>
      <c r="S29">
        <v>0</v>
      </c>
      <c r="T29" t="s">
        <v>1053</v>
      </c>
      <c r="U29" t="e">
        <v>#N/A</v>
      </c>
      <c r="V29" t="e">
        <v>#N/A</v>
      </c>
      <c r="W29" t="e">
        <v>#N/A</v>
      </c>
      <c r="X29">
        <v>0</v>
      </c>
      <c r="Y29" t="e">
        <v>#N/A</v>
      </c>
      <c r="Z29">
        <v>0</v>
      </c>
      <c r="AA29" t="e">
        <v>#N/A</v>
      </c>
    </row>
    <row r="30" spans="1:27" x14ac:dyDescent="0.15">
      <c r="A30" s="9">
        <v>28</v>
      </c>
      <c r="B30" t="s">
        <v>1100</v>
      </c>
      <c r="C30">
        <f>IF(LEN(C$2)&gt;0,INDEX($B$32:$B$289,MATCH($A30&amp;"_"&amp;C$2,$D$32:$D$289,)),0)</f>
        <v>0</v>
      </c>
      <c r="D30">
        <f>IF(LEN(D$2)&gt;0,INDEX($B$32:$B$289,MATCH($A30&amp;"_"&amp;D$2,$D$32:$D$289,)),0)</f>
        <v>0</v>
      </c>
      <c r="E30">
        <f>IF(LEN(E$2)&gt;0,INDEX($B$32:$B$289,MATCH($A30&amp;"_"&amp;E$2,$D$32:$D$289,)),0)</f>
        <v>0</v>
      </c>
      <c r="F30" t="str">
        <f>IF(LEN(F$2)&gt;0,INDEX($B$32:$B$289,MATCH($A30&amp;"_"&amp;F$2,$D$32:$D$289,)),0)</f>
        <v>425</v>
      </c>
      <c r="G30" t="str">
        <f>IF(LEN(G$2)&gt;0,INDEX($B$32:$B$289,MATCH($A30&amp;"_"&amp;G$2,$D$32:$D$289,)),0)</f>
        <v>19</v>
      </c>
      <c r="H30" s="16" t="s">
        <v>1103</v>
      </c>
      <c r="I30" t="s">
        <v>1102</v>
      </c>
      <c r="J30" s="11"/>
      <c r="K30" s="13" t="str">
        <f t="shared" si="0"/>
        <v/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>
        <v>0</v>
      </c>
      <c r="S30">
        <v>0</v>
      </c>
      <c r="T30" t="e">
        <v>#N/A</v>
      </c>
      <c r="U30" t="e">
        <v>#N/A</v>
      </c>
      <c r="V30" t="e">
        <v>#N/A</v>
      </c>
      <c r="W30" t="e">
        <v>#N/A</v>
      </c>
      <c r="X30">
        <v>0</v>
      </c>
      <c r="Y30" t="e">
        <v>#N/A</v>
      </c>
      <c r="Z30">
        <v>0</v>
      </c>
      <c r="AA30" t="e">
        <v>#N/A</v>
      </c>
    </row>
    <row r="31" spans="1:27" x14ac:dyDescent="0.15">
      <c r="J31" s="1"/>
      <c r="K31" s="1"/>
    </row>
    <row r="32" spans="1:27" x14ac:dyDescent="0.15">
      <c r="A32">
        <v>1</v>
      </c>
      <c r="B32" t="s">
        <v>1030</v>
      </c>
      <c r="C32" t="s">
        <v>1104</v>
      </c>
      <c r="D32" t="s">
        <v>1114</v>
      </c>
      <c r="J32" s="1"/>
      <c r="K32" s="1"/>
    </row>
    <row r="33" spans="1:11" x14ac:dyDescent="0.15">
      <c r="A33">
        <v>1</v>
      </c>
      <c r="B33" t="s">
        <v>1021</v>
      </c>
      <c r="C33" t="s">
        <v>1003</v>
      </c>
      <c r="D33" t="s">
        <v>1115</v>
      </c>
      <c r="I33" s="11" t="s">
        <v>1022</v>
      </c>
    </row>
    <row r="34" spans="1:11" x14ac:dyDescent="0.15">
      <c r="A34">
        <v>1</v>
      </c>
      <c r="B34" t="s">
        <v>1031</v>
      </c>
      <c r="C34" t="s">
        <v>1004</v>
      </c>
      <c r="D34" t="s">
        <v>1116</v>
      </c>
      <c r="I34" s="12" t="s">
        <v>1346</v>
      </c>
    </row>
    <row r="35" spans="1:11" x14ac:dyDescent="0.15">
      <c r="A35">
        <v>1</v>
      </c>
      <c r="B35" t="s">
        <v>1032</v>
      </c>
      <c r="C35" t="s">
        <v>1105</v>
      </c>
      <c r="D35" t="s">
        <v>1117</v>
      </c>
      <c r="I35" s="11" t="s">
        <v>1098</v>
      </c>
      <c r="J35" s="1"/>
      <c r="K35" s="1"/>
    </row>
    <row r="36" spans="1:11" x14ac:dyDescent="0.15">
      <c r="A36">
        <v>1</v>
      </c>
      <c r="B36" t="s">
        <v>1033</v>
      </c>
      <c r="C36" t="s">
        <v>1005</v>
      </c>
      <c r="D36" t="s">
        <v>1118</v>
      </c>
      <c r="I36" s="11" t="s">
        <v>1022</v>
      </c>
      <c r="J36" s="1"/>
      <c r="K36" s="1"/>
    </row>
    <row r="37" spans="1:11" x14ac:dyDescent="0.15">
      <c r="A37">
        <v>1</v>
      </c>
      <c r="B37" t="s">
        <v>1034</v>
      </c>
      <c r="C37" t="s">
        <v>65</v>
      </c>
      <c r="D37" t="s">
        <v>1119</v>
      </c>
      <c r="I37" s="11" t="s">
        <v>1022</v>
      </c>
      <c r="J37" s="1"/>
      <c r="K37" s="1"/>
    </row>
    <row r="38" spans="1:11" x14ac:dyDescent="0.15">
      <c r="A38">
        <v>1</v>
      </c>
      <c r="B38" t="s">
        <v>1035</v>
      </c>
      <c r="C38" t="s">
        <v>1009</v>
      </c>
      <c r="D38" t="s">
        <v>1120</v>
      </c>
      <c r="J38" s="1"/>
      <c r="K38" s="1"/>
    </row>
    <row r="39" spans="1:11" x14ac:dyDescent="0.15">
      <c r="A39">
        <v>1</v>
      </c>
      <c r="B39" t="s">
        <v>1023</v>
      </c>
      <c r="C39" t="s">
        <v>1023</v>
      </c>
      <c r="D39" t="s">
        <v>1121</v>
      </c>
      <c r="J39" s="1"/>
      <c r="K39" s="1"/>
    </row>
    <row r="40" spans="1:11" x14ac:dyDescent="0.15">
      <c r="A40">
        <v>1</v>
      </c>
      <c r="B40" t="s">
        <v>1023</v>
      </c>
      <c r="C40" t="s">
        <v>1023</v>
      </c>
      <c r="D40" t="s">
        <v>1121</v>
      </c>
    </row>
    <row r="41" spans="1:11" x14ac:dyDescent="0.15">
      <c r="A41">
        <v>2</v>
      </c>
      <c r="B41" t="s">
        <v>1036</v>
      </c>
      <c r="C41" t="s">
        <v>1104</v>
      </c>
      <c r="D41" t="s">
        <v>1122</v>
      </c>
    </row>
    <row r="42" spans="1:11" x14ac:dyDescent="0.15">
      <c r="A42">
        <v>2</v>
      </c>
      <c r="B42" t="s">
        <v>1021</v>
      </c>
      <c r="C42" t="s">
        <v>1003</v>
      </c>
      <c r="D42" t="s">
        <v>1123</v>
      </c>
    </row>
    <row r="43" spans="1:11" x14ac:dyDescent="0.15">
      <c r="A43">
        <v>2</v>
      </c>
      <c r="B43" t="s">
        <v>1031</v>
      </c>
      <c r="C43" t="s">
        <v>1004</v>
      </c>
      <c r="D43" t="s">
        <v>1124</v>
      </c>
    </row>
    <row r="44" spans="1:11" x14ac:dyDescent="0.15">
      <c r="A44">
        <v>2</v>
      </c>
      <c r="B44" t="s">
        <v>1037</v>
      </c>
      <c r="C44" t="s">
        <v>1005</v>
      </c>
      <c r="D44" t="s">
        <v>1125</v>
      </c>
    </row>
    <row r="45" spans="1:11" x14ac:dyDescent="0.15">
      <c r="A45">
        <v>2</v>
      </c>
      <c r="B45" t="s">
        <v>1037</v>
      </c>
      <c r="C45" t="s">
        <v>1009</v>
      </c>
      <c r="D45" t="s">
        <v>1126</v>
      </c>
    </row>
    <row r="46" spans="1:11" x14ac:dyDescent="0.15">
      <c r="A46">
        <v>2</v>
      </c>
      <c r="B46" t="s">
        <v>1032</v>
      </c>
      <c r="C46" t="s">
        <v>1105</v>
      </c>
      <c r="D46" t="s">
        <v>1127</v>
      </c>
    </row>
    <row r="47" spans="1:11" x14ac:dyDescent="0.15">
      <c r="A47">
        <v>2</v>
      </c>
      <c r="B47" t="s">
        <v>17</v>
      </c>
      <c r="C47" t="s">
        <v>1106</v>
      </c>
      <c r="D47" t="s">
        <v>1128</v>
      </c>
    </row>
    <row r="48" spans="1:11" x14ac:dyDescent="0.15">
      <c r="A48">
        <v>2</v>
      </c>
      <c r="B48" t="s">
        <v>17</v>
      </c>
      <c r="C48" t="s">
        <v>1107</v>
      </c>
      <c r="D48" t="s">
        <v>1129</v>
      </c>
    </row>
    <row r="49" spans="1:4" x14ac:dyDescent="0.15">
      <c r="A49">
        <v>2</v>
      </c>
      <c r="B49" t="s">
        <v>1023</v>
      </c>
      <c r="C49" t="s">
        <v>1023</v>
      </c>
      <c r="D49" t="s">
        <v>1130</v>
      </c>
    </row>
    <row r="50" spans="1:4" x14ac:dyDescent="0.15">
      <c r="A50">
        <v>2</v>
      </c>
      <c r="B50" t="s">
        <v>1023</v>
      </c>
      <c r="C50" t="s">
        <v>1023</v>
      </c>
      <c r="D50" t="s">
        <v>1130</v>
      </c>
    </row>
    <row r="51" spans="1:4" x14ac:dyDescent="0.15">
      <c r="A51">
        <v>3</v>
      </c>
      <c r="B51" t="s">
        <v>1038</v>
      </c>
      <c r="C51" t="s">
        <v>1104</v>
      </c>
      <c r="D51" t="s">
        <v>1131</v>
      </c>
    </row>
    <row r="52" spans="1:4" x14ac:dyDescent="0.15">
      <c r="A52">
        <v>3</v>
      </c>
      <c r="B52" t="s">
        <v>1021</v>
      </c>
      <c r="C52" t="s">
        <v>1003</v>
      </c>
      <c r="D52" t="s">
        <v>1132</v>
      </c>
    </row>
    <row r="53" spans="1:4" x14ac:dyDescent="0.15">
      <c r="A53">
        <v>3</v>
      </c>
      <c r="B53" t="s">
        <v>1039</v>
      </c>
      <c r="C53" t="s">
        <v>1004</v>
      </c>
      <c r="D53" t="s">
        <v>1133</v>
      </c>
    </row>
    <row r="54" spans="1:4" x14ac:dyDescent="0.15">
      <c r="A54">
        <v>3</v>
      </c>
      <c r="B54" t="s">
        <v>1032</v>
      </c>
      <c r="C54" t="s">
        <v>1105</v>
      </c>
      <c r="D54" t="s">
        <v>1134</v>
      </c>
    </row>
    <row r="55" spans="1:4" x14ac:dyDescent="0.15">
      <c r="A55">
        <v>3</v>
      </c>
      <c r="B55" t="s">
        <v>1040</v>
      </c>
      <c r="C55" t="s">
        <v>1005</v>
      </c>
      <c r="D55" t="s">
        <v>1135</v>
      </c>
    </row>
    <row r="56" spans="1:4" x14ac:dyDescent="0.15">
      <c r="A56">
        <v>3</v>
      </c>
      <c r="B56" t="s">
        <v>1013</v>
      </c>
      <c r="C56" t="s">
        <v>1009</v>
      </c>
      <c r="D56" t="s">
        <v>1136</v>
      </c>
    </row>
    <row r="57" spans="1:4" x14ac:dyDescent="0.15">
      <c r="A57">
        <v>3</v>
      </c>
      <c r="B57" t="s">
        <v>1023</v>
      </c>
      <c r="C57" t="s">
        <v>1023</v>
      </c>
      <c r="D57" t="s">
        <v>1137</v>
      </c>
    </row>
    <row r="58" spans="1:4" x14ac:dyDescent="0.15">
      <c r="A58">
        <v>3</v>
      </c>
      <c r="B58" t="s">
        <v>1023</v>
      </c>
      <c r="C58" t="s">
        <v>1023</v>
      </c>
      <c r="D58" t="s">
        <v>1137</v>
      </c>
    </row>
    <row r="59" spans="1:4" x14ac:dyDescent="0.15">
      <c r="A59">
        <v>4</v>
      </c>
      <c r="B59" t="s">
        <v>1041</v>
      </c>
      <c r="C59" t="s">
        <v>1104</v>
      </c>
      <c r="D59" t="s">
        <v>1138</v>
      </c>
    </row>
    <row r="60" spans="1:4" x14ac:dyDescent="0.15">
      <c r="A60">
        <v>4</v>
      </c>
      <c r="B60" t="s">
        <v>1021</v>
      </c>
      <c r="C60" t="s">
        <v>1003</v>
      </c>
      <c r="D60" t="s">
        <v>1139</v>
      </c>
    </row>
    <row r="61" spans="1:4" x14ac:dyDescent="0.15">
      <c r="A61">
        <v>4</v>
      </c>
      <c r="B61" t="s">
        <v>1039</v>
      </c>
      <c r="C61" t="s">
        <v>1004</v>
      </c>
      <c r="D61" t="s">
        <v>1140</v>
      </c>
    </row>
    <row r="62" spans="1:4" x14ac:dyDescent="0.15">
      <c r="A62">
        <v>4</v>
      </c>
      <c r="B62" t="s">
        <v>1032</v>
      </c>
      <c r="C62" t="s">
        <v>1105</v>
      </c>
      <c r="D62" t="s">
        <v>1141</v>
      </c>
    </row>
    <row r="63" spans="1:4" x14ac:dyDescent="0.15">
      <c r="A63">
        <v>4</v>
      </c>
      <c r="B63" t="s">
        <v>107</v>
      </c>
      <c r="C63" t="s">
        <v>1005</v>
      </c>
      <c r="D63" t="s">
        <v>1142</v>
      </c>
    </row>
    <row r="64" spans="1:4" x14ac:dyDescent="0.15">
      <c r="A64">
        <v>4</v>
      </c>
      <c r="B64" t="s">
        <v>1042</v>
      </c>
      <c r="C64" t="s">
        <v>65</v>
      </c>
      <c r="D64" t="s">
        <v>1143</v>
      </c>
    </row>
    <row r="65" spans="1:4" x14ac:dyDescent="0.15">
      <c r="A65">
        <v>4</v>
      </c>
      <c r="B65" t="s">
        <v>1043</v>
      </c>
      <c r="C65" t="s">
        <v>1008</v>
      </c>
      <c r="D65" t="s">
        <v>1144</v>
      </c>
    </row>
    <row r="66" spans="1:4" x14ac:dyDescent="0.15">
      <c r="A66">
        <v>4</v>
      </c>
      <c r="B66" t="s">
        <v>1044</v>
      </c>
      <c r="C66" t="s">
        <v>1108</v>
      </c>
      <c r="D66" t="s">
        <v>1145</v>
      </c>
    </row>
    <row r="67" spans="1:4" x14ac:dyDescent="0.15">
      <c r="A67">
        <v>4</v>
      </c>
      <c r="B67" t="s">
        <v>107</v>
      </c>
      <c r="C67" t="s">
        <v>1009</v>
      </c>
      <c r="D67" t="s">
        <v>1146</v>
      </c>
    </row>
    <row r="68" spans="1:4" x14ac:dyDescent="0.15">
      <c r="A68">
        <v>4</v>
      </c>
      <c r="B68" t="s">
        <v>1023</v>
      </c>
      <c r="C68" t="s">
        <v>1023</v>
      </c>
      <c r="D68" t="s">
        <v>1147</v>
      </c>
    </row>
    <row r="69" spans="1:4" x14ac:dyDescent="0.15">
      <c r="A69">
        <v>4</v>
      </c>
      <c r="B69" t="s">
        <v>1023</v>
      </c>
      <c r="C69" t="s">
        <v>1023</v>
      </c>
      <c r="D69" t="s">
        <v>1147</v>
      </c>
    </row>
    <row r="70" spans="1:4" x14ac:dyDescent="0.15">
      <c r="A70">
        <v>5</v>
      </c>
      <c r="B70" t="s">
        <v>1036</v>
      </c>
      <c r="C70" t="s">
        <v>1104</v>
      </c>
      <c r="D70" t="s">
        <v>1148</v>
      </c>
    </row>
    <row r="71" spans="1:4" x14ac:dyDescent="0.15">
      <c r="A71">
        <v>5</v>
      </c>
      <c r="B71" t="s">
        <v>1021</v>
      </c>
      <c r="C71" t="s">
        <v>1003</v>
      </c>
      <c r="D71" t="s">
        <v>1149</v>
      </c>
    </row>
    <row r="72" spans="1:4" x14ac:dyDescent="0.15">
      <c r="A72">
        <v>5</v>
      </c>
      <c r="B72" t="s">
        <v>1039</v>
      </c>
      <c r="C72" t="s">
        <v>1004</v>
      </c>
      <c r="D72" t="s">
        <v>1150</v>
      </c>
    </row>
    <row r="73" spans="1:4" x14ac:dyDescent="0.15">
      <c r="A73">
        <v>5</v>
      </c>
      <c r="B73" t="s">
        <v>1036</v>
      </c>
      <c r="C73" t="s">
        <v>1005</v>
      </c>
      <c r="D73" t="s">
        <v>1151</v>
      </c>
    </row>
    <row r="74" spans="1:4" x14ac:dyDescent="0.15">
      <c r="A74">
        <v>5</v>
      </c>
      <c r="B74" t="s">
        <v>1032</v>
      </c>
      <c r="C74" t="s">
        <v>1105</v>
      </c>
      <c r="D74" t="s">
        <v>1152</v>
      </c>
    </row>
    <row r="75" spans="1:4" x14ac:dyDescent="0.15">
      <c r="A75">
        <v>5</v>
      </c>
      <c r="B75" t="s">
        <v>1032</v>
      </c>
      <c r="C75" t="s">
        <v>1029</v>
      </c>
      <c r="D75" t="s">
        <v>1153</v>
      </c>
    </row>
    <row r="76" spans="1:4" x14ac:dyDescent="0.15">
      <c r="A76">
        <v>5</v>
      </c>
      <c r="B76" t="s">
        <v>1045</v>
      </c>
      <c r="C76" t="s">
        <v>1109</v>
      </c>
      <c r="D76" t="s">
        <v>1154</v>
      </c>
    </row>
    <row r="77" spans="1:4" x14ac:dyDescent="0.15">
      <c r="A77">
        <v>5</v>
      </c>
      <c r="B77" t="s">
        <v>1037</v>
      </c>
      <c r="C77" t="s">
        <v>1009</v>
      </c>
      <c r="D77" t="s">
        <v>1155</v>
      </c>
    </row>
    <row r="78" spans="1:4" x14ac:dyDescent="0.15">
      <c r="A78">
        <v>5</v>
      </c>
      <c r="B78" t="s">
        <v>1023</v>
      </c>
      <c r="C78" t="s">
        <v>1023</v>
      </c>
      <c r="D78" t="s">
        <v>1156</v>
      </c>
    </row>
    <row r="79" spans="1:4" x14ac:dyDescent="0.15">
      <c r="A79">
        <v>5</v>
      </c>
      <c r="B79" t="s">
        <v>1023</v>
      </c>
      <c r="C79" t="s">
        <v>1023</v>
      </c>
      <c r="D79" t="s">
        <v>1156</v>
      </c>
    </row>
    <row r="80" spans="1:4" x14ac:dyDescent="0.15">
      <c r="A80">
        <v>6</v>
      </c>
      <c r="B80" t="s">
        <v>1046</v>
      </c>
      <c r="C80" t="s">
        <v>1104</v>
      </c>
      <c r="D80" t="s">
        <v>1157</v>
      </c>
    </row>
    <row r="81" spans="1:4" x14ac:dyDescent="0.15">
      <c r="A81">
        <v>6</v>
      </c>
      <c r="B81" t="s">
        <v>1021</v>
      </c>
      <c r="C81" t="s">
        <v>1003</v>
      </c>
      <c r="D81" t="s">
        <v>1158</v>
      </c>
    </row>
    <row r="82" spans="1:4" x14ac:dyDescent="0.15">
      <c r="A82">
        <v>6</v>
      </c>
      <c r="B82" t="s">
        <v>1039</v>
      </c>
      <c r="C82" t="s">
        <v>1004</v>
      </c>
      <c r="D82" t="s">
        <v>1159</v>
      </c>
    </row>
    <row r="83" spans="1:4" x14ac:dyDescent="0.15">
      <c r="A83">
        <v>6</v>
      </c>
      <c r="B83" t="s">
        <v>1046</v>
      </c>
      <c r="C83" t="s">
        <v>1005</v>
      </c>
      <c r="D83" t="s">
        <v>1160</v>
      </c>
    </row>
    <row r="84" spans="1:4" x14ac:dyDescent="0.15">
      <c r="A84">
        <v>6</v>
      </c>
      <c r="B84" t="s">
        <v>1032</v>
      </c>
      <c r="C84" t="s">
        <v>1105</v>
      </c>
      <c r="D84" t="s">
        <v>1161</v>
      </c>
    </row>
    <row r="85" spans="1:4" x14ac:dyDescent="0.15">
      <c r="A85">
        <v>6</v>
      </c>
      <c r="B85" t="s">
        <v>1047</v>
      </c>
      <c r="C85" t="s">
        <v>1009</v>
      </c>
      <c r="D85" t="s">
        <v>1162</v>
      </c>
    </row>
    <row r="86" spans="1:4" x14ac:dyDescent="0.15">
      <c r="A86">
        <v>6</v>
      </c>
      <c r="B86" t="s">
        <v>1023</v>
      </c>
      <c r="C86" t="s">
        <v>1023</v>
      </c>
      <c r="D86" t="s">
        <v>1163</v>
      </c>
    </row>
    <row r="87" spans="1:4" x14ac:dyDescent="0.15">
      <c r="A87">
        <v>6</v>
      </c>
      <c r="B87" t="s">
        <v>1023</v>
      </c>
      <c r="C87" t="s">
        <v>1023</v>
      </c>
      <c r="D87" t="s">
        <v>1163</v>
      </c>
    </row>
    <row r="88" spans="1:4" x14ac:dyDescent="0.15">
      <c r="A88">
        <v>7</v>
      </c>
      <c r="B88" t="s">
        <v>1048</v>
      </c>
      <c r="C88" t="s">
        <v>1104</v>
      </c>
      <c r="D88" t="s">
        <v>1164</v>
      </c>
    </row>
    <row r="89" spans="1:4" x14ac:dyDescent="0.15">
      <c r="A89">
        <v>7</v>
      </c>
      <c r="B89" t="s">
        <v>1021</v>
      </c>
      <c r="C89" t="s">
        <v>1003</v>
      </c>
      <c r="D89" t="s">
        <v>1165</v>
      </c>
    </row>
    <row r="90" spans="1:4" x14ac:dyDescent="0.15">
      <c r="A90">
        <v>7</v>
      </c>
      <c r="B90" t="s">
        <v>1049</v>
      </c>
      <c r="C90" t="s">
        <v>1004</v>
      </c>
      <c r="D90" t="s">
        <v>1166</v>
      </c>
    </row>
    <row r="91" spans="1:4" x14ac:dyDescent="0.15">
      <c r="A91">
        <v>7</v>
      </c>
      <c r="B91" t="s">
        <v>1050</v>
      </c>
      <c r="C91" t="s">
        <v>1005</v>
      </c>
      <c r="D91" t="s">
        <v>1167</v>
      </c>
    </row>
    <row r="92" spans="1:4" x14ac:dyDescent="0.15">
      <c r="A92">
        <v>7</v>
      </c>
      <c r="B92" t="s">
        <v>1051</v>
      </c>
      <c r="C92" t="s">
        <v>1006</v>
      </c>
      <c r="D92" t="s">
        <v>1168</v>
      </c>
    </row>
    <row r="93" spans="1:4" x14ac:dyDescent="0.15">
      <c r="A93">
        <v>7</v>
      </c>
      <c r="B93" t="s">
        <v>1052</v>
      </c>
      <c r="C93" t="s">
        <v>1007</v>
      </c>
      <c r="D93" t="s">
        <v>1169</v>
      </c>
    </row>
    <row r="94" spans="1:4" x14ac:dyDescent="0.15">
      <c r="A94">
        <v>7</v>
      </c>
      <c r="B94" t="s">
        <v>1053</v>
      </c>
      <c r="C94" t="s">
        <v>65</v>
      </c>
      <c r="D94" t="s">
        <v>1170</v>
      </c>
    </row>
    <row r="95" spans="1:4" x14ac:dyDescent="0.15">
      <c r="A95">
        <v>7</v>
      </c>
      <c r="B95" t="s">
        <v>1054</v>
      </c>
      <c r="C95" t="s">
        <v>1008</v>
      </c>
      <c r="D95" t="s">
        <v>1171</v>
      </c>
    </row>
    <row r="96" spans="1:4" x14ac:dyDescent="0.15">
      <c r="A96">
        <v>7</v>
      </c>
      <c r="B96" t="s">
        <v>1055</v>
      </c>
      <c r="C96" t="s">
        <v>1108</v>
      </c>
      <c r="D96" t="s">
        <v>1172</v>
      </c>
    </row>
    <row r="97" spans="1:4" x14ac:dyDescent="0.15">
      <c r="A97">
        <v>7</v>
      </c>
      <c r="B97" t="s">
        <v>107</v>
      </c>
      <c r="C97" t="s">
        <v>1009</v>
      </c>
      <c r="D97" t="s">
        <v>1173</v>
      </c>
    </row>
    <row r="98" spans="1:4" x14ac:dyDescent="0.15">
      <c r="A98">
        <v>7</v>
      </c>
      <c r="B98" t="s">
        <v>1023</v>
      </c>
      <c r="C98" t="s">
        <v>1023</v>
      </c>
      <c r="D98" t="s">
        <v>1174</v>
      </c>
    </row>
    <row r="99" spans="1:4" x14ac:dyDescent="0.15">
      <c r="A99">
        <v>7</v>
      </c>
      <c r="B99" t="s">
        <v>1023</v>
      </c>
      <c r="C99" t="s">
        <v>1023</v>
      </c>
      <c r="D99" t="s">
        <v>1174</v>
      </c>
    </row>
    <row r="100" spans="1:4" x14ac:dyDescent="0.15">
      <c r="A100">
        <v>8</v>
      </c>
      <c r="B100" t="s">
        <v>1056</v>
      </c>
      <c r="C100" t="s">
        <v>1104</v>
      </c>
      <c r="D100" t="s">
        <v>1175</v>
      </c>
    </row>
    <row r="101" spans="1:4" x14ac:dyDescent="0.15">
      <c r="A101">
        <v>8</v>
      </c>
      <c r="B101" t="s">
        <v>1021</v>
      </c>
      <c r="C101" t="s">
        <v>1003</v>
      </c>
      <c r="D101" t="s">
        <v>1176</v>
      </c>
    </row>
    <row r="102" spans="1:4" x14ac:dyDescent="0.15">
      <c r="A102">
        <v>8</v>
      </c>
      <c r="B102" t="s">
        <v>1049</v>
      </c>
      <c r="C102" t="s">
        <v>1004</v>
      </c>
      <c r="D102" t="s">
        <v>1177</v>
      </c>
    </row>
    <row r="103" spans="1:4" x14ac:dyDescent="0.15">
      <c r="A103">
        <v>8</v>
      </c>
      <c r="B103" t="s">
        <v>1032</v>
      </c>
      <c r="C103" t="s">
        <v>1105</v>
      </c>
      <c r="D103" t="s">
        <v>1178</v>
      </c>
    </row>
    <row r="104" spans="1:4" x14ac:dyDescent="0.15">
      <c r="A104">
        <v>8</v>
      </c>
      <c r="B104" t="s">
        <v>1032</v>
      </c>
      <c r="C104" t="s">
        <v>1029</v>
      </c>
      <c r="D104" t="s">
        <v>1179</v>
      </c>
    </row>
    <row r="105" spans="1:4" x14ac:dyDescent="0.15">
      <c r="A105">
        <v>8</v>
      </c>
      <c r="B105" t="s">
        <v>1057</v>
      </c>
      <c r="C105" t="s">
        <v>1005</v>
      </c>
      <c r="D105" t="s">
        <v>1180</v>
      </c>
    </row>
    <row r="106" spans="1:4" x14ac:dyDescent="0.15">
      <c r="A106">
        <v>8</v>
      </c>
      <c r="B106" t="s">
        <v>1051</v>
      </c>
      <c r="C106" t="s">
        <v>1006</v>
      </c>
      <c r="D106" t="s">
        <v>1181</v>
      </c>
    </row>
    <row r="107" spans="1:4" x14ac:dyDescent="0.15">
      <c r="A107">
        <v>8</v>
      </c>
      <c r="B107" t="s">
        <v>1052</v>
      </c>
      <c r="C107" t="s">
        <v>1007</v>
      </c>
      <c r="D107" t="s">
        <v>1182</v>
      </c>
    </row>
    <row r="108" spans="1:4" x14ac:dyDescent="0.15">
      <c r="A108">
        <v>8</v>
      </c>
      <c r="B108" t="s">
        <v>1013</v>
      </c>
      <c r="C108" t="s">
        <v>1009</v>
      </c>
      <c r="D108" t="s">
        <v>1183</v>
      </c>
    </row>
    <row r="109" spans="1:4" x14ac:dyDescent="0.15">
      <c r="A109">
        <v>8</v>
      </c>
      <c r="B109" t="s">
        <v>1023</v>
      </c>
      <c r="C109" t="s">
        <v>1023</v>
      </c>
      <c r="D109" t="s">
        <v>1184</v>
      </c>
    </row>
    <row r="110" spans="1:4" x14ac:dyDescent="0.15">
      <c r="A110">
        <v>8</v>
      </c>
      <c r="B110" t="s">
        <v>1023</v>
      </c>
      <c r="C110" t="s">
        <v>1023</v>
      </c>
      <c r="D110" t="s">
        <v>1184</v>
      </c>
    </row>
    <row r="111" spans="1:4" x14ac:dyDescent="0.15">
      <c r="A111">
        <v>9</v>
      </c>
      <c r="B111" t="s">
        <v>1036</v>
      </c>
      <c r="C111" t="s">
        <v>1104</v>
      </c>
      <c r="D111" t="s">
        <v>1185</v>
      </c>
    </row>
    <row r="112" spans="1:4" x14ac:dyDescent="0.15">
      <c r="A112">
        <v>9</v>
      </c>
      <c r="B112" t="s">
        <v>1021</v>
      </c>
      <c r="C112" t="s">
        <v>1003</v>
      </c>
      <c r="D112" t="s">
        <v>1186</v>
      </c>
    </row>
    <row r="113" spans="1:4" x14ac:dyDescent="0.15">
      <c r="A113">
        <v>9</v>
      </c>
      <c r="B113" t="s">
        <v>1049</v>
      </c>
      <c r="C113" t="s">
        <v>1004</v>
      </c>
      <c r="D113" t="s">
        <v>1187</v>
      </c>
    </row>
    <row r="114" spans="1:4" x14ac:dyDescent="0.15">
      <c r="A114">
        <v>9</v>
      </c>
      <c r="B114" t="s">
        <v>1036</v>
      </c>
      <c r="C114" t="s">
        <v>1005</v>
      </c>
      <c r="D114" t="s">
        <v>1188</v>
      </c>
    </row>
    <row r="115" spans="1:4" x14ac:dyDescent="0.15">
      <c r="A115">
        <v>9</v>
      </c>
      <c r="B115" t="s">
        <v>1058</v>
      </c>
      <c r="C115" t="s">
        <v>1105</v>
      </c>
      <c r="D115" t="s">
        <v>1189</v>
      </c>
    </row>
    <row r="116" spans="1:4" x14ac:dyDescent="0.15">
      <c r="A116">
        <v>9</v>
      </c>
      <c r="B116" t="s">
        <v>1058</v>
      </c>
      <c r="C116" t="s">
        <v>1029</v>
      </c>
      <c r="D116" t="s">
        <v>1190</v>
      </c>
    </row>
    <row r="117" spans="1:4" x14ac:dyDescent="0.15">
      <c r="A117">
        <v>9</v>
      </c>
      <c r="B117" t="s">
        <v>1037</v>
      </c>
      <c r="C117" t="s">
        <v>1009</v>
      </c>
      <c r="D117" t="s">
        <v>1191</v>
      </c>
    </row>
    <row r="118" spans="1:4" x14ac:dyDescent="0.15">
      <c r="A118">
        <v>9</v>
      </c>
      <c r="B118" t="s">
        <v>1023</v>
      </c>
      <c r="C118" t="s">
        <v>1023</v>
      </c>
      <c r="D118" t="s">
        <v>1192</v>
      </c>
    </row>
    <row r="119" spans="1:4" x14ac:dyDescent="0.15">
      <c r="A119">
        <v>9</v>
      </c>
      <c r="B119" t="s">
        <v>1023</v>
      </c>
      <c r="C119" t="s">
        <v>1023</v>
      </c>
      <c r="D119" t="s">
        <v>1192</v>
      </c>
    </row>
    <row r="120" spans="1:4" x14ac:dyDescent="0.15">
      <c r="A120">
        <v>10</v>
      </c>
      <c r="B120" t="s">
        <v>1059</v>
      </c>
      <c r="C120" t="s">
        <v>1104</v>
      </c>
      <c r="D120" t="s">
        <v>1193</v>
      </c>
    </row>
    <row r="121" spans="1:4" x14ac:dyDescent="0.15">
      <c r="A121">
        <v>10</v>
      </c>
      <c r="B121" t="s">
        <v>1021</v>
      </c>
      <c r="C121" t="s">
        <v>1003</v>
      </c>
      <c r="D121" t="s">
        <v>1194</v>
      </c>
    </row>
    <row r="122" spans="1:4" x14ac:dyDescent="0.15">
      <c r="A122">
        <v>10</v>
      </c>
      <c r="B122" t="s">
        <v>1060</v>
      </c>
      <c r="C122" t="s">
        <v>1004</v>
      </c>
      <c r="D122" t="s">
        <v>1195</v>
      </c>
    </row>
    <row r="123" spans="1:4" x14ac:dyDescent="0.15">
      <c r="A123">
        <v>10</v>
      </c>
      <c r="B123" t="s">
        <v>190</v>
      </c>
      <c r="C123" t="s">
        <v>1005</v>
      </c>
      <c r="D123" t="s">
        <v>1196</v>
      </c>
    </row>
    <row r="124" spans="1:4" x14ac:dyDescent="0.15">
      <c r="A124">
        <v>10</v>
      </c>
      <c r="B124" t="s">
        <v>1061</v>
      </c>
      <c r="C124" t="s">
        <v>1110</v>
      </c>
      <c r="D124" t="s">
        <v>1197</v>
      </c>
    </row>
    <row r="125" spans="1:4" x14ac:dyDescent="0.15">
      <c r="A125">
        <v>10</v>
      </c>
      <c r="B125" t="s">
        <v>1044</v>
      </c>
      <c r="C125" t="s">
        <v>1014</v>
      </c>
      <c r="D125" t="s">
        <v>1198</v>
      </c>
    </row>
    <row r="126" spans="1:4" x14ac:dyDescent="0.15">
      <c r="A126">
        <v>10</v>
      </c>
      <c r="B126" t="s">
        <v>1013</v>
      </c>
      <c r="C126" t="s">
        <v>1009</v>
      </c>
      <c r="D126" t="s">
        <v>1199</v>
      </c>
    </row>
    <row r="127" spans="1:4" x14ac:dyDescent="0.15">
      <c r="A127">
        <v>10</v>
      </c>
      <c r="B127" t="s">
        <v>1023</v>
      </c>
      <c r="C127" t="s">
        <v>1023</v>
      </c>
      <c r="D127" t="s">
        <v>1200</v>
      </c>
    </row>
    <row r="128" spans="1:4" x14ac:dyDescent="0.15">
      <c r="A128">
        <v>10</v>
      </c>
      <c r="B128" t="s">
        <v>1023</v>
      </c>
      <c r="C128" t="s">
        <v>1023</v>
      </c>
      <c r="D128" t="s">
        <v>1200</v>
      </c>
    </row>
    <row r="129" spans="1:4" x14ac:dyDescent="0.15">
      <c r="A129">
        <v>11</v>
      </c>
      <c r="B129" t="s">
        <v>1062</v>
      </c>
      <c r="C129" t="s">
        <v>1104</v>
      </c>
      <c r="D129" t="s">
        <v>1201</v>
      </c>
    </row>
    <row r="130" spans="1:4" x14ac:dyDescent="0.15">
      <c r="A130">
        <v>11</v>
      </c>
      <c r="B130" t="s">
        <v>1021</v>
      </c>
      <c r="C130" t="s">
        <v>1003</v>
      </c>
      <c r="D130" t="s">
        <v>1202</v>
      </c>
    </row>
    <row r="131" spans="1:4" x14ac:dyDescent="0.15">
      <c r="A131">
        <v>11</v>
      </c>
      <c r="B131" t="s">
        <v>1060</v>
      </c>
      <c r="C131" t="s">
        <v>1004</v>
      </c>
      <c r="D131" t="s">
        <v>1203</v>
      </c>
    </row>
    <row r="132" spans="1:4" x14ac:dyDescent="0.15">
      <c r="A132">
        <v>11</v>
      </c>
      <c r="B132" t="s">
        <v>107</v>
      </c>
      <c r="C132" t="s">
        <v>1005</v>
      </c>
      <c r="D132" t="s">
        <v>1204</v>
      </c>
    </row>
    <row r="133" spans="1:4" x14ac:dyDescent="0.15">
      <c r="A133">
        <v>11</v>
      </c>
      <c r="B133" t="s">
        <v>1063</v>
      </c>
      <c r="C133" t="s">
        <v>65</v>
      </c>
      <c r="D133" t="s">
        <v>1205</v>
      </c>
    </row>
    <row r="134" spans="1:4" x14ac:dyDescent="0.15">
      <c r="A134">
        <v>11</v>
      </c>
      <c r="B134" t="s">
        <v>1061</v>
      </c>
      <c r="C134" t="s">
        <v>1008</v>
      </c>
      <c r="D134" t="s">
        <v>1206</v>
      </c>
    </row>
    <row r="135" spans="1:4" x14ac:dyDescent="0.15">
      <c r="A135">
        <v>11</v>
      </c>
      <c r="B135" t="s">
        <v>1044</v>
      </c>
      <c r="C135" t="s">
        <v>1108</v>
      </c>
      <c r="D135" t="s">
        <v>1207</v>
      </c>
    </row>
    <row r="136" spans="1:4" x14ac:dyDescent="0.15">
      <c r="A136">
        <v>11</v>
      </c>
      <c r="B136" t="s">
        <v>107</v>
      </c>
      <c r="C136" t="s">
        <v>1009</v>
      </c>
      <c r="D136" t="s">
        <v>1208</v>
      </c>
    </row>
    <row r="137" spans="1:4" x14ac:dyDescent="0.15">
      <c r="A137">
        <v>11</v>
      </c>
      <c r="B137" t="s">
        <v>1023</v>
      </c>
      <c r="C137" t="s">
        <v>1023</v>
      </c>
      <c r="D137" t="s">
        <v>1209</v>
      </c>
    </row>
    <row r="138" spans="1:4" x14ac:dyDescent="0.15">
      <c r="A138">
        <v>11</v>
      </c>
      <c r="B138" t="s">
        <v>1023</v>
      </c>
      <c r="C138" t="s">
        <v>1023</v>
      </c>
      <c r="D138" t="s">
        <v>1209</v>
      </c>
    </row>
    <row r="139" spans="1:4" x14ac:dyDescent="0.15">
      <c r="A139">
        <v>12</v>
      </c>
      <c r="B139" t="s">
        <v>1064</v>
      </c>
      <c r="C139" t="s">
        <v>1104</v>
      </c>
      <c r="D139" t="s">
        <v>1210</v>
      </c>
    </row>
    <row r="140" spans="1:4" x14ac:dyDescent="0.15">
      <c r="A140">
        <v>12</v>
      </c>
      <c r="B140" t="s">
        <v>1021</v>
      </c>
      <c r="C140" t="s">
        <v>1003</v>
      </c>
      <c r="D140" t="s">
        <v>1211</v>
      </c>
    </row>
    <row r="141" spans="1:4" x14ac:dyDescent="0.15">
      <c r="A141">
        <v>12</v>
      </c>
      <c r="B141" t="s">
        <v>1065</v>
      </c>
      <c r="C141" t="s">
        <v>1004</v>
      </c>
      <c r="D141" t="s">
        <v>1212</v>
      </c>
    </row>
    <row r="142" spans="1:4" x14ac:dyDescent="0.15">
      <c r="A142">
        <v>12</v>
      </c>
      <c r="B142" t="s">
        <v>62</v>
      </c>
      <c r="C142" t="s">
        <v>1005</v>
      </c>
      <c r="D142" t="s">
        <v>1213</v>
      </c>
    </row>
    <row r="143" spans="1:4" x14ac:dyDescent="0.15">
      <c r="A143">
        <v>12</v>
      </c>
      <c r="B143" t="s">
        <v>1066</v>
      </c>
      <c r="C143" t="s">
        <v>1110</v>
      </c>
      <c r="D143" t="s">
        <v>1214</v>
      </c>
    </row>
    <row r="144" spans="1:4" x14ac:dyDescent="0.15">
      <c r="A144">
        <v>12</v>
      </c>
      <c r="B144" t="s">
        <v>1044</v>
      </c>
      <c r="C144" t="s">
        <v>1014</v>
      </c>
      <c r="D144" t="s">
        <v>1215</v>
      </c>
    </row>
    <row r="145" spans="1:4" x14ac:dyDescent="0.15">
      <c r="A145">
        <v>12</v>
      </c>
      <c r="B145" t="s">
        <v>1013</v>
      </c>
      <c r="C145" t="s">
        <v>1009</v>
      </c>
      <c r="D145" t="s">
        <v>1216</v>
      </c>
    </row>
    <row r="146" spans="1:4" x14ac:dyDescent="0.15">
      <c r="A146">
        <v>12</v>
      </c>
      <c r="B146" t="s">
        <v>1023</v>
      </c>
      <c r="C146" t="s">
        <v>1023</v>
      </c>
      <c r="D146" t="s">
        <v>1217</v>
      </c>
    </row>
    <row r="147" spans="1:4" x14ac:dyDescent="0.15">
      <c r="A147">
        <v>12</v>
      </c>
      <c r="B147" t="s">
        <v>1023</v>
      </c>
      <c r="C147" t="s">
        <v>1023</v>
      </c>
      <c r="D147" t="s">
        <v>1217</v>
      </c>
    </row>
    <row r="148" spans="1:4" x14ac:dyDescent="0.15">
      <c r="A148">
        <v>13</v>
      </c>
      <c r="B148" t="s">
        <v>1067</v>
      </c>
      <c r="C148" t="s">
        <v>1104</v>
      </c>
      <c r="D148" t="s">
        <v>1218</v>
      </c>
    </row>
    <row r="149" spans="1:4" x14ac:dyDescent="0.15">
      <c r="A149">
        <v>13</v>
      </c>
      <c r="B149" t="s">
        <v>1021</v>
      </c>
      <c r="C149" t="s">
        <v>1003</v>
      </c>
      <c r="D149" t="s">
        <v>1219</v>
      </c>
    </row>
    <row r="150" spans="1:4" x14ac:dyDescent="0.15">
      <c r="A150">
        <v>13</v>
      </c>
      <c r="B150" t="s">
        <v>1065</v>
      </c>
      <c r="C150" t="s">
        <v>1004</v>
      </c>
      <c r="D150" t="s">
        <v>1220</v>
      </c>
    </row>
    <row r="151" spans="1:4" x14ac:dyDescent="0.15">
      <c r="A151">
        <v>13</v>
      </c>
      <c r="B151" t="s">
        <v>107</v>
      </c>
      <c r="C151" t="s">
        <v>1005</v>
      </c>
      <c r="D151" t="s">
        <v>1221</v>
      </c>
    </row>
    <row r="152" spans="1:4" x14ac:dyDescent="0.15">
      <c r="A152">
        <v>13</v>
      </c>
      <c r="B152" t="s">
        <v>1068</v>
      </c>
      <c r="C152" t="s">
        <v>65</v>
      </c>
      <c r="D152" t="s">
        <v>1222</v>
      </c>
    </row>
    <row r="153" spans="1:4" x14ac:dyDescent="0.15">
      <c r="A153">
        <v>13</v>
      </c>
      <c r="B153" t="s">
        <v>1066</v>
      </c>
      <c r="C153" t="s">
        <v>1008</v>
      </c>
      <c r="D153" t="s">
        <v>1223</v>
      </c>
    </row>
    <row r="154" spans="1:4" x14ac:dyDescent="0.15">
      <c r="A154">
        <v>13</v>
      </c>
      <c r="B154" t="s">
        <v>1044</v>
      </c>
      <c r="C154" t="s">
        <v>1108</v>
      </c>
      <c r="D154" t="s">
        <v>1224</v>
      </c>
    </row>
    <row r="155" spans="1:4" x14ac:dyDescent="0.15">
      <c r="A155">
        <v>13</v>
      </c>
      <c r="B155" t="s">
        <v>107</v>
      </c>
      <c r="C155" t="s">
        <v>1009</v>
      </c>
      <c r="D155" t="s">
        <v>1225</v>
      </c>
    </row>
    <row r="156" spans="1:4" x14ac:dyDescent="0.15">
      <c r="A156">
        <v>13</v>
      </c>
      <c r="B156" t="s">
        <v>1023</v>
      </c>
      <c r="C156" t="s">
        <v>1023</v>
      </c>
      <c r="D156" t="s">
        <v>1226</v>
      </c>
    </row>
    <row r="157" spans="1:4" x14ac:dyDescent="0.15">
      <c r="A157">
        <v>13</v>
      </c>
      <c r="B157" t="s">
        <v>1023</v>
      </c>
      <c r="C157" t="s">
        <v>1023</v>
      </c>
      <c r="D157" t="s">
        <v>1226</v>
      </c>
    </row>
    <row r="158" spans="1:4" x14ac:dyDescent="0.15">
      <c r="A158">
        <v>14</v>
      </c>
      <c r="B158" t="s">
        <v>1069</v>
      </c>
      <c r="C158" t="s">
        <v>1104</v>
      </c>
      <c r="D158" t="s">
        <v>1227</v>
      </c>
    </row>
    <row r="159" spans="1:4" x14ac:dyDescent="0.15">
      <c r="A159">
        <v>14</v>
      </c>
      <c r="B159" t="s">
        <v>1021</v>
      </c>
      <c r="C159" t="s">
        <v>1003</v>
      </c>
      <c r="D159" t="s">
        <v>1228</v>
      </c>
    </row>
    <row r="160" spans="1:4" x14ac:dyDescent="0.15">
      <c r="A160">
        <v>14</v>
      </c>
      <c r="B160" t="s">
        <v>1070</v>
      </c>
      <c r="C160" t="s">
        <v>1004</v>
      </c>
      <c r="D160" t="s">
        <v>1229</v>
      </c>
    </row>
    <row r="161" spans="1:4" x14ac:dyDescent="0.15">
      <c r="A161">
        <v>14</v>
      </c>
      <c r="B161" t="s">
        <v>1032</v>
      </c>
      <c r="C161" t="s">
        <v>1105</v>
      </c>
      <c r="D161" t="s">
        <v>1230</v>
      </c>
    </row>
    <row r="162" spans="1:4" x14ac:dyDescent="0.15">
      <c r="A162">
        <v>14</v>
      </c>
      <c r="B162" t="s">
        <v>1071</v>
      </c>
      <c r="C162" t="s">
        <v>1005</v>
      </c>
      <c r="D162" t="s">
        <v>1231</v>
      </c>
    </row>
    <row r="163" spans="1:4" x14ac:dyDescent="0.15">
      <c r="A163">
        <v>14</v>
      </c>
      <c r="B163" t="s">
        <v>1013</v>
      </c>
      <c r="C163" t="s">
        <v>1009</v>
      </c>
      <c r="D163" t="s">
        <v>1232</v>
      </c>
    </row>
    <row r="164" spans="1:4" x14ac:dyDescent="0.15">
      <c r="A164">
        <v>14</v>
      </c>
      <c r="B164" t="s">
        <v>1023</v>
      </c>
      <c r="C164" t="s">
        <v>1023</v>
      </c>
      <c r="D164" t="s">
        <v>1233</v>
      </c>
    </row>
    <row r="165" spans="1:4" x14ac:dyDescent="0.15">
      <c r="A165">
        <v>14</v>
      </c>
      <c r="B165" t="s">
        <v>1023</v>
      </c>
      <c r="C165" t="s">
        <v>1023</v>
      </c>
      <c r="D165" t="s">
        <v>1233</v>
      </c>
    </row>
    <row r="166" spans="1:4" x14ac:dyDescent="0.15">
      <c r="A166">
        <v>15</v>
      </c>
      <c r="B166" t="s">
        <v>1072</v>
      </c>
      <c r="C166" t="s">
        <v>1104</v>
      </c>
      <c r="D166" t="s">
        <v>1234</v>
      </c>
    </row>
    <row r="167" spans="1:4" x14ac:dyDescent="0.15">
      <c r="A167">
        <v>15</v>
      </c>
      <c r="B167" t="s">
        <v>1021</v>
      </c>
      <c r="C167" t="s">
        <v>1003</v>
      </c>
      <c r="D167" t="s">
        <v>1235</v>
      </c>
    </row>
    <row r="168" spans="1:4" x14ac:dyDescent="0.15">
      <c r="A168">
        <v>15</v>
      </c>
      <c r="B168" t="s">
        <v>1070</v>
      </c>
      <c r="C168" t="s">
        <v>1004</v>
      </c>
      <c r="D168" t="s">
        <v>1236</v>
      </c>
    </row>
    <row r="169" spans="1:4" x14ac:dyDescent="0.15">
      <c r="A169">
        <v>15</v>
      </c>
      <c r="B169" t="s">
        <v>1032</v>
      </c>
      <c r="C169" t="s">
        <v>1105</v>
      </c>
      <c r="D169" t="s">
        <v>1237</v>
      </c>
    </row>
    <row r="170" spans="1:4" x14ac:dyDescent="0.15">
      <c r="A170">
        <v>15</v>
      </c>
      <c r="B170" t="s">
        <v>1032</v>
      </c>
      <c r="C170" t="s">
        <v>1029</v>
      </c>
      <c r="D170" t="s">
        <v>1238</v>
      </c>
    </row>
    <row r="171" spans="1:4" x14ac:dyDescent="0.15">
      <c r="A171">
        <v>15</v>
      </c>
      <c r="B171" t="s">
        <v>1073</v>
      </c>
      <c r="C171" t="s">
        <v>1005</v>
      </c>
      <c r="D171" t="s">
        <v>1239</v>
      </c>
    </row>
    <row r="172" spans="1:4" x14ac:dyDescent="0.15">
      <c r="A172">
        <v>15</v>
      </c>
      <c r="B172" t="s">
        <v>1074</v>
      </c>
      <c r="C172" t="s">
        <v>1009</v>
      </c>
      <c r="D172" t="s">
        <v>1240</v>
      </c>
    </row>
    <row r="173" spans="1:4" x14ac:dyDescent="0.15">
      <c r="A173">
        <v>15</v>
      </c>
      <c r="B173" t="s">
        <v>17</v>
      </c>
      <c r="C173" t="s">
        <v>1106</v>
      </c>
      <c r="D173" t="s">
        <v>1241</v>
      </c>
    </row>
    <row r="174" spans="1:4" x14ac:dyDescent="0.15">
      <c r="A174">
        <v>15</v>
      </c>
      <c r="B174" t="s">
        <v>1023</v>
      </c>
      <c r="C174" t="s">
        <v>1023</v>
      </c>
      <c r="D174" t="s">
        <v>1242</v>
      </c>
    </row>
    <row r="175" spans="1:4" x14ac:dyDescent="0.15">
      <c r="A175">
        <v>15</v>
      </c>
      <c r="B175" t="s">
        <v>1023</v>
      </c>
      <c r="C175" t="s">
        <v>1023</v>
      </c>
      <c r="D175" t="s">
        <v>1242</v>
      </c>
    </row>
    <row r="176" spans="1:4" x14ac:dyDescent="0.15">
      <c r="A176">
        <v>16</v>
      </c>
      <c r="B176" t="s">
        <v>1075</v>
      </c>
      <c r="C176" t="s">
        <v>1104</v>
      </c>
      <c r="D176" t="s">
        <v>1243</v>
      </c>
    </row>
    <row r="177" spans="1:4" x14ac:dyDescent="0.15">
      <c r="A177">
        <v>16</v>
      </c>
      <c r="B177" t="s">
        <v>1021</v>
      </c>
      <c r="C177" t="s">
        <v>1003</v>
      </c>
      <c r="D177" t="s">
        <v>1244</v>
      </c>
    </row>
    <row r="178" spans="1:4" x14ac:dyDescent="0.15">
      <c r="A178">
        <v>16</v>
      </c>
      <c r="B178" t="s">
        <v>1070</v>
      </c>
      <c r="C178" t="s">
        <v>1004</v>
      </c>
      <c r="D178" t="s">
        <v>1245</v>
      </c>
    </row>
    <row r="179" spans="1:4" x14ac:dyDescent="0.15">
      <c r="A179">
        <v>16</v>
      </c>
      <c r="B179" t="s">
        <v>1076</v>
      </c>
      <c r="C179" t="s">
        <v>1005</v>
      </c>
      <c r="D179" t="s">
        <v>1246</v>
      </c>
    </row>
    <row r="180" spans="1:4" x14ac:dyDescent="0.15">
      <c r="A180">
        <v>16</v>
      </c>
      <c r="B180" t="s">
        <v>1032</v>
      </c>
      <c r="C180" t="s">
        <v>1105</v>
      </c>
      <c r="D180" t="s">
        <v>1247</v>
      </c>
    </row>
    <row r="181" spans="1:4" x14ac:dyDescent="0.15">
      <c r="A181">
        <v>16</v>
      </c>
      <c r="B181" t="s">
        <v>1077</v>
      </c>
      <c r="C181" t="s">
        <v>65</v>
      </c>
      <c r="D181" t="s">
        <v>1248</v>
      </c>
    </row>
    <row r="182" spans="1:4" x14ac:dyDescent="0.15">
      <c r="A182">
        <v>16</v>
      </c>
      <c r="B182" t="s">
        <v>1078</v>
      </c>
      <c r="C182" t="s">
        <v>1008</v>
      </c>
      <c r="D182" t="s">
        <v>1249</v>
      </c>
    </row>
    <row r="183" spans="1:4" x14ac:dyDescent="0.15">
      <c r="A183">
        <v>16</v>
      </c>
      <c r="B183" t="s">
        <v>21</v>
      </c>
      <c r="C183" t="s">
        <v>1108</v>
      </c>
      <c r="D183" t="s">
        <v>1250</v>
      </c>
    </row>
    <row r="184" spans="1:4" x14ac:dyDescent="0.15">
      <c r="A184">
        <v>16</v>
      </c>
      <c r="B184" t="s">
        <v>107</v>
      </c>
      <c r="C184" t="s">
        <v>1009</v>
      </c>
      <c r="D184" t="s">
        <v>1251</v>
      </c>
    </row>
    <row r="185" spans="1:4" x14ac:dyDescent="0.15">
      <c r="A185">
        <v>16</v>
      </c>
      <c r="B185" t="s">
        <v>1023</v>
      </c>
      <c r="C185" t="s">
        <v>1023</v>
      </c>
      <c r="D185" t="s">
        <v>1252</v>
      </c>
    </row>
    <row r="186" spans="1:4" x14ac:dyDescent="0.15">
      <c r="A186">
        <v>16</v>
      </c>
      <c r="B186" t="s">
        <v>1023</v>
      </c>
      <c r="C186" t="s">
        <v>1023</v>
      </c>
      <c r="D186" t="s">
        <v>1252</v>
      </c>
    </row>
    <row r="187" spans="1:4" x14ac:dyDescent="0.15">
      <c r="A187">
        <v>17</v>
      </c>
      <c r="B187" t="s">
        <v>1036</v>
      </c>
      <c r="C187" t="s">
        <v>1104</v>
      </c>
      <c r="D187" t="s">
        <v>1253</v>
      </c>
    </row>
    <row r="188" spans="1:4" x14ac:dyDescent="0.15">
      <c r="A188">
        <v>17</v>
      </c>
      <c r="B188" t="s">
        <v>1021</v>
      </c>
      <c r="C188" t="s">
        <v>1003</v>
      </c>
      <c r="D188" t="s">
        <v>1254</v>
      </c>
    </row>
    <row r="189" spans="1:4" x14ac:dyDescent="0.15">
      <c r="A189">
        <v>17</v>
      </c>
      <c r="B189" t="s">
        <v>1070</v>
      </c>
      <c r="C189" t="s">
        <v>1004</v>
      </c>
      <c r="D189" t="s">
        <v>1255</v>
      </c>
    </row>
    <row r="190" spans="1:4" x14ac:dyDescent="0.15">
      <c r="A190">
        <v>17</v>
      </c>
      <c r="B190" t="s">
        <v>1037</v>
      </c>
      <c r="C190" t="s">
        <v>1005</v>
      </c>
      <c r="D190" t="s">
        <v>1256</v>
      </c>
    </row>
    <row r="191" spans="1:4" x14ac:dyDescent="0.15">
      <c r="A191">
        <v>17</v>
      </c>
      <c r="B191" t="s">
        <v>1032</v>
      </c>
      <c r="C191" t="s">
        <v>1105</v>
      </c>
      <c r="D191" t="s">
        <v>1257</v>
      </c>
    </row>
    <row r="192" spans="1:4" x14ac:dyDescent="0.15">
      <c r="A192">
        <v>17</v>
      </c>
      <c r="B192" t="s">
        <v>1032</v>
      </c>
      <c r="C192" t="s">
        <v>1029</v>
      </c>
      <c r="D192" t="s">
        <v>1258</v>
      </c>
    </row>
    <row r="193" spans="1:4" x14ac:dyDescent="0.15">
      <c r="A193">
        <v>17</v>
      </c>
      <c r="B193" t="s">
        <v>1045</v>
      </c>
      <c r="C193" t="s">
        <v>1109</v>
      </c>
      <c r="D193" t="s">
        <v>1259</v>
      </c>
    </row>
    <row r="194" spans="1:4" x14ac:dyDescent="0.15">
      <c r="A194">
        <v>17</v>
      </c>
      <c r="B194" t="s">
        <v>1037</v>
      </c>
      <c r="C194" t="s">
        <v>1009</v>
      </c>
      <c r="D194" t="s">
        <v>1260</v>
      </c>
    </row>
    <row r="195" spans="1:4" x14ac:dyDescent="0.15">
      <c r="A195">
        <v>17</v>
      </c>
      <c r="B195" t="s">
        <v>1023</v>
      </c>
      <c r="C195" t="s">
        <v>1023</v>
      </c>
      <c r="D195" t="s">
        <v>1261</v>
      </c>
    </row>
    <row r="196" spans="1:4" x14ac:dyDescent="0.15">
      <c r="A196">
        <v>17</v>
      </c>
      <c r="B196" t="s">
        <v>1023</v>
      </c>
      <c r="C196" t="s">
        <v>1023</v>
      </c>
      <c r="D196" t="s">
        <v>1261</v>
      </c>
    </row>
    <row r="197" spans="1:4" x14ac:dyDescent="0.15">
      <c r="A197">
        <v>18</v>
      </c>
      <c r="B197" t="s">
        <v>1047</v>
      </c>
      <c r="C197" t="s">
        <v>1104</v>
      </c>
      <c r="D197" t="s">
        <v>1262</v>
      </c>
    </row>
    <row r="198" spans="1:4" x14ac:dyDescent="0.15">
      <c r="A198">
        <v>18</v>
      </c>
      <c r="B198" t="s">
        <v>1021</v>
      </c>
      <c r="C198" t="s">
        <v>1003</v>
      </c>
      <c r="D198" t="s">
        <v>1263</v>
      </c>
    </row>
    <row r="199" spans="1:4" x14ac:dyDescent="0.15">
      <c r="A199">
        <v>18</v>
      </c>
      <c r="B199" t="s">
        <v>1070</v>
      </c>
      <c r="C199" t="s">
        <v>1004</v>
      </c>
      <c r="D199" t="s">
        <v>1264</v>
      </c>
    </row>
    <row r="200" spans="1:4" x14ac:dyDescent="0.15">
      <c r="A200">
        <v>18</v>
      </c>
      <c r="B200" t="s">
        <v>1047</v>
      </c>
      <c r="C200" t="s">
        <v>1005</v>
      </c>
      <c r="D200" t="s">
        <v>1265</v>
      </c>
    </row>
    <row r="201" spans="1:4" x14ac:dyDescent="0.15">
      <c r="A201">
        <v>18</v>
      </c>
      <c r="B201" t="s">
        <v>1032</v>
      </c>
      <c r="C201" t="s">
        <v>1105</v>
      </c>
      <c r="D201" t="s">
        <v>1266</v>
      </c>
    </row>
    <row r="202" spans="1:4" x14ac:dyDescent="0.15">
      <c r="A202">
        <v>18</v>
      </c>
      <c r="B202" t="s">
        <v>1047</v>
      </c>
      <c r="C202" t="s">
        <v>1009</v>
      </c>
      <c r="D202" t="s">
        <v>1267</v>
      </c>
    </row>
    <row r="203" spans="1:4" x14ac:dyDescent="0.15">
      <c r="A203">
        <v>18</v>
      </c>
      <c r="B203" t="s">
        <v>1023</v>
      </c>
      <c r="C203" t="s">
        <v>1023</v>
      </c>
      <c r="D203" t="s">
        <v>1268</v>
      </c>
    </row>
    <row r="204" spans="1:4" x14ac:dyDescent="0.15">
      <c r="A204">
        <v>18</v>
      </c>
      <c r="B204" t="s">
        <v>1023</v>
      </c>
      <c r="C204" t="s">
        <v>1023</v>
      </c>
      <c r="D204" t="s">
        <v>1268</v>
      </c>
    </row>
    <row r="205" spans="1:4" x14ac:dyDescent="0.15">
      <c r="A205">
        <v>19</v>
      </c>
      <c r="B205" t="s">
        <v>1079</v>
      </c>
      <c r="C205" t="s">
        <v>1104</v>
      </c>
      <c r="D205" t="s">
        <v>1269</v>
      </c>
    </row>
    <row r="206" spans="1:4" x14ac:dyDescent="0.15">
      <c r="A206">
        <v>19</v>
      </c>
      <c r="B206" t="s">
        <v>1021</v>
      </c>
      <c r="C206" t="s">
        <v>1003</v>
      </c>
      <c r="D206" t="s">
        <v>1270</v>
      </c>
    </row>
    <row r="207" spans="1:4" x14ac:dyDescent="0.15">
      <c r="A207">
        <v>19</v>
      </c>
      <c r="B207" t="s">
        <v>1080</v>
      </c>
      <c r="C207" t="s">
        <v>1004</v>
      </c>
      <c r="D207" t="s">
        <v>1271</v>
      </c>
    </row>
    <row r="208" spans="1:4" x14ac:dyDescent="0.15">
      <c r="A208">
        <v>19</v>
      </c>
      <c r="B208" t="s">
        <v>1081</v>
      </c>
      <c r="C208" t="s">
        <v>1005</v>
      </c>
      <c r="D208" t="s">
        <v>1272</v>
      </c>
    </row>
    <row r="209" spans="1:4" x14ac:dyDescent="0.15">
      <c r="A209">
        <v>19</v>
      </c>
      <c r="B209" t="s">
        <v>1013</v>
      </c>
      <c r="C209" t="s">
        <v>1009</v>
      </c>
      <c r="D209" t="s">
        <v>1273</v>
      </c>
    </row>
    <row r="210" spans="1:4" x14ac:dyDescent="0.15">
      <c r="A210">
        <v>19</v>
      </c>
      <c r="B210" t="s">
        <v>1023</v>
      </c>
      <c r="C210" t="s">
        <v>1023</v>
      </c>
      <c r="D210" t="s">
        <v>1274</v>
      </c>
    </row>
    <row r="211" spans="1:4" x14ac:dyDescent="0.15">
      <c r="A211">
        <v>19</v>
      </c>
      <c r="B211" t="s">
        <v>1023</v>
      </c>
      <c r="C211" t="s">
        <v>1023</v>
      </c>
      <c r="D211" t="s">
        <v>1274</v>
      </c>
    </row>
    <row r="212" spans="1:4" x14ac:dyDescent="0.15">
      <c r="A212">
        <v>20</v>
      </c>
      <c r="B212" t="s">
        <v>1082</v>
      </c>
      <c r="C212" t="s">
        <v>1104</v>
      </c>
      <c r="D212" t="s">
        <v>1275</v>
      </c>
    </row>
    <row r="213" spans="1:4" x14ac:dyDescent="0.15">
      <c r="A213">
        <v>20</v>
      </c>
      <c r="B213" t="s">
        <v>1021</v>
      </c>
      <c r="C213" t="s">
        <v>1003</v>
      </c>
      <c r="D213" t="s">
        <v>1276</v>
      </c>
    </row>
    <row r="214" spans="1:4" x14ac:dyDescent="0.15">
      <c r="A214">
        <v>20</v>
      </c>
      <c r="B214" t="s">
        <v>1080</v>
      </c>
      <c r="C214" t="s">
        <v>1004</v>
      </c>
      <c r="D214" t="s">
        <v>1277</v>
      </c>
    </row>
    <row r="215" spans="1:4" x14ac:dyDescent="0.15">
      <c r="A215">
        <v>20</v>
      </c>
      <c r="B215" t="s">
        <v>1083</v>
      </c>
      <c r="C215" t="s">
        <v>1005</v>
      </c>
      <c r="D215" t="s">
        <v>1278</v>
      </c>
    </row>
    <row r="216" spans="1:4" x14ac:dyDescent="0.15">
      <c r="A216">
        <v>20</v>
      </c>
      <c r="B216" t="s">
        <v>1084</v>
      </c>
      <c r="C216" t="s">
        <v>65</v>
      </c>
      <c r="D216" t="s">
        <v>1279</v>
      </c>
    </row>
    <row r="217" spans="1:4" x14ac:dyDescent="0.15">
      <c r="A217">
        <v>20</v>
      </c>
      <c r="B217" t="s">
        <v>1085</v>
      </c>
      <c r="C217" t="s">
        <v>1008</v>
      </c>
      <c r="D217" t="s">
        <v>1280</v>
      </c>
    </row>
    <row r="218" spans="1:4" x14ac:dyDescent="0.15">
      <c r="A218">
        <v>20</v>
      </c>
      <c r="B218" t="s">
        <v>21</v>
      </c>
      <c r="C218" t="s">
        <v>1108</v>
      </c>
      <c r="D218" t="s">
        <v>1281</v>
      </c>
    </row>
    <row r="219" spans="1:4" x14ac:dyDescent="0.15">
      <c r="A219">
        <v>20</v>
      </c>
      <c r="B219" t="s">
        <v>107</v>
      </c>
      <c r="C219" t="s">
        <v>1009</v>
      </c>
      <c r="D219" t="s">
        <v>1282</v>
      </c>
    </row>
    <row r="220" spans="1:4" x14ac:dyDescent="0.15">
      <c r="A220">
        <v>20</v>
      </c>
      <c r="B220" t="s">
        <v>1023</v>
      </c>
      <c r="C220" t="s">
        <v>1023</v>
      </c>
      <c r="D220" t="s">
        <v>1283</v>
      </c>
    </row>
    <row r="221" spans="1:4" x14ac:dyDescent="0.15">
      <c r="A221">
        <v>20</v>
      </c>
      <c r="B221" t="s">
        <v>1023</v>
      </c>
      <c r="C221" t="s">
        <v>1023</v>
      </c>
      <c r="D221" t="s">
        <v>1283</v>
      </c>
    </row>
    <row r="222" spans="1:4" x14ac:dyDescent="0.15">
      <c r="A222">
        <v>21</v>
      </c>
      <c r="B222" t="s">
        <v>1030</v>
      </c>
      <c r="C222" t="s">
        <v>1104</v>
      </c>
      <c r="D222" t="s">
        <v>1284</v>
      </c>
    </row>
    <row r="223" spans="1:4" x14ac:dyDescent="0.15">
      <c r="A223">
        <v>21</v>
      </c>
      <c r="B223" t="s">
        <v>1021</v>
      </c>
      <c r="C223" t="s">
        <v>1003</v>
      </c>
      <c r="D223" t="s">
        <v>1285</v>
      </c>
    </row>
    <row r="224" spans="1:4" x14ac:dyDescent="0.15">
      <c r="A224">
        <v>21</v>
      </c>
      <c r="B224" t="s">
        <v>1086</v>
      </c>
      <c r="C224" t="s">
        <v>1004</v>
      </c>
      <c r="D224" t="s">
        <v>1286</v>
      </c>
    </row>
    <row r="225" spans="1:4" x14ac:dyDescent="0.15">
      <c r="A225">
        <v>21</v>
      </c>
      <c r="B225" t="s">
        <v>1032</v>
      </c>
      <c r="C225" t="s">
        <v>1105</v>
      </c>
      <c r="D225" t="s">
        <v>1287</v>
      </c>
    </row>
    <row r="226" spans="1:4" x14ac:dyDescent="0.15">
      <c r="A226">
        <v>21</v>
      </c>
      <c r="B226" t="s">
        <v>1033</v>
      </c>
      <c r="C226" t="s">
        <v>1005</v>
      </c>
      <c r="D226" t="s">
        <v>1288</v>
      </c>
    </row>
    <row r="227" spans="1:4" x14ac:dyDescent="0.15">
      <c r="A227">
        <v>21</v>
      </c>
      <c r="B227" t="s">
        <v>1034</v>
      </c>
      <c r="C227" t="s">
        <v>65</v>
      </c>
      <c r="D227" t="s">
        <v>1289</v>
      </c>
    </row>
    <row r="228" spans="1:4" x14ac:dyDescent="0.15">
      <c r="A228">
        <v>21</v>
      </c>
      <c r="B228" t="s">
        <v>1035</v>
      </c>
      <c r="C228" t="s">
        <v>1009</v>
      </c>
      <c r="D228" t="s">
        <v>1290</v>
      </c>
    </row>
    <row r="229" spans="1:4" x14ac:dyDescent="0.15">
      <c r="A229">
        <v>21</v>
      </c>
      <c r="B229" t="s">
        <v>1023</v>
      </c>
      <c r="C229" t="s">
        <v>1023</v>
      </c>
      <c r="D229" t="s">
        <v>1291</v>
      </c>
    </row>
    <row r="230" spans="1:4" x14ac:dyDescent="0.15">
      <c r="A230">
        <v>21</v>
      </c>
      <c r="B230" t="s">
        <v>1023</v>
      </c>
      <c r="C230" t="s">
        <v>1023</v>
      </c>
      <c r="D230" t="s">
        <v>1291</v>
      </c>
    </row>
    <row r="231" spans="1:4" x14ac:dyDescent="0.15">
      <c r="A231">
        <v>22</v>
      </c>
      <c r="B231" t="s">
        <v>1036</v>
      </c>
      <c r="C231" t="s">
        <v>1104</v>
      </c>
      <c r="D231" t="s">
        <v>1292</v>
      </c>
    </row>
    <row r="232" spans="1:4" x14ac:dyDescent="0.15">
      <c r="A232">
        <v>22</v>
      </c>
      <c r="B232" t="s">
        <v>1021</v>
      </c>
      <c r="C232" t="s">
        <v>1003</v>
      </c>
      <c r="D232" t="s">
        <v>1293</v>
      </c>
    </row>
    <row r="233" spans="1:4" x14ac:dyDescent="0.15">
      <c r="A233">
        <v>22</v>
      </c>
      <c r="B233" t="s">
        <v>1086</v>
      </c>
      <c r="C233" t="s">
        <v>1004</v>
      </c>
      <c r="D233" t="s">
        <v>1294</v>
      </c>
    </row>
    <row r="234" spans="1:4" x14ac:dyDescent="0.15">
      <c r="A234">
        <v>22</v>
      </c>
      <c r="B234" t="s">
        <v>1037</v>
      </c>
      <c r="C234" t="s">
        <v>1005</v>
      </c>
      <c r="D234" t="s">
        <v>1295</v>
      </c>
    </row>
    <row r="235" spans="1:4" x14ac:dyDescent="0.15">
      <c r="A235">
        <v>22</v>
      </c>
      <c r="B235" t="s">
        <v>1037</v>
      </c>
      <c r="C235" t="s">
        <v>1009</v>
      </c>
      <c r="D235" t="s">
        <v>1296</v>
      </c>
    </row>
    <row r="236" spans="1:4" x14ac:dyDescent="0.15">
      <c r="A236">
        <v>22</v>
      </c>
      <c r="B236" t="s">
        <v>1032</v>
      </c>
      <c r="C236" t="s">
        <v>1105</v>
      </c>
      <c r="D236" t="s">
        <v>1297</v>
      </c>
    </row>
    <row r="237" spans="1:4" x14ac:dyDescent="0.15">
      <c r="A237">
        <v>22</v>
      </c>
      <c r="B237" t="s">
        <v>17</v>
      </c>
      <c r="C237" t="s">
        <v>1106</v>
      </c>
      <c r="D237" t="s">
        <v>1298</v>
      </c>
    </row>
    <row r="238" spans="1:4" x14ac:dyDescent="0.15">
      <c r="A238">
        <v>22</v>
      </c>
      <c r="B238" t="s">
        <v>17</v>
      </c>
      <c r="C238" t="s">
        <v>1107</v>
      </c>
      <c r="D238" t="s">
        <v>1299</v>
      </c>
    </row>
    <row r="239" spans="1:4" x14ac:dyDescent="0.15">
      <c r="A239">
        <v>22</v>
      </c>
      <c r="B239" t="s">
        <v>1023</v>
      </c>
      <c r="C239" t="s">
        <v>1023</v>
      </c>
      <c r="D239" t="s">
        <v>1300</v>
      </c>
    </row>
    <row r="240" spans="1:4" x14ac:dyDescent="0.15">
      <c r="A240">
        <v>22</v>
      </c>
      <c r="B240" t="s">
        <v>1023</v>
      </c>
      <c r="C240" t="s">
        <v>1023</v>
      </c>
      <c r="D240" t="s">
        <v>1300</v>
      </c>
    </row>
    <row r="241" spans="1:4" x14ac:dyDescent="0.15">
      <c r="A241">
        <v>23</v>
      </c>
      <c r="B241" t="s">
        <v>1087</v>
      </c>
      <c r="C241" t="s">
        <v>1104</v>
      </c>
      <c r="D241" t="s">
        <v>1301</v>
      </c>
    </row>
    <row r="242" spans="1:4" x14ac:dyDescent="0.15">
      <c r="A242">
        <v>23</v>
      </c>
      <c r="B242" t="s">
        <v>1021</v>
      </c>
      <c r="C242" t="s">
        <v>1003</v>
      </c>
      <c r="D242" t="s">
        <v>1302</v>
      </c>
    </row>
    <row r="243" spans="1:4" x14ac:dyDescent="0.15">
      <c r="A243">
        <v>23</v>
      </c>
      <c r="B243" t="s">
        <v>1088</v>
      </c>
      <c r="C243" t="s">
        <v>1004</v>
      </c>
      <c r="D243" t="s">
        <v>1303</v>
      </c>
    </row>
    <row r="244" spans="1:4" x14ac:dyDescent="0.15">
      <c r="A244">
        <v>23</v>
      </c>
      <c r="B244" t="s">
        <v>1089</v>
      </c>
      <c r="C244" t="s">
        <v>1005</v>
      </c>
      <c r="D244" t="s">
        <v>1304</v>
      </c>
    </row>
    <row r="245" spans="1:4" x14ac:dyDescent="0.15">
      <c r="A245">
        <v>23</v>
      </c>
      <c r="B245" t="s">
        <v>1034</v>
      </c>
      <c r="C245" t="s">
        <v>65</v>
      </c>
      <c r="D245" t="s">
        <v>1305</v>
      </c>
    </row>
    <row r="246" spans="1:4" x14ac:dyDescent="0.15">
      <c r="A246">
        <v>23</v>
      </c>
      <c r="B246" t="s">
        <v>21</v>
      </c>
      <c r="C246" t="s">
        <v>1108</v>
      </c>
      <c r="D246" t="s">
        <v>1306</v>
      </c>
    </row>
    <row r="247" spans="1:4" x14ac:dyDescent="0.15">
      <c r="A247">
        <v>23</v>
      </c>
      <c r="B247" t="s">
        <v>1035</v>
      </c>
      <c r="C247" t="s">
        <v>1009</v>
      </c>
      <c r="D247" t="s">
        <v>1307</v>
      </c>
    </row>
    <row r="248" spans="1:4" x14ac:dyDescent="0.15">
      <c r="A248">
        <v>23</v>
      </c>
      <c r="B248" t="s">
        <v>1023</v>
      </c>
      <c r="C248" t="s">
        <v>1023</v>
      </c>
      <c r="D248" t="s">
        <v>1308</v>
      </c>
    </row>
    <row r="249" spans="1:4" x14ac:dyDescent="0.15">
      <c r="A249">
        <v>23</v>
      </c>
      <c r="B249" t="s">
        <v>1023</v>
      </c>
      <c r="C249" t="s">
        <v>1023</v>
      </c>
      <c r="D249" t="s">
        <v>1308</v>
      </c>
    </row>
    <row r="250" spans="1:4" x14ac:dyDescent="0.15">
      <c r="A250">
        <v>24</v>
      </c>
      <c r="B250" t="s">
        <v>1064</v>
      </c>
      <c r="C250" t="s">
        <v>1104</v>
      </c>
      <c r="D250" t="s">
        <v>1309</v>
      </c>
    </row>
    <row r="251" spans="1:4" x14ac:dyDescent="0.15">
      <c r="A251">
        <v>24</v>
      </c>
      <c r="B251" t="s">
        <v>1021</v>
      </c>
      <c r="C251" t="s">
        <v>1003</v>
      </c>
      <c r="D251" t="s">
        <v>1310</v>
      </c>
    </row>
    <row r="252" spans="1:4" x14ac:dyDescent="0.15">
      <c r="A252">
        <v>24</v>
      </c>
      <c r="B252" t="s">
        <v>1090</v>
      </c>
      <c r="C252" t="s">
        <v>1004</v>
      </c>
      <c r="D252" t="s">
        <v>1311</v>
      </c>
    </row>
    <row r="253" spans="1:4" x14ac:dyDescent="0.15">
      <c r="A253">
        <v>24</v>
      </c>
      <c r="B253" t="s">
        <v>1091</v>
      </c>
      <c r="C253" t="s">
        <v>1005</v>
      </c>
      <c r="D253" t="s">
        <v>1312</v>
      </c>
    </row>
    <row r="254" spans="1:4" x14ac:dyDescent="0.15">
      <c r="A254">
        <v>24</v>
      </c>
      <c r="B254" t="s">
        <v>1013</v>
      </c>
      <c r="C254" t="s">
        <v>1009</v>
      </c>
      <c r="D254" t="s">
        <v>1313</v>
      </c>
    </row>
    <row r="255" spans="1:4" x14ac:dyDescent="0.15">
      <c r="A255">
        <v>24</v>
      </c>
      <c r="B255" t="s">
        <v>1023</v>
      </c>
      <c r="C255" t="s">
        <v>1023</v>
      </c>
      <c r="D255" t="s">
        <v>1314</v>
      </c>
    </row>
    <row r="256" spans="1:4" x14ac:dyDescent="0.15">
      <c r="A256">
        <v>24</v>
      </c>
      <c r="B256" t="s">
        <v>1023</v>
      </c>
      <c r="C256" t="s">
        <v>1023</v>
      </c>
      <c r="D256" t="s">
        <v>1314</v>
      </c>
    </row>
    <row r="257" spans="1:4" x14ac:dyDescent="0.15">
      <c r="A257">
        <v>25</v>
      </c>
      <c r="B257" t="s">
        <v>734</v>
      </c>
      <c r="C257" t="s">
        <v>1104</v>
      </c>
      <c r="D257" t="s">
        <v>1315</v>
      </c>
    </row>
    <row r="258" spans="1:4" x14ac:dyDescent="0.15">
      <c r="A258">
        <v>25</v>
      </c>
      <c r="B258" t="s">
        <v>1021</v>
      </c>
      <c r="C258" t="s">
        <v>1003</v>
      </c>
      <c r="D258" t="s">
        <v>1316</v>
      </c>
    </row>
    <row r="259" spans="1:4" x14ac:dyDescent="0.15">
      <c r="A259">
        <v>25</v>
      </c>
      <c r="B259" t="s">
        <v>1090</v>
      </c>
      <c r="C259" t="s">
        <v>1004</v>
      </c>
      <c r="D259" t="s">
        <v>1317</v>
      </c>
    </row>
    <row r="260" spans="1:4" x14ac:dyDescent="0.15">
      <c r="A260">
        <v>25</v>
      </c>
      <c r="B260" t="s">
        <v>1092</v>
      </c>
      <c r="C260" t="s">
        <v>1005</v>
      </c>
      <c r="D260" t="s">
        <v>1318</v>
      </c>
    </row>
    <row r="261" spans="1:4" x14ac:dyDescent="0.15">
      <c r="A261">
        <v>25</v>
      </c>
      <c r="B261" t="s">
        <v>1093</v>
      </c>
      <c r="C261" t="s">
        <v>65</v>
      </c>
      <c r="D261" t="s">
        <v>1319</v>
      </c>
    </row>
    <row r="262" spans="1:4" x14ac:dyDescent="0.15">
      <c r="A262">
        <v>25</v>
      </c>
      <c r="B262" t="s">
        <v>1094</v>
      </c>
      <c r="C262" t="s">
        <v>1008</v>
      </c>
      <c r="D262" t="s">
        <v>1320</v>
      </c>
    </row>
    <row r="263" spans="1:4" x14ac:dyDescent="0.15">
      <c r="A263">
        <v>25</v>
      </c>
      <c r="B263" t="s">
        <v>1095</v>
      </c>
      <c r="C263" t="s">
        <v>1108</v>
      </c>
      <c r="D263" t="s">
        <v>1321</v>
      </c>
    </row>
    <row r="264" spans="1:4" x14ac:dyDescent="0.15">
      <c r="A264">
        <v>25</v>
      </c>
      <c r="B264" t="s">
        <v>107</v>
      </c>
      <c r="C264" t="s">
        <v>1009</v>
      </c>
      <c r="D264" t="s">
        <v>1322</v>
      </c>
    </row>
    <row r="265" spans="1:4" x14ac:dyDescent="0.15">
      <c r="A265">
        <v>25</v>
      </c>
      <c r="B265" t="s">
        <v>1023</v>
      </c>
      <c r="C265" t="s">
        <v>1023</v>
      </c>
      <c r="D265" t="s">
        <v>1323</v>
      </c>
    </row>
    <row r="266" spans="1:4" x14ac:dyDescent="0.15">
      <c r="A266">
        <v>25</v>
      </c>
      <c r="B266" t="s">
        <v>1023</v>
      </c>
      <c r="C266" t="s">
        <v>1023</v>
      </c>
      <c r="D266" t="s">
        <v>1323</v>
      </c>
    </row>
    <row r="267" spans="1:4" x14ac:dyDescent="0.15">
      <c r="A267">
        <v>26</v>
      </c>
      <c r="B267" t="s">
        <v>1096</v>
      </c>
      <c r="C267" t="s">
        <v>1104</v>
      </c>
      <c r="D267" t="s">
        <v>1324</v>
      </c>
    </row>
    <row r="268" spans="1:4" x14ac:dyDescent="0.15">
      <c r="A268">
        <v>26</v>
      </c>
      <c r="B268" t="s">
        <v>1021</v>
      </c>
      <c r="C268" t="s">
        <v>1003</v>
      </c>
      <c r="D268" t="s">
        <v>1325</v>
      </c>
    </row>
    <row r="269" spans="1:4" x14ac:dyDescent="0.15">
      <c r="A269">
        <v>26</v>
      </c>
      <c r="B269" t="s">
        <v>1097</v>
      </c>
      <c r="C269" t="s">
        <v>1004</v>
      </c>
      <c r="D269" t="s">
        <v>1326</v>
      </c>
    </row>
    <row r="270" spans="1:4" x14ac:dyDescent="0.15">
      <c r="A270">
        <v>26</v>
      </c>
      <c r="B270" t="s">
        <v>1098</v>
      </c>
      <c r="C270" t="s">
        <v>1005</v>
      </c>
      <c r="D270" t="s">
        <v>1327</v>
      </c>
    </row>
    <row r="271" spans="1:4" x14ac:dyDescent="0.15">
      <c r="A271">
        <v>26</v>
      </c>
      <c r="B271" t="s">
        <v>1013</v>
      </c>
      <c r="C271" t="s">
        <v>1009</v>
      </c>
      <c r="D271" t="s">
        <v>1328</v>
      </c>
    </row>
    <row r="272" spans="1:4" x14ac:dyDescent="0.15">
      <c r="A272">
        <v>26</v>
      </c>
      <c r="B272" t="s">
        <v>1023</v>
      </c>
      <c r="C272" t="s">
        <v>1023</v>
      </c>
      <c r="D272" t="s">
        <v>1329</v>
      </c>
    </row>
    <row r="273" spans="1:4" x14ac:dyDescent="0.15">
      <c r="A273">
        <v>26</v>
      </c>
      <c r="B273" t="s">
        <v>1023</v>
      </c>
      <c r="C273" t="s">
        <v>1023</v>
      </c>
      <c r="D273" t="s">
        <v>1329</v>
      </c>
    </row>
    <row r="274" spans="1:4" x14ac:dyDescent="0.15">
      <c r="A274">
        <v>27</v>
      </c>
      <c r="B274" t="s">
        <v>1099</v>
      </c>
      <c r="C274" t="s">
        <v>1104</v>
      </c>
      <c r="D274" t="s">
        <v>1330</v>
      </c>
    </row>
    <row r="275" spans="1:4" x14ac:dyDescent="0.15">
      <c r="A275">
        <v>27</v>
      </c>
      <c r="B275" t="s">
        <v>1021</v>
      </c>
      <c r="C275" t="s">
        <v>1003</v>
      </c>
      <c r="D275" t="s">
        <v>1331</v>
      </c>
    </row>
    <row r="276" spans="1:4" x14ac:dyDescent="0.15">
      <c r="A276">
        <v>27</v>
      </c>
      <c r="B276" t="s">
        <v>1097</v>
      </c>
      <c r="C276" t="s">
        <v>1004</v>
      </c>
      <c r="D276" t="s">
        <v>1332</v>
      </c>
    </row>
    <row r="277" spans="1:4" x14ac:dyDescent="0.15">
      <c r="A277">
        <v>27</v>
      </c>
      <c r="B277" t="s">
        <v>1050</v>
      </c>
      <c r="C277" t="s">
        <v>1005</v>
      </c>
      <c r="D277" t="s">
        <v>1333</v>
      </c>
    </row>
    <row r="278" spans="1:4" x14ac:dyDescent="0.15">
      <c r="A278">
        <v>27</v>
      </c>
      <c r="B278" t="s">
        <v>1053</v>
      </c>
      <c r="C278" t="s">
        <v>65</v>
      </c>
      <c r="D278" t="s">
        <v>1334</v>
      </c>
    </row>
    <row r="279" spans="1:4" x14ac:dyDescent="0.15">
      <c r="A279">
        <v>27</v>
      </c>
      <c r="B279" t="s">
        <v>1054</v>
      </c>
      <c r="C279" t="s">
        <v>1008</v>
      </c>
      <c r="D279" t="s">
        <v>1335</v>
      </c>
    </row>
    <row r="280" spans="1:4" x14ac:dyDescent="0.15">
      <c r="A280">
        <v>27</v>
      </c>
      <c r="B280" t="s">
        <v>1055</v>
      </c>
      <c r="C280" t="s">
        <v>1108</v>
      </c>
      <c r="D280" t="s">
        <v>1336</v>
      </c>
    </row>
    <row r="281" spans="1:4" x14ac:dyDescent="0.15">
      <c r="A281">
        <v>27</v>
      </c>
      <c r="B281" t="s">
        <v>107</v>
      </c>
      <c r="C281" t="s">
        <v>1009</v>
      </c>
      <c r="D281" t="s">
        <v>1337</v>
      </c>
    </row>
    <row r="282" spans="1:4" x14ac:dyDescent="0.15">
      <c r="A282">
        <v>27</v>
      </c>
      <c r="B282" t="s">
        <v>1023</v>
      </c>
      <c r="C282" t="s">
        <v>1023</v>
      </c>
      <c r="D282" t="s">
        <v>1338</v>
      </c>
    </row>
    <row r="283" spans="1:4" x14ac:dyDescent="0.15">
      <c r="A283">
        <v>27</v>
      </c>
      <c r="B283" t="s">
        <v>1023</v>
      </c>
      <c r="C283" t="s">
        <v>1023</v>
      </c>
      <c r="D283" t="s">
        <v>1338</v>
      </c>
    </row>
    <row r="284" spans="1:4" x14ac:dyDescent="0.15">
      <c r="A284">
        <v>28</v>
      </c>
      <c r="B284" t="s">
        <v>1100</v>
      </c>
      <c r="C284" t="s">
        <v>1104</v>
      </c>
      <c r="D284" t="s">
        <v>1339</v>
      </c>
    </row>
    <row r="285" spans="1:4" x14ac:dyDescent="0.15">
      <c r="A285">
        <v>28</v>
      </c>
      <c r="B285" t="s">
        <v>1021</v>
      </c>
      <c r="C285" t="s">
        <v>1003</v>
      </c>
      <c r="D285" t="s">
        <v>1340</v>
      </c>
    </row>
    <row r="286" spans="1:4" x14ac:dyDescent="0.15">
      <c r="A286">
        <v>28</v>
      </c>
      <c r="B286" t="s">
        <v>1101</v>
      </c>
      <c r="C286" t="s">
        <v>1004</v>
      </c>
      <c r="D286" t="s">
        <v>1341</v>
      </c>
    </row>
    <row r="287" spans="1:4" x14ac:dyDescent="0.15">
      <c r="A287">
        <v>28</v>
      </c>
      <c r="B287" t="s">
        <v>1102</v>
      </c>
      <c r="C287" t="s">
        <v>1005</v>
      </c>
      <c r="D287" t="s">
        <v>1342</v>
      </c>
    </row>
    <row r="288" spans="1:4" x14ac:dyDescent="0.15">
      <c r="A288">
        <v>28</v>
      </c>
      <c r="B288" t="s">
        <v>1103</v>
      </c>
      <c r="C288" t="s">
        <v>1009</v>
      </c>
      <c r="D288" t="s">
        <v>1343</v>
      </c>
    </row>
    <row r="289" spans="1:7" x14ac:dyDescent="0.15">
      <c r="A289">
        <v>28</v>
      </c>
      <c r="D289" t="s">
        <v>1344</v>
      </c>
      <c r="F289" t="str">
        <f t="shared" ref="F289" si="1">IF(LEN(C289)&gt;0,MID(C289,SEARCH("""",C289),115),"")</f>
        <v/>
      </c>
      <c r="G289" t="str">
        <f t="shared" ref="G289" si="2">IF(LEN(F289)&gt;0,MID(F289,2,LEN(F289)-2),"")</f>
        <v/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NTAC</vt:lpstr>
      <vt:lpstr>Sheet2</vt:lpstr>
      <vt:lpstr>xml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seefs</cp:lastModifiedBy>
  <dcterms:created xsi:type="dcterms:W3CDTF">2016-12-03T05:46:21Z</dcterms:created>
  <dcterms:modified xsi:type="dcterms:W3CDTF">2023-03-29T10:54:48Z</dcterms:modified>
</cp:coreProperties>
</file>