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ave\tool_mini\tool\"/>
    </mc:Choice>
  </mc:AlternateContent>
  <bookViews>
    <workbookView xWindow="0" yWindow="92" windowWidth="19196" windowHeight="11639" activeTab="3"/>
  </bookViews>
  <sheets>
    <sheet name="128X160" sheetId="5" r:id="rId1"/>
    <sheet name="160X128" sheetId="1" r:id="rId2"/>
    <sheet name="240X320" sheetId="6" r:id="rId3"/>
    <sheet name="bat" sheetId="7" r:id="rId4"/>
  </sheets>
  <calcPr calcId="152511"/>
</workbook>
</file>

<file path=xl/calcChain.xml><?xml version="1.0" encoding="utf-8"?>
<calcChain xmlns="http://schemas.openxmlformats.org/spreadsheetml/2006/main">
  <c r="H4" i="7" l="1"/>
  <c r="H5" i="7"/>
  <c r="H6" i="7"/>
  <c r="H7" i="7"/>
  <c r="H8" i="7"/>
  <c r="H9" i="7"/>
  <c r="H3" i="7"/>
  <c r="E8" i="7"/>
  <c r="E3" i="7"/>
  <c r="E5" i="7"/>
  <c r="E4" i="7"/>
  <c r="E9" i="7"/>
  <c r="E7" i="7"/>
  <c r="E11" i="7"/>
  <c r="E12" i="7"/>
  <c r="B5" i="7"/>
  <c r="B6" i="7"/>
  <c r="B7" i="7"/>
  <c r="B4" i="7"/>
  <c r="G5" i="7"/>
  <c r="G6" i="7"/>
  <c r="G7" i="7"/>
  <c r="G8" i="7"/>
  <c r="G9" i="7"/>
  <c r="G4" i="7"/>
  <c r="B3" i="7"/>
  <c r="B34" i="1" l="1"/>
  <c r="C24" i="1" l="1"/>
  <c r="C23" i="1"/>
  <c r="B24" i="1"/>
  <c r="B23" i="1"/>
  <c r="C21" i="1"/>
  <c r="C15" i="1"/>
  <c r="C20" i="1"/>
  <c r="C19" i="1"/>
  <c r="C18" i="1"/>
  <c r="C4" i="6" l="1"/>
  <c r="C5" i="6"/>
  <c r="C6" i="6" s="1"/>
  <c r="C3" i="6"/>
  <c r="E4" i="6"/>
  <c r="E5" i="6" s="1"/>
  <c r="E3" i="6"/>
  <c r="O2" i="6"/>
  <c r="C20" i="5" l="1"/>
  <c r="C21" i="5"/>
  <c r="C22" i="5" s="1"/>
  <c r="C19" i="5"/>
  <c r="E19" i="5"/>
  <c r="E20" i="5" s="1"/>
  <c r="E21" i="5" s="1"/>
  <c r="N15" i="5" l="1"/>
  <c r="M16" i="5"/>
  <c r="M15" i="5"/>
  <c r="K16" i="5"/>
  <c r="K15" i="5"/>
  <c r="E11" i="5"/>
  <c r="E12" i="5" s="1"/>
  <c r="E13" i="5" s="1"/>
  <c r="C11" i="5" l="1"/>
  <c r="C12" i="5" s="1"/>
  <c r="C13" i="5" s="1"/>
  <c r="C14" i="5" s="1"/>
  <c r="C9" i="5"/>
  <c r="C3" i="5" l="1"/>
  <c r="C4" i="5" s="1"/>
  <c r="C5" i="5" s="1"/>
  <c r="C6" i="5" s="1"/>
  <c r="E3" i="5"/>
  <c r="E4" i="5" s="1"/>
  <c r="E5" i="5" s="1"/>
  <c r="O2" i="5"/>
  <c r="D3" i="1" l="1"/>
  <c r="D4" i="1" s="1"/>
  <c r="D5" i="1" s="1"/>
  <c r="N2" i="1"/>
  <c r="B3" i="1" l="1"/>
  <c r="B4" i="1" s="1"/>
  <c r="B5" i="1" s="1"/>
</calcChain>
</file>

<file path=xl/sharedStrings.xml><?xml version="1.0" encoding="utf-8"?>
<sst xmlns="http://schemas.openxmlformats.org/spreadsheetml/2006/main" count="67" uniqueCount="30">
  <si>
    <t>hex</t>
    <phoneticPr fontId="1" type="noConversion"/>
  </si>
  <si>
    <t>TextX</t>
    <phoneticPr fontId="1" type="noConversion"/>
  </si>
  <si>
    <t>TextY</t>
    <phoneticPr fontId="1" type="noConversion"/>
  </si>
  <si>
    <t>H_Big</t>
    <phoneticPr fontId="1" type="noConversion"/>
  </si>
  <si>
    <t>H_Small</t>
    <phoneticPr fontId="1" type="noConversion"/>
  </si>
  <si>
    <t>cur</t>
    <phoneticPr fontId="1" type="noConversion"/>
  </si>
  <si>
    <t>start</t>
    <phoneticPr fontId="1" type="noConversion"/>
  </si>
  <si>
    <t>Z97</t>
    <phoneticPr fontId="1" type="noConversion"/>
  </si>
  <si>
    <t>V35</t>
    <phoneticPr fontId="1" type="noConversion"/>
  </si>
  <si>
    <t>V79</t>
    <phoneticPr fontId="1" type="noConversion"/>
  </si>
  <si>
    <t>C61</t>
    <phoneticPr fontId="1" type="noConversion"/>
  </si>
  <si>
    <t>========</t>
    <phoneticPr fontId="1" type="noConversion"/>
  </si>
  <si>
    <t>=Dialog=</t>
    <phoneticPr fontId="1" type="noConversion"/>
  </si>
  <si>
    <t>Top</t>
    <phoneticPr fontId="1" type="noConversion"/>
  </si>
  <si>
    <t>Margin</t>
    <phoneticPr fontId="1" type="noConversion"/>
  </si>
  <si>
    <t>row1</t>
    <phoneticPr fontId="1" type="noConversion"/>
  </si>
  <si>
    <t>row2</t>
    <phoneticPr fontId="1" type="noConversion"/>
  </si>
  <si>
    <t>row3</t>
    <phoneticPr fontId="1" type="noConversion"/>
  </si>
  <si>
    <t>row4</t>
    <phoneticPr fontId="1" type="noConversion"/>
  </si>
  <si>
    <t>row4H</t>
    <phoneticPr fontId="1" type="noConversion"/>
  </si>
  <si>
    <t>=IDLE=</t>
    <phoneticPr fontId="1" type="noConversion"/>
  </si>
  <si>
    <t>STATUS</t>
  </si>
  <si>
    <t>time</t>
    <phoneticPr fontId="1" type="noConversion"/>
  </si>
  <si>
    <t>softkey</t>
    <phoneticPr fontId="1" type="noConversion"/>
  </si>
  <si>
    <t>4格格数</t>
    <phoneticPr fontId="1" type="noConversion"/>
  </si>
  <si>
    <t>5格格数</t>
    <phoneticPr fontId="1" type="noConversion"/>
  </si>
  <si>
    <t>6格格数</t>
    <phoneticPr fontId="1" type="noConversion"/>
  </si>
  <si>
    <t>…</t>
    <phoneticPr fontId="1" type="noConversion"/>
  </si>
  <si>
    <t>=5-1</t>
    <phoneticPr fontId="1" type="noConversion"/>
  </si>
  <si>
    <t>=7-1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</si>
</sst>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rgb="FF0070C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3" borderId="0" xfId="0" quotePrefix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2" fillId="0" borderId="0" xfId="0" quotePrefix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0"/>
  <sheetViews>
    <sheetView zoomScaleNormal="100" workbookViewId="0">
      <selection activeCell="A7" sqref="A7"/>
    </sheetView>
  </sheetViews>
  <sheetFormatPr defaultRowHeight="13.25" x14ac:dyDescent="0.15"/>
  <cols>
    <col min="1" max="3" width="8.88671875" style="1"/>
  </cols>
  <sheetData>
    <row r="1" spans="1:15" x14ac:dyDescent="0.15">
      <c r="A1" s="5" t="s">
        <v>7</v>
      </c>
      <c r="B1" s="3" t="s">
        <v>3</v>
      </c>
      <c r="C1" s="6">
        <v>132</v>
      </c>
      <c r="D1" s="3" t="s">
        <v>4</v>
      </c>
      <c r="E1" s="6">
        <v>54</v>
      </c>
      <c r="F1" s="3" t="s">
        <v>1</v>
      </c>
      <c r="G1" s="1">
        <v>1</v>
      </c>
      <c r="H1" s="3" t="s">
        <v>2</v>
      </c>
      <c r="I1" s="1">
        <v>1</v>
      </c>
      <c r="N1" s="3" t="s">
        <v>0</v>
      </c>
    </row>
    <row r="2" spans="1:15" x14ac:dyDescent="0.15">
      <c r="C2">
        <v>0</v>
      </c>
      <c r="D2" s="4" t="s">
        <v>6</v>
      </c>
      <c r="E2" s="2">
        <v>2</v>
      </c>
      <c r="N2">
        <v>1000</v>
      </c>
      <c r="O2">
        <f>HEX2DEC(N2)</f>
        <v>4096</v>
      </c>
    </row>
    <row r="3" spans="1:15" x14ac:dyDescent="0.15">
      <c r="C3">
        <f>44+C2</f>
        <v>44</v>
      </c>
      <c r="D3" s="1"/>
      <c r="E3" s="2">
        <f>26+E2</f>
        <v>28</v>
      </c>
    </row>
    <row r="4" spans="1:15" x14ac:dyDescent="0.15">
      <c r="C4">
        <f t="shared" ref="C4:C6" si="0">44+C3</f>
        <v>88</v>
      </c>
      <c r="D4" s="4" t="s">
        <v>5</v>
      </c>
      <c r="E4" s="2">
        <f>26+E3</f>
        <v>54</v>
      </c>
    </row>
    <row r="5" spans="1:15" x14ac:dyDescent="0.15">
      <c r="B5" s="4" t="s">
        <v>5</v>
      </c>
      <c r="C5">
        <f t="shared" si="0"/>
        <v>132</v>
      </c>
      <c r="D5" s="1"/>
      <c r="E5" s="2">
        <f>26+E4</f>
        <v>80</v>
      </c>
    </row>
    <row r="6" spans="1:15" x14ac:dyDescent="0.15">
      <c r="C6">
        <f t="shared" si="0"/>
        <v>176</v>
      </c>
      <c r="D6" s="1"/>
      <c r="E6" s="1"/>
    </row>
    <row r="7" spans="1:15" x14ac:dyDescent="0.15">
      <c r="D7" s="1"/>
    </row>
    <row r="8" spans="1:15" x14ac:dyDescent="0.15">
      <c r="D8" s="1"/>
    </row>
    <row r="9" spans="1:15" x14ac:dyDescent="0.15">
      <c r="A9" s="5" t="s">
        <v>8</v>
      </c>
      <c r="B9" s="3" t="s">
        <v>3</v>
      </c>
      <c r="C9" s="6">
        <f>160-24-7</f>
        <v>129</v>
      </c>
      <c r="D9" s="3" t="s">
        <v>4</v>
      </c>
      <c r="E9" s="6">
        <v>56</v>
      </c>
      <c r="F9" s="3" t="s">
        <v>1</v>
      </c>
      <c r="G9" s="1">
        <v>1</v>
      </c>
      <c r="H9" s="3" t="s">
        <v>2</v>
      </c>
      <c r="I9" s="1">
        <v>1</v>
      </c>
    </row>
    <row r="10" spans="1:15" x14ac:dyDescent="0.15">
      <c r="C10">
        <v>0</v>
      </c>
      <c r="D10" s="4" t="s">
        <v>6</v>
      </c>
      <c r="E10" s="2">
        <v>2</v>
      </c>
    </row>
    <row r="11" spans="1:15" x14ac:dyDescent="0.15">
      <c r="C11">
        <f>42+C10+1</f>
        <v>43</v>
      </c>
      <c r="D11" s="1"/>
      <c r="E11" s="2">
        <f>26+E10+1</f>
        <v>29</v>
      </c>
    </row>
    <row r="12" spans="1:15" x14ac:dyDescent="0.15">
      <c r="C12">
        <f t="shared" ref="C12:C14" si="1">42+C11+1</f>
        <v>86</v>
      </c>
      <c r="D12" s="4" t="s">
        <v>5</v>
      </c>
      <c r="E12" s="2">
        <f t="shared" ref="E12:E13" si="2">26+E11+1</f>
        <v>56</v>
      </c>
    </row>
    <row r="13" spans="1:15" x14ac:dyDescent="0.15">
      <c r="B13" s="4" t="s">
        <v>5</v>
      </c>
      <c r="C13">
        <f t="shared" si="1"/>
        <v>129</v>
      </c>
      <c r="D13" s="1"/>
      <c r="E13" s="2">
        <f t="shared" si="2"/>
        <v>83</v>
      </c>
      <c r="K13">
        <v>2949120</v>
      </c>
      <c r="M13">
        <v>2949120</v>
      </c>
    </row>
    <row r="14" spans="1:15" x14ac:dyDescent="0.15">
      <c r="C14">
        <f t="shared" si="1"/>
        <v>172</v>
      </c>
      <c r="D14" s="1"/>
      <c r="K14">
        <v>2878348</v>
      </c>
      <c r="M14">
        <v>2974708</v>
      </c>
    </row>
    <row r="15" spans="1:15" x14ac:dyDescent="0.15">
      <c r="D15" s="1"/>
      <c r="K15">
        <f>+(K13-K14)/1024</f>
        <v>69.11328125</v>
      </c>
      <c r="M15">
        <f>+(M13-M14)/1024</f>
        <v>-24.98828125</v>
      </c>
      <c r="N15">
        <f>99-24.9</f>
        <v>74.099999999999994</v>
      </c>
    </row>
    <row r="16" spans="1:15" x14ac:dyDescent="0.15">
      <c r="K16">
        <f>69+30.1</f>
        <v>99.1</v>
      </c>
      <c r="M16">
        <f>69+30.1</f>
        <v>99.1</v>
      </c>
    </row>
    <row r="17" spans="1:10" x14ac:dyDescent="0.15">
      <c r="A17" s="5" t="s">
        <v>9</v>
      </c>
      <c r="B17" s="3" t="s">
        <v>3</v>
      </c>
      <c r="C17" s="6">
        <v>123</v>
      </c>
      <c r="D17" s="3" t="s">
        <v>4</v>
      </c>
      <c r="E17" s="6">
        <v>54</v>
      </c>
      <c r="F17" s="3" t="s">
        <v>1</v>
      </c>
      <c r="G17" s="1">
        <v>1</v>
      </c>
      <c r="H17" s="3" t="s">
        <v>2</v>
      </c>
      <c r="I17" s="1">
        <v>1</v>
      </c>
    </row>
    <row r="18" spans="1:10" x14ac:dyDescent="0.15">
      <c r="C18">
        <v>0</v>
      </c>
      <c r="D18" s="4" t="s">
        <v>6</v>
      </c>
      <c r="E18" s="2">
        <v>2</v>
      </c>
    </row>
    <row r="19" spans="1:10" x14ac:dyDescent="0.15">
      <c r="C19">
        <f>39+2+C18</f>
        <v>41</v>
      </c>
      <c r="D19" s="1"/>
      <c r="E19" s="2">
        <f>26+E18</f>
        <v>28</v>
      </c>
    </row>
    <row r="20" spans="1:10" x14ac:dyDescent="0.15">
      <c r="C20">
        <f t="shared" ref="C20:C22" si="3">39+2+C19</f>
        <v>82</v>
      </c>
      <c r="D20" s="4" t="s">
        <v>5</v>
      </c>
      <c r="E20" s="2">
        <f>26+E19</f>
        <v>54</v>
      </c>
    </row>
    <row r="21" spans="1:10" x14ac:dyDescent="0.15">
      <c r="B21" s="4" t="s">
        <v>5</v>
      </c>
      <c r="C21">
        <f t="shared" si="3"/>
        <v>123</v>
      </c>
      <c r="D21" s="1"/>
      <c r="E21" s="2">
        <f>26+E20</f>
        <v>80</v>
      </c>
    </row>
    <row r="22" spans="1:10" x14ac:dyDescent="0.15">
      <c r="C22">
        <f t="shared" si="3"/>
        <v>164</v>
      </c>
      <c r="D22" s="1"/>
      <c r="E22" s="1"/>
    </row>
    <row r="24" spans="1:10" x14ac:dyDescent="0.15">
      <c r="D24" s="1"/>
      <c r="E24" s="1"/>
      <c r="F24" s="1"/>
      <c r="G24" s="1"/>
      <c r="H24" s="1"/>
      <c r="I24" s="1"/>
      <c r="J24" s="1"/>
    </row>
    <row r="25" spans="1:10" x14ac:dyDescent="0.15">
      <c r="D25" s="1"/>
      <c r="E25" s="1"/>
      <c r="F25" s="1"/>
      <c r="G25" s="1"/>
      <c r="H25" s="1"/>
      <c r="I25" s="1"/>
      <c r="J25" s="1"/>
    </row>
    <row r="26" spans="1:10" x14ac:dyDescent="0.15">
      <c r="D26" s="1"/>
      <c r="E26" s="1"/>
      <c r="F26" s="1"/>
      <c r="G26" s="1"/>
      <c r="H26" s="1"/>
      <c r="I26" s="1"/>
      <c r="J26" s="1"/>
    </row>
    <row r="27" spans="1:10" x14ac:dyDescent="0.15">
      <c r="D27" s="1"/>
      <c r="E27" s="1"/>
      <c r="F27" s="1"/>
      <c r="G27" s="1"/>
      <c r="H27" s="1"/>
      <c r="I27" s="1"/>
      <c r="J27" s="1"/>
    </row>
    <row r="28" spans="1:10" x14ac:dyDescent="0.15">
      <c r="D28" s="1"/>
      <c r="E28" s="1"/>
      <c r="F28" s="1"/>
      <c r="G28" s="1"/>
      <c r="H28" s="1"/>
      <c r="I28" s="1"/>
      <c r="J28" s="1"/>
    </row>
    <row r="29" spans="1:10" x14ac:dyDescent="0.15">
      <c r="D29" s="1"/>
      <c r="E29" s="1"/>
      <c r="F29" s="1"/>
      <c r="G29" s="1"/>
      <c r="H29" s="1"/>
      <c r="I29" s="1"/>
      <c r="J29" s="1"/>
    </row>
    <row r="30" spans="1:10" x14ac:dyDescent="0.15">
      <c r="D30" s="1"/>
      <c r="E30" s="1"/>
      <c r="F30" s="1"/>
      <c r="G30" s="1"/>
      <c r="H30" s="1"/>
      <c r="I30" s="1"/>
      <c r="J3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4"/>
  <sheetViews>
    <sheetView topLeftCell="A22" workbookViewId="0">
      <selection activeCell="C47" sqref="C47"/>
    </sheetView>
  </sheetViews>
  <sheetFormatPr defaultRowHeight="13.25" x14ac:dyDescent="0.15"/>
  <cols>
    <col min="1" max="4" width="8.88671875" style="1"/>
  </cols>
  <sheetData>
    <row r="1" spans="1:14" x14ac:dyDescent="0.15">
      <c r="A1" s="3" t="s">
        <v>3</v>
      </c>
      <c r="B1"/>
      <c r="C1" s="3" t="s">
        <v>4</v>
      </c>
      <c r="E1" s="3" t="s">
        <v>1</v>
      </c>
      <c r="F1" s="1">
        <v>1</v>
      </c>
      <c r="G1" s="3" t="s">
        <v>2</v>
      </c>
      <c r="H1" s="1">
        <v>1</v>
      </c>
      <c r="M1" s="3" t="s">
        <v>0</v>
      </c>
    </row>
    <row r="2" spans="1:14" x14ac:dyDescent="0.15">
      <c r="B2">
        <v>0</v>
      </c>
      <c r="C2" s="4" t="s">
        <v>6</v>
      </c>
      <c r="D2" s="2">
        <v>2</v>
      </c>
      <c r="M2">
        <v>1000</v>
      </c>
      <c r="N2">
        <f>HEX2DEC(M2)</f>
        <v>4096</v>
      </c>
    </row>
    <row r="3" spans="1:14" x14ac:dyDescent="0.15">
      <c r="B3" s="2">
        <f>42+B2</f>
        <v>42</v>
      </c>
      <c r="D3" s="2">
        <f>26+D2</f>
        <v>28</v>
      </c>
    </row>
    <row r="4" spans="1:14" x14ac:dyDescent="0.15">
      <c r="B4" s="2">
        <f t="shared" ref="B4:B5" si="0">42+B3</f>
        <v>84</v>
      </c>
      <c r="C4" s="4" t="s">
        <v>5</v>
      </c>
      <c r="D4" s="2">
        <f>26+D3</f>
        <v>54</v>
      </c>
    </row>
    <row r="5" spans="1:14" x14ac:dyDescent="0.15">
      <c r="A5" s="4" t="s">
        <v>5</v>
      </c>
      <c r="B5">
        <f t="shared" si="0"/>
        <v>126</v>
      </c>
      <c r="D5" s="2">
        <f>26+D4</f>
        <v>80</v>
      </c>
    </row>
    <row r="13" spans="1:14" x14ac:dyDescent="0.15">
      <c r="A13" s="7" t="s">
        <v>11</v>
      </c>
      <c r="B13" s="7" t="s">
        <v>12</v>
      </c>
      <c r="C13" s="7" t="s">
        <v>11</v>
      </c>
    </row>
    <row r="14" spans="1:14" x14ac:dyDescent="0.15">
      <c r="A14" s="1" t="s">
        <v>13</v>
      </c>
      <c r="B14" s="8">
        <v>20</v>
      </c>
      <c r="C14" s="1">
        <v>20</v>
      </c>
    </row>
    <row r="15" spans="1:14" x14ac:dyDescent="0.15">
      <c r="B15" s="8">
        <v>84</v>
      </c>
      <c r="C15" s="1">
        <f>+B15+C14</f>
        <v>104</v>
      </c>
    </row>
    <row r="16" spans="1:14" x14ac:dyDescent="0.15">
      <c r="A16" s="1" t="s">
        <v>14</v>
      </c>
      <c r="B16" s="8">
        <v>20</v>
      </c>
    </row>
    <row r="17" spans="1:3" x14ac:dyDescent="0.15">
      <c r="A17" s="1" t="s">
        <v>15</v>
      </c>
      <c r="C17" s="1">
        <v>26</v>
      </c>
    </row>
    <row r="18" spans="1:3" x14ac:dyDescent="0.15">
      <c r="A18" s="1" t="s">
        <v>16</v>
      </c>
      <c r="C18" s="1">
        <f>+C17+24+4</f>
        <v>54</v>
      </c>
    </row>
    <row r="19" spans="1:3" x14ac:dyDescent="0.15">
      <c r="A19" s="1" t="s">
        <v>17</v>
      </c>
      <c r="C19" s="1">
        <f>+C18+24+4</f>
        <v>82</v>
      </c>
    </row>
    <row r="20" spans="1:3" x14ac:dyDescent="0.15">
      <c r="A20" s="1" t="s">
        <v>18</v>
      </c>
      <c r="C20" s="1">
        <f>+C19+24+4</f>
        <v>110</v>
      </c>
    </row>
    <row r="21" spans="1:3" x14ac:dyDescent="0.15">
      <c r="A21" s="1" t="s">
        <v>19</v>
      </c>
      <c r="C21" s="1">
        <f>24*4+4*3</f>
        <v>108</v>
      </c>
    </row>
    <row r="23" spans="1:3" x14ac:dyDescent="0.15">
      <c r="B23" s="1">
        <f>140+2*10</f>
        <v>160</v>
      </c>
      <c r="C23" s="1">
        <f>140+2*10</f>
        <v>160</v>
      </c>
    </row>
    <row r="24" spans="1:3" x14ac:dyDescent="0.15">
      <c r="B24" s="1">
        <f>84+20+24</f>
        <v>128</v>
      </c>
      <c r="C24" s="1">
        <f>110+8+10</f>
        <v>128</v>
      </c>
    </row>
    <row r="28" spans="1:3" x14ac:dyDescent="0.15">
      <c r="A28" s="7" t="s">
        <v>11</v>
      </c>
      <c r="B28" s="7" t="s">
        <v>20</v>
      </c>
      <c r="C28" s="7" t="s">
        <v>11</v>
      </c>
    </row>
    <row r="29" spans="1:3" x14ac:dyDescent="0.15">
      <c r="A29" s="1" t="s">
        <v>21</v>
      </c>
      <c r="B29" s="8">
        <v>17</v>
      </c>
    </row>
    <row r="30" spans="1:3" x14ac:dyDescent="0.15">
      <c r="A30" s="1" t="s">
        <v>22</v>
      </c>
      <c r="B30" s="1">
        <v>39</v>
      </c>
    </row>
    <row r="31" spans="1:3" x14ac:dyDescent="0.15">
      <c r="B31" s="1">
        <v>24</v>
      </c>
    </row>
    <row r="32" spans="1:3" x14ac:dyDescent="0.15">
      <c r="B32" s="1">
        <v>24</v>
      </c>
    </row>
    <row r="33" spans="1:2" x14ac:dyDescent="0.15">
      <c r="A33" s="1" t="s">
        <v>23</v>
      </c>
      <c r="B33" s="1">
        <v>24</v>
      </c>
    </row>
    <row r="34" spans="1:2" x14ac:dyDescent="0.15">
      <c r="B34" s="1">
        <f>SUM(B29:B33)</f>
        <v>128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0"/>
  <sheetViews>
    <sheetView workbookViewId="0">
      <selection activeCell="D26" sqref="D26"/>
    </sheetView>
  </sheetViews>
  <sheetFormatPr defaultRowHeight="13.25" x14ac:dyDescent="0.15"/>
  <cols>
    <col min="1" max="3" width="8.88671875" style="1"/>
  </cols>
  <sheetData>
    <row r="1" spans="1:15" x14ac:dyDescent="0.15">
      <c r="A1" s="5" t="s">
        <v>10</v>
      </c>
      <c r="B1" s="3" t="s">
        <v>3</v>
      </c>
      <c r="C1" s="6">
        <v>272</v>
      </c>
      <c r="D1" s="3" t="s">
        <v>4</v>
      </c>
      <c r="E1" s="6">
        <v>54</v>
      </c>
      <c r="F1" s="3" t="s">
        <v>1</v>
      </c>
      <c r="G1" s="1">
        <v>1</v>
      </c>
      <c r="H1" s="3" t="s">
        <v>2</v>
      </c>
      <c r="I1" s="1">
        <v>1</v>
      </c>
      <c r="N1" s="3" t="s">
        <v>0</v>
      </c>
    </row>
    <row r="2" spans="1:15" x14ac:dyDescent="0.15">
      <c r="C2">
        <v>0</v>
      </c>
      <c r="D2" s="4" t="s">
        <v>6</v>
      </c>
      <c r="E2" s="2">
        <v>2</v>
      </c>
      <c r="N2">
        <v>1000</v>
      </c>
      <c r="O2">
        <f>HEX2DEC(N2)</f>
        <v>4096</v>
      </c>
    </row>
    <row r="3" spans="1:15" x14ac:dyDescent="0.15">
      <c r="C3">
        <f>68+C2</f>
        <v>68</v>
      </c>
      <c r="D3" s="1"/>
      <c r="E3" s="2">
        <f>26+E2</f>
        <v>28</v>
      </c>
    </row>
    <row r="4" spans="1:15" x14ac:dyDescent="0.15">
      <c r="C4">
        <f t="shared" ref="C4:C6" si="0">68+C3</f>
        <v>136</v>
      </c>
      <c r="D4" s="4" t="s">
        <v>5</v>
      </c>
      <c r="E4" s="2">
        <f>26+E3</f>
        <v>54</v>
      </c>
    </row>
    <row r="5" spans="1:15" x14ac:dyDescent="0.15">
      <c r="C5">
        <f t="shared" si="0"/>
        <v>204</v>
      </c>
      <c r="D5" s="1"/>
      <c r="E5" s="2">
        <f>26+E4</f>
        <v>80</v>
      </c>
    </row>
    <row r="6" spans="1:15" x14ac:dyDescent="0.15">
      <c r="B6" s="4" t="s">
        <v>5</v>
      </c>
      <c r="C6">
        <f t="shared" si="0"/>
        <v>272</v>
      </c>
      <c r="D6" s="1"/>
      <c r="E6" s="1"/>
    </row>
    <row r="7" spans="1:15" x14ac:dyDescent="0.15">
      <c r="D7" s="1"/>
    </row>
    <row r="8" spans="1:15" x14ac:dyDescent="0.15">
      <c r="D8" s="1"/>
    </row>
    <row r="9" spans="1:15" x14ac:dyDescent="0.15">
      <c r="D9" s="1"/>
    </row>
    <row r="10" spans="1:15" x14ac:dyDescent="0.15">
      <c r="D10" s="1"/>
    </row>
    <row r="11" spans="1:15" x14ac:dyDescent="0.15">
      <c r="D11" s="1"/>
    </row>
    <row r="12" spans="1:15" x14ac:dyDescent="0.15">
      <c r="D12" s="1"/>
    </row>
    <row r="13" spans="1:15" x14ac:dyDescent="0.15">
      <c r="D13" s="1"/>
    </row>
    <row r="14" spans="1:15" x14ac:dyDescent="0.15">
      <c r="D14" s="1"/>
    </row>
    <row r="15" spans="1:15" x14ac:dyDescent="0.15">
      <c r="D15" s="1"/>
    </row>
    <row r="16" spans="1:15" x14ac:dyDescent="0.15">
      <c r="D16" s="1"/>
    </row>
    <row r="17" spans="4:10" x14ac:dyDescent="0.15">
      <c r="D17" s="1"/>
    </row>
    <row r="18" spans="4:10" x14ac:dyDescent="0.15">
      <c r="D18" s="1"/>
    </row>
    <row r="19" spans="4:10" x14ac:dyDescent="0.15">
      <c r="D19" s="1"/>
    </row>
    <row r="20" spans="4:10" x14ac:dyDescent="0.15">
      <c r="D20" s="1"/>
    </row>
    <row r="21" spans="4:10" x14ac:dyDescent="0.15">
      <c r="D21" s="1"/>
    </row>
    <row r="22" spans="4:10" x14ac:dyDescent="0.15">
      <c r="D22" s="1"/>
    </row>
    <row r="23" spans="4:10" x14ac:dyDescent="0.15">
      <c r="D23" s="1"/>
    </row>
    <row r="24" spans="4:10" x14ac:dyDescent="0.15">
      <c r="D24" s="1"/>
    </row>
    <row r="25" spans="4:10" x14ac:dyDescent="0.15">
      <c r="D25" s="1"/>
      <c r="E25" s="1"/>
      <c r="F25" s="1"/>
      <c r="G25" s="1"/>
      <c r="H25" s="1"/>
      <c r="I25" s="1"/>
      <c r="J25" s="1"/>
    </row>
    <row r="26" spans="4:10" x14ac:dyDescent="0.15">
      <c r="D26" s="1"/>
      <c r="E26" s="1"/>
      <c r="F26" s="1"/>
      <c r="G26" s="1"/>
      <c r="H26" s="1"/>
      <c r="I26" s="1"/>
      <c r="J26" s="1"/>
    </row>
    <row r="27" spans="4:10" x14ac:dyDescent="0.15">
      <c r="D27" s="1"/>
      <c r="E27" s="1"/>
      <c r="F27" s="1"/>
      <c r="G27" s="1"/>
      <c r="H27" s="1"/>
      <c r="I27" s="1"/>
      <c r="J27" s="1"/>
    </row>
    <row r="28" spans="4:10" x14ac:dyDescent="0.15">
      <c r="D28" s="1"/>
      <c r="E28" s="1"/>
      <c r="F28" s="1"/>
      <c r="G28" s="1"/>
      <c r="H28" s="1"/>
      <c r="I28" s="1"/>
      <c r="J28" s="1"/>
    </row>
    <row r="29" spans="4:10" x14ac:dyDescent="0.15">
      <c r="D29" s="1"/>
      <c r="E29" s="1"/>
      <c r="F29" s="1"/>
      <c r="G29" s="1"/>
      <c r="H29" s="1"/>
      <c r="I29" s="1"/>
      <c r="J29" s="1"/>
    </row>
    <row r="30" spans="4:10" x14ac:dyDescent="0.15">
      <c r="D30" s="1"/>
      <c r="E30" s="1"/>
      <c r="F30" s="1"/>
      <c r="G30" s="1"/>
      <c r="H30" s="1"/>
      <c r="I30" s="1"/>
      <c r="J3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"/>
  <sheetViews>
    <sheetView tabSelected="1" workbookViewId="0">
      <selection activeCell="H12" sqref="H12"/>
    </sheetView>
  </sheetViews>
  <sheetFormatPr defaultRowHeight="13.25" x14ac:dyDescent="0.15"/>
  <sheetData>
    <row r="2" spans="1:9" x14ac:dyDescent="0.15">
      <c r="A2" t="s">
        <v>24</v>
      </c>
      <c r="D2" t="s">
        <v>25</v>
      </c>
      <c r="G2" t="s">
        <v>26</v>
      </c>
    </row>
    <row r="3" spans="1:9" x14ac:dyDescent="0.15">
      <c r="A3">
        <v>0</v>
      </c>
      <c r="B3" s="9">
        <f>+A3*4/100</f>
        <v>0</v>
      </c>
      <c r="D3">
        <v>0</v>
      </c>
      <c r="E3" s="9">
        <f t="shared" ref="E3:E5" si="0">+INT(D3*6/100)</f>
        <v>0</v>
      </c>
      <c r="G3">
        <v>0</v>
      </c>
      <c r="H3" s="9">
        <f>+INT(G3*7/100)</f>
        <v>0</v>
      </c>
    </row>
    <row r="4" spans="1:9" x14ac:dyDescent="0.15">
      <c r="A4">
        <v>25</v>
      </c>
      <c r="B4" s="9">
        <f>+INT(A4*5/100)</f>
        <v>1</v>
      </c>
      <c r="D4">
        <v>1</v>
      </c>
      <c r="E4" s="9">
        <f t="shared" si="0"/>
        <v>0</v>
      </c>
      <c r="G4">
        <f t="shared" ref="G4:G9" si="1">INT(100/6*ROW(A1)+1)</f>
        <v>17</v>
      </c>
      <c r="H4" s="9">
        <f>+INT(G4*7/100)</f>
        <v>1</v>
      </c>
    </row>
    <row r="5" spans="1:9" x14ac:dyDescent="0.15">
      <c r="A5">
        <v>50</v>
      </c>
      <c r="B5" s="9">
        <f t="shared" ref="B5:B7" si="2">+INT(A5*5/100)</f>
        <v>2</v>
      </c>
      <c r="D5">
        <v>2</v>
      </c>
      <c r="E5" s="9">
        <f t="shared" si="0"/>
        <v>0</v>
      </c>
      <c r="G5">
        <f t="shared" si="1"/>
        <v>34</v>
      </c>
      <c r="H5" s="9">
        <f>+INT(G5*7/100)</f>
        <v>2</v>
      </c>
    </row>
    <row r="6" spans="1:9" x14ac:dyDescent="0.15">
      <c r="A6">
        <v>75</v>
      </c>
      <c r="B6" s="9">
        <f t="shared" si="2"/>
        <v>3</v>
      </c>
      <c r="D6" t="s">
        <v>27</v>
      </c>
      <c r="E6" t="s">
        <v>27</v>
      </c>
      <c r="G6">
        <f t="shared" si="1"/>
        <v>51</v>
      </c>
      <c r="H6" s="9">
        <f>+INT(G6*7/100)</f>
        <v>3</v>
      </c>
    </row>
    <row r="7" spans="1:9" x14ac:dyDescent="0.15">
      <c r="A7">
        <v>100</v>
      </c>
      <c r="B7" s="9">
        <f t="shared" si="2"/>
        <v>5</v>
      </c>
      <c r="C7" s="10" t="s">
        <v>28</v>
      </c>
      <c r="D7">
        <v>30</v>
      </c>
      <c r="E7" s="9">
        <f t="shared" ref="E7:E8" si="3">+INT(D7*6/100)</f>
        <v>1</v>
      </c>
      <c r="G7">
        <f t="shared" si="1"/>
        <v>67</v>
      </c>
      <c r="H7" s="9">
        <f>+INT(G7*7/100)</f>
        <v>4</v>
      </c>
    </row>
    <row r="8" spans="1:9" x14ac:dyDescent="0.15">
      <c r="D8">
        <v>40</v>
      </c>
      <c r="E8" s="9">
        <f t="shared" si="3"/>
        <v>2</v>
      </c>
      <c r="G8">
        <f>INT(100/6*ROW(A5)+1)</f>
        <v>84</v>
      </c>
      <c r="H8" s="9">
        <f>+INT(G8*7/100)</f>
        <v>5</v>
      </c>
    </row>
    <row r="9" spans="1:9" x14ac:dyDescent="0.15">
      <c r="D9">
        <v>60</v>
      </c>
      <c r="E9" s="9">
        <f>+INT(D9*6/100)</f>
        <v>3</v>
      </c>
      <c r="G9">
        <f t="shared" ref="G9" si="4">INT(100/6*ROW(A6)+0.5)</f>
        <v>100</v>
      </c>
      <c r="H9" s="9">
        <f>+INT(G9*7/100)</f>
        <v>7</v>
      </c>
      <c r="I9" s="10" t="s">
        <v>29</v>
      </c>
    </row>
    <row r="10" spans="1:9" x14ac:dyDescent="0.15">
      <c r="D10" t="s">
        <v>27</v>
      </c>
      <c r="E10" t="s">
        <v>27</v>
      </c>
    </row>
    <row r="11" spans="1:9" x14ac:dyDescent="0.15">
      <c r="D11">
        <v>99</v>
      </c>
      <c r="E11" s="9">
        <f>+INT(D11*6/100)</f>
        <v>5</v>
      </c>
    </row>
    <row r="12" spans="1:9" x14ac:dyDescent="0.15">
      <c r="D12">
        <v>100</v>
      </c>
      <c r="E12" s="9">
        <f>+INT(D12*6/100)</f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128X160</vt:lpstr>
      <vt:lpstr>160X128</vt:lpstr>
      <vt:lpstr>240X320</vt:lpstr>
      <vt:lpstr>bat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2006-09-13T11:21:51Z</dcterms:created>
  <dcterms:modified xsi:type="dcterms:W3CDTF">2022-01-05T08:33:15Z</dcterms:modified>
</cp:coreProperties>
</file>