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3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C158" i="1" l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L12" i="1"/>
  <c r="M12" i="1"/>
  <c r="L11" i="1"/>
  <c r="M11" i="1"/>
  <c r="L10" i="1" l="1"/>
  <c r="M10" i="1"/>
  <c r="L9" i="1"/>
  <c r="M9" i="1"/>
  <c r="L8" i="1"/>
  <c r="M8" i="1"/>
  <c r="L7" i="1" l="1"/>
  <c r="M7" i="1"/>
  <c r="L3" i="1"/>
  <c r="M3" i="1"/>
  <c r="L4" i="1"/>
  <c r="N4" i="1" s="1"/>
  <c r="M4" i="1"/>
  <c r="L5" i="1"/>
  <c r="M5" i="1"/>
  <c r="L6" i="1"/>
  <c r="N6" i="1" s="1"/>
  <c r="M6" i="1"/>
  <c r="L2" i="1"/>
  <c r="N2" i="1" s="1"/>
  <c r="M2" i="1"/>
  <c r="F1" i="1"/>
  <c r="N5" i="1" l="1"/>
  <c r="N7" i="1"/>
  <c r="N3" i="1"/>
  <c r="F3" i="1"/>
  <c r="F4" i="1"/>
  <c r="F5" i="1"/>
  <c r="F6" i="1"/>
  <c r="J426" i="1" s="1"/>
  <c r="F7" i="1"/>
  <c r="O6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  <c r="J2" i="1" s="1"/>
  <c r="N12" i="1" l="1"/>
  <c r="O2" i="1"/>
  <c r="J322" i="1"/>
  <c r="O11" i="1"/>
  <c r="O12" i="1"/>
  <c r="O8" i="1"/>
  <c r="O9" i="1"/>
  <c r="O10" i="1"/>
  <c r="O4" i="1"/>
  <c r="O7" i="1"/>
  <c r="N11" i="1"/>
  <c r="N8" i="1"/>
  <c r="N9" i="1"/>
  <c r="O5" i="1"/>
  <c r="J114" i="1"/>
  <c r="O3" i="1"/>
  <c r="J226" i="1"/>
  <c r="N10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14" i="1"/>
  <c r="J306" i="1"/>
  <c r="J298" i="1"/>
  <c r="J290" i="1"/>
  <c r="J282" i="1"/>
  <c r="J274" i="1"/>
  <c r="J266" i="1"/>
  <c r="J258" i="1"/>
  <c r="J250" i="1"/>
  <c r="J242" i="1"/>
  <c r="J234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</calcChain>
</file>

<file path=xl/sharedStrings.xml><?xml version="1.0" encoding="utf-8"?>
<sst xmlns="http://schemas.openxmlformats.org/spreadsheetml/2006/main" count="4146" uniqueCount="927">
  <si>
    <t>KEY_MAX_NUM</t>
  </si>
  <si>
    <t>KEY_REPEATED</t>
  </si>
  <si>
    <t>MSG_KEYREPEAT_MAX_NUM</t>
  </si>
  <si>
    <t>KEY_MENU</t>
  </si>
  <si>
    <t>MSG_KEYREPEAT_MENU</t>
  </si>
  <si>
    <t>KEY_POWER</t>
  </si>
  <si>
    <t>MSG_KEYREPEAT_POWER</t>
  </si>
  <si>
    <t>KEY_MO</t>
  </si>
  <si>
    <t>MSG_KEYREPEAT_MO</t>
  </si>
  <si>
    <t>KEY_VOL_DOWN</t>
  </si>
  <si>
    <t>MSG_KEYREPEAT_VOL_DOWN</t>
  </si>
  <si>
    <t>KEY_VOL_UP</t>
  </si>
  <si>
    <t>MSG_KEYREPEAT_VOL_UP</t>
  </si>
  <si>
    <t>KEY_HANG</t>
  </si>
  <si>
    <t>MSG_KEYREPEAT_HANG</t>
  </si>
  <si>
    <t>KEY_IE</t>
  </si>
  <si>
    <t>MSG_KEYREPEAT_IE</t>
  </si>
  <si>
    <t>KEY_CALENDER</t>
  </si>
  <si>
    <t>MSG_KEYREPEAT_CALENDER</t>
  </si>
  <si>
    <t>KEY_SMS</t>
  </si>
  <si>
    <t>MSG_KEYREPEAT_SMS</t>
  </si>
  <si>
    <t>KEY_NOTES</t>
  </si>
  <si>
    <t>MSG_KEYREPEAT_NOTES</t>
  </si>
  <si>
    <t>KEY_MP3</t>
  </si>
  <si>
    <t>MSG_KEYREPEAT_MP3</t>
  </si>
  <si>
    <t>KEY_CALL4</t>
  </si>
  <si>
    <t>MSG_KEYREPEAT_CALL4</t>
  </si>
  <si>
    <t>KEY_CALL3</t>
  </si>
  <si>
    <t>MSG_KEYREPEAT_CALL3</t>
  </si>
  <si>
    <t>KEY_CALL2</t>
  </si>
  <si>
    <t>MSG_KEYREPEAT_CALL2</t>
  </si>
  <si>
    <t>KEY_GREEN</t>
  </si>
  <si>
    <t>MSG_KEYREPEAT_CALL1</t>
  </si>
  <si>
    <t>KEY_TV</t>
  </si>
  <si>
    <t>MSG_KEYREPEAT_TV</t>
  </si>
  <si>
    <t>KEY_EXCLAMATION</t>
  </si>
  <si>
    <t>MSG_KEYREPEAT_EXCLAMATION</t>
  </si>
  <si>
    <t>KEY_SHIFT_AND</t>
  </si>
  <si>
    <t>MSG_KEYREPEAT_SAND</t>
  </si>
  <si>
    <t>KEY_SLASH</t>
  </si>
  <si>
    <t>MSG_KEYREPEAT_SLASH</t>
  </si>
  <si>
    <t>KEY_COLON</t>
  </si>
  <si>
    <t>MSG_KEYREPEAT_COLON</t>
  </si>
  <si>
    <t>KEY_SEMICOLON</t>
  </si>
  <si>
    <t>MSG_KEYREPEAT_SEMICOLON</t>
  </si>
  <si>
    <t>KEY_DOUBLE_QUOTES</t>
  </si>
  <si>
    <t>MSG_KEYREPEAT_DQUOTES</t>
  </si>
  <si>
    <t>KEY_MINUS</t>
  </si>
  <si>
    <t>MSG_KEYREPEAT_MINUS</t>
  </si>
  <si>
    <t>KEY_RIGHT_PARENTHESIS</t>
  </si>
  <si>
    <t>MSG_KEYREPEAT_RPARENTHESIS</t>
  </si>
  <si>
    <t>KEY_LEFT_PARENTHESIS</t>
  </si>
  <si>
    <t>MSG_KEYREPEAT_LPARENTHESIS</t>
  </si>
  <si>
    <t>KEY_PLUS</t>
  </si>
  <si>
    <t>MSG_KEYREPEAT_PLUS</t>
  </si>
  <si>
    <t>KEY_CTRL</t>
  </si>
  <si>
    <t>MSG_KEYREPEAT_CTRL</t>
  </si>
  <si>
    <t>KEY_QUESTION</t>
  </si>
  <si>
    <t>MSG_KEYREPEAT_QUESTION</t>
  </si>
  <si>
    <t>KEY_AND</t>
  </si>
  <si>
    <t>MSG_KEYREPEAT_AND</t>
  </si>
  <si>
    <t>KEY_SPACE</t>
  </si>
  <si>
    <t>MSG_KEYREPEAT_SPACE</t>
  </si>
  <si>
    <t>KEY_AT_QWERTY</t>
  </si>
  <si>
    <t>MSG_KEYREPEAT_AT_QWERTY</t>
  </si>
  <si>
    <t>KEY_SHIFT</t>
  </si>
  <si>
    <t>MSG_KEYREPEAT_SHIFT</t>
  </si>
  <si>
    <t>KEY_FN</t>
  </si>
  <si>
    <t>MSG_KEYREPEAT_FN</t>
  </si>
  <si>
    <t>KEY_ENTER</t>
  </si>
  <si>
    <t>MSG_KEYREPEAT_ENTER</t>
  </si>
  <si>
    <t>KEY_PERIOD</t>
  </si>
  <si>
    <t>MSG_KEYREPEAT_PERIOD</t>
  </si>
  <si>
    <t>KEY_COMMA</t>
  </si>
  <si>
    <t>MSG_KEYREPEAT_COMMA</t>
  </si>
  <si>
    <t>KEY_M</t>
  </si>
  <si>
    <t>MSG_KEYREPEAT_M</t>
  </si>
  <si>
    <t>KEY_N</t>
  </si>
  <si>
    <t>MSG_KEYREPEAT_N</t>
  </si>
  <si>
    <t>KEY_B</t>
  </si>
  <si>
    <t>MSG_KEYREPEAT_B</t>
  </si>
  <si>
    <t>KEY_V</t>
  </si>
  <si>
    <t>MSG_KEYREPEAT_V</t>
  </si>
  <si>
    <t>KEY_C</t>
  </si>
  <si>
    <t>MSG_KEYREPEAT_C</t>
  </si>
  <si>
    <t>KEY_X</t>
  </si>
  <si>
    <t>MSG_KEYREPEAT_X</t>
  </si>
  <si>
    <t>KEY_Z</t>
  </si>
  <si>
    <t>MSG_KEYREPEAT_Z</t>
  </si>
  <si>
    <t>KEY_DEL</t>
  </si>
  <si>
    <t>MSG_KEYREPEAT_DEL</t>
  </si>
  <si>
    <t>KEY_L</t>
  </si>
  <si>
    <t>MSG_KEYREPEAT_L</t>
  </si>
  <si>
    <t>KEY_K</t>
  </si>
  <si>
    <t>MSG_KEYREPEAT_K</t>
  </si>
  <si>
    <t>KEY_J</t>
  </si>
  <si>
    <t>MSG_KEYREPEAT_J</t>
  </si>
  <si>
    <t>KEY_H</t>
  </si>
  <si>
    <t>MSG_KEYREPEAT_H</t>
  </si>
  <si>
    <t>KEY_G</t>
  </si>
  <si>
    <t>MSG_KEYREPEAT_G</t>
  </si>
  <si>
    <t>KEY_F</t>
  </si>
  <si>
    <t>MSG_KEYREPEAT_F</t>
  </si>
  <si>
    <t>KEY_D</t>
  </si>
  <si>
    <t>MSG_KEYREPEAT_D</t>
  </si>
  <si>
    <t>KEY_S</t>
  </si>
  <si>
    <t>MSG_KEYREPEAT_S</t>
  </si>
  <si>
    <t>KEY_A</t>
  </si>
  <si>
    <t>MSG_KEYREPEAT_A</t>
  </si>
  <si>
    <t>KEY_P</t>
  </si>
  <si>
    <t>MSG_KEYREPEAT_P</t>
  </si>
  <si>
    <t>KEY_O</t>
  </si>
  <si>
    <t>MSG_KEYREPEAT_O</t>
  </si>
  <si>
    <t>KEY_I</t>
  </si>
  <si>
    <t>MSG_KEYREPEAT_I</t>
  </si>
  <si>
    <t>KEY_U</t>
  </si>
  <si>
    <t>MSG_KEYREPEAT_U</t>
  </si>
  <si>
    <t>KEY_Y</t>
  </si>
  <si>
    <t>MSG_KEYREPEAT_Y</t>
  </si>
  <si>
    <t>KEY_T</t>
  </si>
  <si>
    <t>MSG_KEYREPEAT_T</t>
  </si>
  <si>
    <t>KEY_R</t>
  </si>
  <si>
    <t>MSG_KEYREPEAT_R</t>
  </si>
  <si>
    <t>KEY_E</t>
  </si>
  <si>
    <t>MSG_KEYREPEAT_E</t>
  </si>
  <si>
    <t>KEY_W</t>
  </si>
  <si>
    <t>MSG_KEYREPEAT_W</t>
  </si>
  <si>
    <t>KEY_Q</t>
  </si>
  <si>
    <t>MSG_KEYREPEAT_Q</t>
  </si>
  <si>
    <t>KEY_AT</t>
  </si>
  <si>
    <t>MSG_KEYREPEAT_AT</t>
  </si>
  <si>
    <t>KEY_MIDDLE</t>
  </si>
  <si>
    <t>MSG_KEYREPEAT_MIDDLE</t>
  </si>
  <si>
    <t>KEY_BACKWARD</t>
  </si>
  <si>
    <t>MSG_KEYREPEAT_BACKWARD</t>
  </si>
  <si>
    <t>KEY_FORWARD</t>
  </si>
  <si>
    <t>MSG_KEYREPEAT_FORWARD</t>
  </si>
  <si>
    <t>KEY_PLAYANDSTOP</t>
  </si>
  <si>
    <t>MSG_KEYREPEAT_PLAYANDSTOP</t>
  </si>
  <si>
    <t>KEY_VIDEO_TEL</t>
  </si>
  <si>
    <t>MSG_KEYREPEAT_VIDEO_TEL</t>
  </si>
  <si>
    <t>KEY_SDCARD_DETECT</t>
  </si>
  <si>
    <t>MSG_KEYREPEAT_SD_DETECT</t>
  </si>
  <si>
    <t>KEY_HEADSET_DETECT</t>
  </si>
  <si>
    <t>MSG_KEYREPEAT_HEADSET_DETECT</t>
  </si>
  <si>
    <t>KEY_HEADSET_BUTTIN</t>
  </si>
  <si>
    <t>MSG_KEYREPEAT_HEADSET_BUTTON</t>
  </si>
  <si>
    <t>KEY_FLIP</t>
  </si>
  <si>
    <t>MSG_KEYREPEAT_FLIP</t>
  </si>
  <si>
    <t>KEY_GPIO_SIG2</t>
  </si>
  <si>
    <t>MSG_KEYREPEAT_GPIO_SIG2</t>
  </si>
  <si>
    <t>KEY_GPIO_SIG1</t>
  </si>
  <si>
    <t>MSG_KEYREPEAT_GPIO_SIG1</t>
  </si>
  <si>
    <t>KEY_WEB</t>
  </si>
  <si>
    <t>MSG_KEYREPEAT_WEB</t>
  </si>
  <si>
    <t>KEY_DOWNSIDEKEY</t>
  </si>
  <si>
    <t>MSG_KEYREPEAT_DOWNSIDE</t>
  </si>
  <si>
    <t>KEY_UPSIDEKEY</t>
  </si>
  <si>
    <t>MSG_KEYREPEAT_UPSIDE</t>
  </si>
  <si>
    <t>KEY_RED</t>
  </si>
  <si>
    <t>MSG_KEYREPEAT_RED</t>
  </si>
  <si>
    <t>KEY_CANCEL</t>
  </si>
  <si>
    <t>MSG_KEYREPEAT_CANCEL</t>
  </si>
  <si>
    <t>KEY_OK</t>
  </si>
  <si>
    <t>MSG_KEYREPEAT_OK</t>
  </si>
  <si>
    <t>KEY_SPDW</t>
  </si>
  <si>
    <t>MSG_KEYREPEAT_SPDW</t>
  </si>
  <si>
    <t>KEY_SPUP</t>
  </si>
  <si>
    <t>MSG_KEYREPEAT_SPUP</t>
  </si>
  <si>
    <t>KEY_HASH</t>
  </si>
  <si>
    <t>MSG_KEYREPEAT_HASH</t>
  </si>
  <si>
    <t>KEY_0</t>
  </si>
  <si>
    <t>MSG_KEYREPEAT_0</t>
  </si>
  <si>
    <t>KEY_STAR</t>
  </si>
  <si>
    <t>MSG_KEYREPEAT_STAR</t>
  </si>
  <si>
    <t>KEY_9</t>
  </si>
  <si>
    <t>MSG_KEYREPEAT_9</t>
  </si>
  <si>
    <t>KEY_8</t>
  </si>
  <si>
    <t>MSG_KEYREPEAT_8</t>
  </si>
  <si>
    <t>KEY_7</t>
  </si>
  <si>
    <t>MSG_KEYREPEAT_7</t>
  </si>
  <si>
    <t>KEY_6</t>
  </si>
  <si>
    <t>MSG_KEYREPEAT_6</t>
  </si>
  <si>
    <t>KEY_5</t>
  </si>
  <si>
    <t>MSG_KEYREPEAT_5</t>
  </si>
  <si>
    <t>KEY_4</t>
  </si>
  <si>
    <t>MSG_KEYREPEAT_4</t>
  </si>
  <si>
    <t>KEY_3</t>
  </si>
  <si>
    <t>MSG_KEYREPEAT_3</t>
  </si>
  <si>
    <t>KEY_2</t>
  </si>
  <si>
    <t>MSG_KEYREPEAT_2</t>
  </si>
  <si>
    <t>KEY_1</t>
  </si>
  <si>
    <t>MSG_KEYREPEAT_1</t>
  </si>
  <si>
    <t>KEY_CAMREA</t>
  </si>
  <si>
    <t>MSG_KEYREPEAT_CAMERA</t>
  </si>
  <si>
    <t>MSG_KEYREPEAT_GREEN</t>
  </si>
  <si>
    <t>KEY_RIGHT</t>
  </si>
  <si>
    <t>MSG_KEYREPEAT_RIGHT</t>
  </si>
  <si>
    <t>KEY_LEFT</t>
  </si>
  <si>
    <t>MSG_KEYREPEAT_LEFT</t>
  </si>
  <si>
    <t>KEY_DOWN</t>
  </si>
  <si>
    <t>MSG_KEYREPEAT_DOWN</t>
  </si>
  <si>
    <t>KEY_UP</t>
  </si>
  <si>
    <t>MSG_KEYREPEAT_UP</t>
  </si>
  <si>
    <t>KEY_NONE</t>
  </si>
  <si>
    <t>MSG_KEYREPEAT</t>
  </si>
  <si>
    <t>KEY_LONG_RELEASED</t>
  </si>
  <si>
    <t>MSG_KEYPRESSUP_MAX_NUM</t>
  </si>
  <si>
    <t>MSG_KEYPRESSUP_MENU</t>
  </si>
  <si>
    <t>MSG_KEYPRESSUP_POWER</t>
  </si>
  <si>
    <t>MSG_KEYPRESSUP_MO</t>
  </si>
  <si>
    <t>MSG_KEYPRESSUP_VOL_DOWN</t>
  </si>
  <si>
    <t>MSG_KEYPRESSUP_VOL_UP</t>
  </si>
  <si>
    <t>MSG_KEYPRESSUP_HANG</t>
  </si>
  <si>
    <t>MSG_KEYPRESSUP_IE</t>
  </si>
  <si>
    <t>MSG_KEYPRESSUP_CALENDER</t>
  </si>
  <si>
    <t>MSG_KEYPRESSUP_SMS</t>
  </si>
  <si>
    <t>MSG_KEYPRESSUP_NOTES</t>
  </si>
  <si>
    <t>MSG_KEYPRESSUP_MP3</t>
  </si>
  <si>
    <t>MSG_KEYPRESSUP_CALL4</t>
  </si>
  <si>
    <t>MSG_KEYPRESSUP_CALL3</t>
  </si>
  <si>
    <t>MSG_KEYPRESSUP_CALL2</t>
  </si>
  <si>
    <t>MSG_KEYPRESSUP_CALL1</t>
  </si>
  <si>
    <t>MSG_KEYPRESSUP_TV</t>
  </si>
  <si>
    <t>MSG_KEYPRESSUP_EXCLAMATION</t>
  </si>
  <si>
    <t>MSG_KEYPRESSUP_SAND</t>
  </si>
  <si>
    <t>MSG_KEYPRESSUP_SLASH</t>
  </si>
  <si>
    <t>MSG_KEYPRESSUP_COLON</t>
  </si>
  <si>
    <t>MSG_KEYPRESSUP_SEMICOLON</t>
  </si>
  <si>
    <t>MSG_KEYPRESSUP_DQUOTES</t>
  </si>
  <si>
    <t>MSG_KEYPRESSUP_MINUS</t>
  </si>
  <si>
    <t>MSG_KEYPRESSUP_RPARENTHESIS</t>
  </si>
  <si>
    <t>MSG_KEYPRESSUP_LPARENTHESIS</t>
  </si>
  <si>
    <t>MSG_KEYPRESSUP_PLUS</t>
  </si>
  <si>
    <t>MSG_KEYPRESSUP_CTRL</t>
  </si>
  <si>
    <t>MSG_KEYPRESSUP_QUESTION</t>
  </si>
  <si>
    <t>MSG_KEYPRESSUP_AND</t>
  </si>
  <si>
    <t>MSG_KEYPRESSUP_SPACE</t>
  </si>
  <si>
    <t>MSG_KEYPRESSUP_AT_QWERTY</t>
  </si>
  <si>
    <t>MSG_KEYPRESSUP_SHIFT</t>
  </si>
  <si>
    <t>MSG_KEYPRESSUP_FN</t>
  </si>
  <si>
    <t>MSG_KEYPRESSUP_ENTER</t>
  </si>
  <si>
    <t>MSG_KEYPRESSUP_PERIOD</t>
  </si>
  <si>
    <t>MSG_KEYPRESSUP_COMMA</t>
  </si>
  <si>
    <t>MSG_KEYPRESSUP_M</t>
  </si>
  <si>
    <t>MSG_KEYPRESSUP_N</t>
  </si>
  <si>
    <t>MSG_KEYPRESSUP_B</t>
  </si>
  <si>
    <t>MSG_KEYPRESSUP_V</t>
  </si>
  <si>
    <t>MSG_KEYPRESSUP_C</t>
  </si>
  <si>
    <t>MSG_KEYPRESSUP_X</t>
  </si>
  <si>
    <t>MSG_KEYPRESSUP_Z</t>
  </si>
  <si>
    <t>MSG_KEYPRESSUP_DEL</t>
  </si>
  <si>
    <t>MSG_KEYPRESSUP_L</t>
  </si>
  <si>
    <t>MSG_KEYPRESSUP_K</t>
  </si>
  <si>
    <t>MSG_KEYPRESSUP_J</t>
  </si>
  <si>
    <t>MSG_KEYPRESSUP_H</t>
  </si>
  <si>
    <t>MSG_KEYPRESSUP_G</t>
  </si>
  <si>
    <t>MSG_KEYPRESSUP_F</t>
  </si>
  <si>
    <t>MSG_KEYPRESSUP_D</t>
  </si>
  <si>
    <t>MSG_KEYPRESSUP_S</t>
  </si>
  <si>
    <t>MSG_KEYPRESSUP_A</t>
  </si>
  <si>
    <t>MSG_KEYPRESSUP_P</t>
  </si>
  <si>
    <t>MSG_KEYPRESSUP_O</t>
  </si>
  <si>
    <t>MSG_KEYPRESSUP_I</t>
  </si>
  <si>
    <t>MSG_KEYPRESSUP_U</t>
  </si>
  <si>
    <t>MSG_KEYPRESSUP_Y</t>
  </si>
  <si>
    <t>MSG_KEYPRESSUP_T</t>
  </si>
  <si>
    <t>MSG_KEYPRESSUP_R</t>
  </si>
  <si>
    <t>MSG_KEYPRESSUP_E</t>
  </si>
  <si>
    <t>MSG_KEYPRESSUP_W</t>
  </si>
  <si>
    <t>MSG_KEYPRESSUP_Q</t>
  </si>
  <si>
    <t>MSG_KEYPRESSUP_AT</t>
  </si>
  <si>
    <t>MSG_KEYPRESSUP_MIDDLE</t>
  </si>
  <si>
    <t>MSG_KEYPRESSUP_BACKWARD</t>
  </si>
  <si>
    <t>MSG_KEYPRESSUP_FORWARD</t>
  </si>
  <si>
    <t>MSG_KEYPRESSUP_PLAYANDSTOP</t>
  </si>
  <si>
    <t>MSG_KEYPRESSUP_VIDEO_TEL</t>
  </si>
  <si>
    <t>MSG_KEYPRESSUP_SD_DETECT</t>
  </si>
  <si>
    <t>MSG_KEYPRESSUP_HEADSET_DETECT</t>
  </si>
  <si>
    <t>MSG_KEYPRESSUP_HEADSET_BUTTON</t>
  </si>
  <si>
    <t>MSG_KEYPRESSUP_FLIP</t>
  </si>
  <si>
    <t>MSG_KEYPRESSUP_GPIO_SIG2</t>
  </si>
  <si>
    <t>MSG_KEYPRESSUP_GPIO_SIG1</t>
  </si>
  <si>
    <t>MSG_KEYPRESSUP_WEB</t>
  </si>
  <si>
    <t>MSG_KEYPRESSUP_DOWNSIDE</t>
  </si>
  <si>
    <t>MSG_KEYPRESSUP_UPSIDE</t>
  </si>
  <si>
    <t>MSG_KEYPRESSUP_RED</t>
  </si>
  <si>
    <t>MSG_KEYPRESSUP_CANCEL</t>
  </si>
  <si>
    <t>MSG_KEYPRESSUP_OK</t>
  </si>
  <si>
    <t>MSG_KEYPRESSUP_SPDW</t>
  </si>
  <si>
    <t>MSG_KEYPRESSUP_SPUP</t>
  </si>
  <si>
    <t>MSG_KEYPRESSUP_HASH</t>
  </si>
  <si>
    <t>MSG_KEYPRESSUP_0</t>
  </si>
  <si>
    <t>MSG_KEYPRESSUP_STAR</t>
  </si>
  <si>
    <t>MSG_KEYPRESSUP_9</t>
  </si>
  <si>
    <t>MSG_KEYPRESSUP_8</t>
  </si>
  <si>
    <t>MSG_KEYPRESSUP_7</t>
  </si>
  <si>
    <t>MSG_KEYPRESSUP_6</t>
  </si>
  <si>
    <t>MSG_KEYPRESSUP_5</t>
  </si>
  <si>
    <t>MSG_KEYPRESSUP_4</t>
  </si>
  <si>
    <t>MSG_KEYPRESSUP_3</t>
  </si>
  <si>
    <t>MSG_KEYPRESSUP_2</t>
  </si>
  <si>
    <t>MSG_KEYPRESSUP_1</t>
  </si>
  <si>
    <t>MSG_KEYPRESSUP_CAMERA</t>
  </si>
  <si>
    <t>MSG_KEYPRESSUP_GREEN</t>
  </si>
  <si>
    <t>MSG_KEYPRESSUP_RIGHT</t>
  </si>
  <si>
    <t>MSG_KEYPRESSUP_LEFT</t>
  </si>
  <si>
    <t>MSG_KEYPRESSUP_DOWN</t>
  </si>
  <si>
    <t>MSG_KEYPRESSUP_UP</t>
  </si>
  <si>
    <t>MSG_KEYPRESSUP</t>
  </si>
  <si>
    <t>KEY_LONG_PRESSED</t>
  </si>
  <si>
    <t>MSG_KEYLONG_MAX_NUM</t>
  </si>
  <si>
    <t>KEY_SOS</t>
  </si>
  <si>
    <t>MSG_KEYLONG_SOS</t>
  </si>
  <si>
    <t>MSG_KEYLONG_MENU</t>
  </si>
  <si>
    <t>MSG_KEYLONG_POWER</t>
  </si>
  <si>
    <t>MSG_KEYLONG_MO</t>
  </si>
  <si>
    <t>MSG_KEYLONG_VOL_DOWN</t>
  </si>
  <si>
    <t>MSG_KEYLONG_VOL_UP</t>
  </si>
  <si>
    <t>MSG_KEYLONG_HANG</t>
  </si>
  <si>
    <t>MSG_KEYLONG_IE</t>
  </si>
  <si>
    <t>MSG_KEYLONG_CALENDER</t>
  </si>
  <si>
    <t>MSG_KEYLONG_SMS</t>
  </si>
  <si>
    <t>MSG_KEYLONG_NOTES</t>
  </si>
  <si>
    <t>MSG_KEYLONG_MP3</t>
  </si>
  <si>
    <t>MSG_KEYLONG_CALL4</t>
  </si>
  <si>
    <t>MSG_KEYLONG_CALL3</t>
  </si>
  <si>
    <t>MSG_KEYLONG_CALL2</t>
  </si>
  <si>
    <t>MSG_KEYLONG_CALL1</t>
  </si>
  <si>
    <t>MSG_KEYLONG_TV</t>
  </si>
  <si>
    <t>MSG_KEYLONG_EXCLAMATION</t>
  </si>
  <si>
    <t>MSG_KEYLONG_SAND</t>
  </si>
  <si>
    <t>MSG_KEYLONG_SLASH</t>
  </si>
  <si>
    <t>MSG_KEYLONG_COLON</t>
  </si>
  <si>
    <t>MSG_KEYLONG_SEMICOLON</t>
  </si>
  <si>
    <t>MSG_KEYLONG_DQUOTES</t>
  </si>
  <si>
    <t>MSG_KEYLONG_MINUS</t>
  </si>
  <si>
    <t>MSG_KEYLONG_RPARENTHESIS</t>
  </si>
  <si>
    <t>MSG_KEYLONG_LPARENTHESIS</t>
  </si>
  <si>
    <t>MSG_KEYLONG_PLUS</t>
  </si>
  <si>
    <t>MSG_KEYLONG_CTRL</t>
  </si>
  <si>
    <t>MSG_KEYLONG_QUESTION</t>
  </si>
  <si>
    <t>MSG_KEYLONG_AND</t>
  </si>
  <si>
    <t>MSG_KEYLONG_SPACE</t>
  </si>
  <si>
    <t>MSG_KEYLONG_AT_QWERTY</t>
  </si>
  <si>
    <t>MSG_KEYLONG_SHIFT</t>
  </si>
  <si>
    <t>MSG_KEYLONG_FN</t>
  </si>
  <si>
    <t>MSG_KEYLONG_ENTER</t>
  </si>
  <si>
    <t>MSG_KEYLONG_PERIOD</t>
  </si>
  <si>
    <t>MSG_KEYLONG_COMMA</t>
  </si>
  <si>
    <t>MSG_KEYLONG_M</t>
  </si>
  <si>
    <t>MSG_KEYLONG_N</t>
  </si>
  <si>
    <t>MSG_KEYLONG_B</t>
  </si>
  <si>
    <t>MSG_KEYLONG_V</t>
  </si>
  <si>
    <t>MSG_KEYLONG_C</t>
  </si>
  <si>
    <t>MSG_KEYLONG_X</t>
  </si>
  <si>
    <t>MSG_KEYLONG_Z</t>
  </si>
  <si>
    <t>MSG_KEYLONG_DEL</t>
  </si>
  <si>
    <t>MSG_KEYLONG_L</t>
  </si>
  <si>
    <t>MSG_KEYLONG_K</t>
  </si>
  <si>
    <t>MSG_KEYLONG_J</t>
  </si>
  <si>
    <t>MSG_KEYLONG_H</t>
  </si>
  <si>
    <t>MSG_KEYLONG_G</t>
  </si>
  <si>
    <t>MSG_KEYLONG_F</t>
  </si>
  <si>
    <t>MSG_KEYLONG_D</t>
  </si>
  <si>
    <t>MSG_KEYLONG_S</t>
  </si>
  <si>
    <t>MSG_KEYLONG_A</t>
  </si>
  <si>
    <t>MSG_KEYLONG_P</t>
  </si>
  <si>
    <t>MSG_KEYLONG_O</t>
  </si>
  <si>
    <t>MSG_KEYLONG_I</t>
  </si>
  <si>
    <t>MSG_KEYLONG_U</t>
  </si>
  <si>
    <t>MSG_KEYLONG_Y</t>
  </si>
  <si>
    <t>MSG_KEYLONG_T</t>
  </si>
  <si>
    <t>MSG_KEYLONG_R</t>
  </si>
  <si>
    <t>MSG_KEYLONG_E</t>
  </si>
  <si>
    <t>MSG_KEYLONG_W</t>
  </si>
  <si>
    <t>MSG_KEYLONG_Q</t>
  </si>
  <si>
    <t>MSG_KEYLONG_AT</t>
  </si>
  <si>
    <t>MSG_KEYLONG_MIDDLE</t>
  </si>
  <si>
    <t>MSG_KEYLONG_BACKWARD</t>
  </si>
  <si>
    <t>MSG_KEYLONG_FORWARD</t>
  </si>
  <si>
    <t>MSG_KEYLONG_PLAYANDSTOP</t>
  </si>
  <si>
    <t>MSG_KEYLONG_VIDEO_TEL</t>
  </si>
  <si>
    <t>MSG_KEYLONG_SDCARD_DETECT</t>
  </si>
  <si>
    <t>MSG_KEYLONG_HEADSET_DETECT</t>
  </si>
  <si>
    <t>MSG_KEYLONG_HEADSET_BUTTON</t>
  </si>
  <si>
    <t>MSG_KEYLONG_FLIP</t>
  </si>
  <si>
    <t>MSG_KEYLONG_GPIO_SIG2</t>
  </si>
  <si>
    <t>MSG_KEYLONG_GPIO_SIG1</t>
  </si>
  <si>
    <t>MSG_KEYLONG_WEB</t>
  </si>
  <si>
    <t>MSG_KEYLONG_DOWNSIDE</t>
  </si>
  <si>
    <t>MSG_KEYLONG_UPSIDE</t>
  </si>
  <si>
    <t>MSG_KEYLONG_RED</t>
  </si>
  <si>
    <t>MSG_KEYLONG_CANCEL</t>
  </si>
  <si>
    <t>MSG_KEYLONG_OK</t>
  </si>
  <si>
    <t>MSG_KEYLONG_HASH</t>
  </si>
  <si>
    <t>MSG_KEYLONG_0</t>
  </si>
  <si>
    <t>MSG_KEYLONG_STAR</t>
  </si>
  <si>
    <t>MSG_KEYLONG_9</t>
  </si>
  <si>
    <t>MSG_KEYLONG_8</t>
  </si>
  <si>
    <t>MSG_KEYLONG_7</t>
  </si>
  <si>
    <t>MSG_KEYLONG_6</t>
  </si>
  <si>
    <t>MSG_KEYLONG_5</t>
  </si>
  <si>
    <t>MSG_KEYLONG_4</t>
  </si>
  <si>
    <t>MSG_KEYLONG_3</t>
  </si>
  <si>
    <t>MSG_KEYLONG_2</t>
  </si>
  <si>
    <t>MSG_KEYLONG_1</t>
  </si>
  <si>
    <t>MSG_KEYLONG_CAMREA</t>
  </si>
  <si>
    <t>MSG_KEYLONG_GREEN</t>
  </si>
  <si>
    <t>MSG_KEYLONG_RIGHT</t>
  </si>
  <si>
    <t>MSG_KEYLONG_LEFT</t>
  </si>
  <si>
    <t>MSG_KEYLONG_DOWN</t>
  </si>
  <si>
    <t>MSG_KEYLONG_UP</t>
  </si>
  <si>
    <t>MSG_KEYLONG</t>
  </si>
  <si>
    <t>KEY_RELEASED</t>
  </si>
  <si>
    <t>MSG_KEYUP_MAX_NUM</t>
  </si>
  <si>
    <t>KEY_FM</t>
  </si>
  <si>
    <t>MSG_KEYUP_FM</t>
  </si>
  <si>
    <t>MSG_KEYUP_SOS</t>
  </si>
  <si>
    <t>KEY_LOCK</t>
  </si>
  <si>
    <t>MSG_KEYUP_LOCK</t>
  </si>
  <si>
    <t>MSG_KEYUP_MENU</t>
  </si>
  <si>
    <t>MSG_KEYUP_POWER</t>
  </si>
  <si>
    <t>KEY_HOOK</t>
  </si>
  <si>
    <t>MSG_KEYUP_HOOK</t>
  </si>
  <si>
    <t>KEY_HANDFREE</t>
  </si>
  <si>
    <t>MSG_KEYUP_HANDSFREE</t>
  </si>
  <si>
    <t>MSG_KEYUP_MO</t>
  </si>
  <si>
    <t>MSG_KEYUP_VOL_DOWN</t>
  </si>
  <si>
    <t>MSG_KEYUP_VOL_UP</t>
  </si>
  <si>
    <t>MSG_KEYUP_HANG</t>
  </si>
  <si>
    <t>MSG_KEYUP_IE</t>
  </si>
  <si>
    <t>MSG_KEYUP_CALENDER</t>
  </si>
  <si>
    <t>MSG_KEYUP_SMS</t>
  </si>
  <si>
    <t>MSG_KEYUP_NOTES</t>
  </si>
  <si>
    <t>MSG_KEYUP_MP3</t>
  </si>
  <si>
    <t>MSG_KEYUP_CALL4</t>
  </si>
  <si>
    <t>MSG_KEYUP_CALL3</t>
  </si>
  <si>
    <t>MSG_KEYUP_CALL2</t>
  </si>
  <si>
    <t>MSG_KEYUP_CALL1</t>
  </si>
  <si>
    <t>MSG_KEYUP_TV</t>
  </si>
  <si>
    <t>KEY_SLIDE</t>
  </si>
  <si>
    <t>MSG_KEYUP_SLIDE</t>
  </si>
  <si>
    <t>MSG_KEYUP_EXCLAMATION</t>
  </si>
  <si>
    <t>MSG_KEYUP_SAND</t>
  </si>
  <si>
    <t>MSG_KEYUP_SLASH</t>
  </si>
  <si>
    <t>MSG_KEYUP_COLON</t>
  </si>
  <si>
    <t>MSG_KEYUP_SEMICOLON</t>
  </si>
  <si>
    <t>MSG_KEYUP_DQUOTES</t>
  </si>
  <si>
    <t>MSG_KEYUP_MINUS</t>
  </si>
  <si>
    <t>MSG_KEYUP_RPARENTHESIS</t>
  </si>
  <si>
    <t>MSG_KEYUP_LPARENTHESIS</t>
  </si>
  <si>
    <t>MSG_KEYUP_PLUS</t>
  </si>
  <si>
    <t>MSG_KEYUP_CTRL</t>
  </si>
  <si>
    <t>MSG_KEYUP_QUESTION</t>
  </si>
  <si>
    <t>MSG_KEYUP_AND</t>
  </si>
  <si>
    <t>MSG_KEYUP_SPACE</t>
  </si>
  <si>
    <t>MSG_KEYUP_AT_QWERTY</t>
  </si>
  <si>
    <t>MSG_KEYUP_SHIFT</t>
  </si>
  <si>
    <t>MSG_KEYUP_FN</t>
  </si>
  <si>
    <t>MSG_KEYUP_ENTER</t>
  </si>
  <si>
    <t>MSG_KEYUP_PERIOD</t>
  </si>
  <si>
    <t>MSG_KEYUP_COMMA</t>
  </si>
  <si>
    <t>MSG_KEYUP_M</t>
  </si>
  <si>
    <t>MSG_KEYUP_N</t>
  </si>
  <si>
    <t>MSG_KEYUP_B</t>
  </si>
  <si>
    <t>MSG_KEYUP_V</t>
  </si>
  <si>
    <t>MSG_KEYUP_C</t>
  </si>
  <si>
    <t>MSG_KEYUP_X</t>
  </si>
  <si>
    <t>MSG_KEYUP_Z</t>
  </si>
  <si>
    <t>MSG_KEYUP_DEL</t>
  </si>
  <si>
    <t>MSG_KEYUP_L</t>
  </si>
  <si>
    <t>MSG_KEYUP_K</t>
  </si>
  <si>
    <t>MSG_KEYUP_J</t>
  </si>
  <si>
    <t>MSG_KEYUP_H</t>
  </si>
  <si>
    <t>MSG_KEYUP_G</t>
  </si>
  <si>
    <t>MSG_KEYUP_F</t>
  </si>
  <si>
    <t>MSG_KEYUP_D</t>
  </si>
  <si>
    <t>MSG_KEYUP_S</t>
  </si>
  <si>
    <t>MSG_KEYUP_A</t>
  </si>
  <si>
    <t>MSG_KEYUP_P</t>
  </si>
  <si>
    <t>MSG_KEYUP_O</t>
  </si>
  <si>
    <t>MSG_KEYUP_I</t>
  </si>
  <si>
    <t>MSG_KEYUP_U</t>
  </si>
  <si>
    <t>MSG_KEYUP_Y</t>
  </si>
  <si>
    <t>MSG_KEYUP_T</t>
  </si>
  <si>
    <t>MSG_KEYUP_R</t>
  </si>
  <si>
    <t>MSG_KEYUP_E</t>
  </si>
  <si>
    <t>MSG_KEYUP_W</t>
  </si>
  <si>
    <t>MSG_KEYUP_Q</t>
  </si>
  <si>
    <t>MSG_KEYUP_AT</t>
  </si>
  <si>
    <t>MSG_KEYUP_MIDDLE</t>
  </si>
  <si>
    <t>MSG_KEYUP_BACKWARD</t>
  </si>
  <si>
    <t>MSG_KEYUP_FORWARD</t>
  </si>
  <si>
    <t>MSG_KEYUP_PLAYANDSTOP</t>
  </si>
  <si>
    <t>MSG_KEYUP_VIDEO_TEL</t>
  </si>
  <si>
    <t>MSG_KEYUP_SDCARD_DETECT</t>
  </si>
  <si>
    <t>MSG_KEYUP_HEADSET_DETECT</t>
  </si>
  <si>
    <t>MSG_KEYUP_HEADSET_BUTTON</t>
  </si>
  <si>
    <t>MSG_KEYUP_FLIP</t>
  </si>
  <si>
    <t>MSG_KEYUP_GPIO_SIG2</t>
  </si>
  <si>
    <t>MSG_KEYUP_GPIO_SIG1</t>
  </si>
  <si>
    <t>MSG_KEYUP_WEB</t>
  </si>
  <si>
    <t>MSG_KEYUP_DOWNSIDE</t>
  </si>
  <si>
    <t>MSG_KEYUP_UPSIDE</t>
  </si>
  <si>
    <t>MSG_KEYUP_RED</t>
  </si>
  <si>
    <t>MSG_KEYUP_CANCEL</t>
  </si>
  <si>
    <t>MSG_KEYUP_OK</t>
  </si>
  <si>
    <t>MSG_KEYUP_HASH</t>
  </si>
  <si>
    <t>MSG_KEYUP_0</t>
  </si>
  <si>
    <t>MSG_KEYUP_STAR</t>
  </si>
  <si>
    <t>MSG_KEYUP_9</t>
  </si>
  <si>
    <t>MSG_KEYUP_8</t>
  </si>
  <si>
    <t>MSG_KEYUP_7</t>
  </si>
  <si>
    <t>MSG_KEYUP_6</t>
  </si>
  <si>
    <t>MSG_KEYUP_5</t>
  </si>
  <si>
    <t>MSG_KEYUP_4</t>
  </si>
  <si>
    <t>MSG_KEYUP_3</t>
  </si>
  <si>
    <t>MSG_KEYUP_2</t>
  </si>
  <si>
    <t>MSG_KEYUP_1</t>
  </si>
  <si>
    <t>MSG_KEYUP_CAMERA</t>
  </si>
  <si>
    <t>MSG_KEYUP_GREEN</t>
  </si>
  <si>
    <t>MSG_KEYUP_RIGHT</t>
  </si>
  <si>
    <t>MSG_KEYUP_LEFT</t>
  </si>
  <si>
    <t>MSG_KEYUP_DOWN</t>
  </si>
  <si>
    <t>MSG_KEYUP_UP</t>
  </si>
  <si>
    <t>0xff</t>
  </si>
  <si>
    <t>MSG_KEYUP</t>
  </si>
  <si>
    <t>0X6b</t>
  </si>
  <si>
    <t>KEY_PRESSED</t>
  </si>
  <si>
    <t>MSG_KEYDOWN_MAX_NUM</t>
  </si>
  <si>
    <t>0X6a</t>
  </si>
  <si>
    <t>MSG_KEYDOWN_FM</t>
  </si>
  <si>
    <t>0x69</t>
  </si>
  <si>
    <t>MSG_KEYDOWN_SOS</t>
  </si>
  <si>
    <t>0x68</t>
  </si>
  <si>
    <t>MSG_KEYDOWN_LOCK</t>
  </si>
  <si>
    <t>0x67</t>
  </si>
  <si>
    <t>MSG_KEYDOWN_MENU</t>
  </si>
  <si>
    <t>0x66</t>
  </si>
  <si>
    <t>MSG_KEYDOWN_POWER</t>
  </si>
  <si>
    <t>0x65</t>
  </si>
  <si>
    <t>MSG_KEYDOWN_HANDSFREE</t>
  </si>
  <si>
    <t>0x64</t>
  </si>
  <si>
    <t>MSG_KEYDOWN_HOOK</t>
  </si>
  <si>
    <t>0x63</t>
  </si>
  <si>
    <t>MSG_KEYDOWN_MO</t>
  </si>
  <si>
    <t>0x62</t>
  </si>
  <si>
    <t>MSG_KEYDOWN_VOL_DOWN</t>
  </si>
  <si>
    <t>0x61</t>
  </si>
  <si>
    <t>MSG_KEYDOWN_VOL_UP</t>
  </si>
  <si>
    <t>0x60</t>
  </si>
  <si>
    <t>MSG_KEYDOWN_HANG</t>
  </si>
  <si>
    <t>0x5f</t>
  </si>
  <si>
    <t>MSG_APP_SOS</t>
  </si>
  <si>
    <t>MSG_KEYDOWN_IE</t>
  </si>
  <si>
    <t>0x5e</t>
  </si>
  <si>
    <t>MSG_APP_LOCK</t>
  </si>
  <si>
    <t>MSG_KEYDOWN_CALENDER</t>
  </si>
  <si>
    <t>0x5d</t>
  </si>
  <si>
    <t>MSG_TP_RSKOK</t>
  </si>
  <si>
    <t>MSG_APP_RSKOK</t>
  </si>
  <si>
    <t>MSG_KEYDOWN_SMS</t>
  </si>
  <si>
    <t>0x5c</t>
  </si>
  <si>
    <t>MSG_TP_LSKOK</t>
  </si>
  <si>
    <t>MSG_APP_LSKOK</t>
  </si>
  <si>
    <t>MSG_KEYDOWN_NOTES</t>
  </si>
  <si>
    <t>0x5b</t>
  </si>
  <si>
    <t>MSG_APP_POWER</t>
  </si>
  <si>
    <t>MSG_KEYDOWN_MP3</t>
  </si>
  <si>
    <t>0x5a</t>
  </si>
  <si>
    <t>MSG_APP_MO</t>
  </si>
  <si>
    <t>MSG_KEYDOWN_CALL4</t>
  </si>
  <si>
    <t>0x59</t>
  </si>
  <si>
    <t>MSG_APP_VOL_DOWN</t>
  </si>
  <si>
    <t>MSG_KEYDOWN_CALL3</t>
  </si>
  <si>
    <t>0x58</t>
  </si>
  <si>
    <t>MSG_APP_VOL_UP</t>
  </si>
  <si>
    <t>MSG_KEYDOWN_CALL2</t>
  </si>
  <si>
    <t>0x57</t>
  </si>
  <si>
    <t>MSG_APP_HANG</t>
  </si>
  <si>
    <t>MSG_KEYDOWN_CALL1</t>
  </si>
  <si>
    <t>0x56</t>
  </si>
  <si>
    <t>MSG_APP_IE</t>
  </si>
  <si>
    <t>MSG_KEYDOWN_TV</t>
  </si>
  <si>
    <t>0x55</t>
  </si>
  <si>
    <t>MSG_APP_CALENDER</t>
  </si>
  <si>
    <t>MSG_KEYDOWN_SLIDE</t>
  </si>
  <si>
    <t>0x54</t>
  </si>
  <si>
    <t>MSG_APP_SMS</t>
  </si>
  <si>
    <t>MSG_KEYDOWN_EXCLAMATION</t>
  </si>
  <si>
    <t>0x53</t>
  </si>
  <si>
    <t>MSG_APP_NOTES</t>
  </si>
  <si>
    <t>MSG_KEYDOWN_SAND</t>
  </si>
  <si>
    <t>0x52</t>
  </si>
  <si>
    <t>MSG_APP_MP3</t>
  </si>
  <si>
    <t>MSG_KEYDOWN_SLASH</t>
  </si>
  <si>
    <t>0x5</t>
  </si>
  <si>
    <t>MSG_APP_CALL4</t>
  </si>
  <si>
    <t>MSG_KEYDOWN_COLON</t>
  </si>
  <si>
    <t>0x50</t>
  </si>
  <si>
    <t>MSG_APP_CALL3</t>
  </si>
  <si>
    <t>MSG_KEYDOWN_SEMICOLON</t>
  </si>
  <si>
    <t>0x4f</t>
  </si>
  <si>
    <t>MSG_APP_CALL2</t>
  </si>
  <si>
    <t>MSG_KEYDOWN_DQUOTES</t>
  </si>
  <si>
    <t>0x4e</t>
  </si>
  <si>
    <t>MSG_APP_CALL1</t>
  </si>
  <si>
    <t>MSG_KEYDOWN_MINUS</t>
  </si>
  <si>
    <t>0x4d</t>
  </si>
  <si>
    <t>MSG_APP_TV</t>
  </si>
  <si>
    <t>MSG_KEYDOWN_RPARENTHESIS</t>
  </si>
  <si>
    <t>0x4c</t>
  </si>
  <si>
    <t>MSG_APP_SLIDE</t>
  </si>
  <si>
    <t>MSG_KEYDOWN_LPARENTHESIS</t>
  </si>
  <si>
    <t>0x4b</t>
  </si>
  <si>
    <t>MSG_APP_EXCLAMATION</t>
  </si>
  <si>
    <t>MSG_KEYDOWN_PLUS</t>
  </si>
  <si>
    <t>0x4a</t>
  </si>
  <si>
    <t>MSG_APP_SAND</t>
  </si>
  <si>
    <t>MSG_KEYDOWN_CTRL</t>
  </si>
  <si>
    <t>0x49</t>
  </si>
  <si>
    <t>MSG_APP_SLASH</t>
  </si>
  <si>
    <t>MSG_KEYDOWN_QUESTION</t>
  </si>
  <si>
    <t>0x48</t>
  </si>
  <si>
    <t>MSG_APP_COLON</t>
  </si>
  <si>
    <t>MSG_KEYDOWN_AND</t>
  </si>
  <si>
    <t>0x47</t>
  </si>
  <si>
    <t>MSG_APP_SEMICOLON</t>
  </si>
  <si>
    <t>MSG_KEYDOWN_SPACE</t>
  </si>
  <si>
    <t>0x46</t>
  </si>
  <si>
    <t>MSG_APP_DQUOTES</t>
  </si>
  <si>
    <t>MSG_KEYDOWN_AT_QWERTY</t>
  </si>
  <si>
    <t>0x45</t>
  </si>
  <si>
    <t>MSG_APP_MINUS</t>
  </si>
  <si>
    <t>MSG_KEYDOWN_SHIFT</t>
  </si>
  <si>
    <t>0x44</t>
  </si>
  <si>
    <t>MSG_APP_RPARENTHESIS</t>
  </si>
  <si>
    <t>MSG_KEYDOWN_FN</t>
  </si>
  <si>
    <t>0x43</t>
  </si>
  <si>
    <t>MSG_APP_LPARENTHESIS</t>
  </si>
  <si>
    <t>MSG_KEYDOWN_ENTER</t>
  </si>
  <si>
    <t>0x42</t>
  </si>
  <si>
    <t>MSG_APP_PLUS</t>
  </si>
  <si>
    <t>MSG_KEYDOWN_PERIOD</t>
  </si>
  <si>
    <t>0x41</t>
  </si>
  <si>
    <t>MSG_APP_CTRL</t>
  </si>
  <si>
    <t>MSG_KEYDOWN_COMMA</t>
  </si>
  <si>
    <t>0x40</t>
  </si>
  <si>
    <t>MSG_APP_QUESTION</t>
  </si>
  <si>
    <t>MSG_KEYDOWN_M</t>
  </si>
  <si>
    <t>0x3f</t>
  </si>
  <si>
    <t>MSG_APP_AND</t>
  </si>
  <si>
    <t>MSG_KEYDOWN_N</t>
  </si>
  <si>
    <t>0x3e</t>
  </si>
  <si>
    <t>MSG_APP_SPACE</t>
  </si>
  <si>
    <t>MSG_KEYDOWN_B</t>
  </si>
  <si>
    <t>0x3d</t>
  </si>
  <si>
    <t>MSG_APP_AT_QWERTY</t>
  </si>
  <si>
    <t>MSG_KEYDOWN_V</t>
  </si>
  <si>
    <t>0x3c</t>
  </si>
  <si>
    <t>MSG_APP_SHIFT</t>
  </si>
  <si>
    <t>MSG_KEYDOWN_C</t>
  </si>
  <si>
    <t>0x3b</t>
  </si>
  <si>
    <t>MSG_APP_FN</t>
  </si>
  <si>
    <t>MSG_KEYDOWN_X</t>
  </si>
  <si>
    <t>0x3a</t>
  </si>
  <si>
    <t>MSG_APP_ENTER</t>
  </si>
  <si>
    <t>MSG_KEYDOWN_Z</t>
  </si>
  <si>
    <t>0x39</t>
  </si>
  <si>
    <t>MSG_APP_PERIOD</t>
  </si>
  <si>
    <t>MSG_KEYDOWN_DEL</t>
  </si>
  <si>
    <t>0x38</t>
  </si>
  <si>
    <t>MSG_APP_COMMA</t>
  </si>
  <si>
    <t>MSG_KEYDOWN_L</t>
  </si>
  <si>
    <t>0x37</t>
  </si>
  <si>
    <t>MSG_APP_M</t>
  </si>
  <si>
    <t>MSG_KEYDOWN_K</t>
  </si>
  <si>
    <t>0x36</t>
  </si>
  <si>
    <t>MSG_APP_N</t>
  </si>
  <si>
    <t>MSG_KEYDOWN_J</t>
  </si>
  <si>
    <t>0x35</t>
  </si>
  <si>
    <t>MSG_APP_B</t>
  </si>
  <si>
    <t>MSG_KEYDOWN_H</t>
  </si>
  <si>
    <t>0x34</t>
  </si>
  <si>
    <t>MSG_APP_V</t>
  </si>
  <si>
    <t>MSG_KEYDOWN_G</t>
  </si>
  <si>
    <t>0x33</t>
  </si>
  <si>
    <t>MSG_APP_C</t>
  </si>
  <si>
    <t>MSG_KEYDOWN_F</t>
  </si>
  <si>
    <t>0x32</t>
  </si>
  <si>
    <t>MSG_APP_X</t>
  </si>
  <si>
    <t>MSG_KEYDOWN_D</t>
  </si>
  <si>
    <t>0x31</t>
  </si>
  <si>
    <t>MSG_APP_Z</t>
  </si>
  <si>
    <t>MSG_KEYDOWN_S</t>
  </si>
  <si>
    <t>0x30</t>
  </si>
  <si>
    <t>MSG_APP_DEL</t>
  </si>
  <si>
    <t>MSG_KEYDOWN_A</t>
  </si>
  <si>
    <t>0x2f</t>
  </si>
  <si>
    <t>MSG_APP_L</t>
  </si>
  <si>
    <t>MSG_KEYDOWN_P</t>
  </si>
  <si>
    <t>0x2e</t>
  </si>
  <si>
    <t>MSG_APP_K</t>
  </si>
  <si>
    <t>MSG_KEYDOWN_O</t>
  </si>
  <si>
    <t>0x2d</t>
  </si>
  <si>
    <t>MSG_APP_J</t>
  </si>
  <si>
    <t>MSG_KEYDOWN_I</t>
  </si>
  <si>
    <t>0x2c</t>
  </si>
  <si>
    <t>MSG_APP_H</t>
  </si>
  <si>
    <t>MSG_KEYDOWN_U</t>
  </si>
  <si>
    <t>0x2b</t>
  </si>
  <si>
    <t>MSG_APP_G</t>
  </si>
  <si>
    <t>MSG_KEYDOWN_Y</t>
  </si>
  <si>
    <t>0x2a</t>
  </si>
  <si>
    <t>MSG_APP_F</t>
  </si>
  <si>
    <t>MSG_KEYDOWN_T</t>
  </si>
  <si>
    <t>0x29</t>
  </si>
  <si>
    <t>MSG_APP_D</t>
  </si>
  <si>
    <t>MSG_KEYDOWN_R</t>
  </si>
  <si>
    <t>0x28</t>
  </si>
  <si>
    <t>MSG_APP_S</t>
  </si>
  <si>
    <t>MSG_KEYDOWN_E</t>
  </si>
  <si>
    <t>0x27</t>
  </si>
  <si>
    <t>MSG_APP_A</t>
  </si>
  <si>
    <t>MSG_KEYDOWN_W</t>
  </si>
  <si>
    <t>0x26</t>
  </si>
  <si>
    <t>MSG_APP_P</t>
  </si>
  <si>
    <t>MSG_KEYDOWN_Q</t>
  </si>
  <si>
    <t>0x25</t>
  </si>
  <si>
    <t>MSG_APP_O</t>
  </si>
  <si>
    <t>MSG_KEYDOWN_AT</t>
  </si>
  <si>
    <t>0x24</t>
  </si>
  <si>
    <t>MSG_APP_I</t>
  </si>
  <si>
    <t>MSG_KEYDOWN_MIDDLE</t>
  </si>
  <si>
    <t>0x23</t>
  </si>
  <si>
    <t>MSG_APP_U</t>
  </si>
  <si>
    <t>MSG_KEYDOWN_BACKWARD</t>
  </si>
  <si>
    <t>0x22</t>
  </si>
  <si>
    <t>MSG_APP_Y</t>
  </si>
  <si>
    <t>MSG_KEYDOWN_FORWARD</t>
  </si>
  <si>
    <t>0x21</t>
  </si>
  <si>
    <t>MSG_APP_T</t>
  </si>
  <si>
    <t>MSG_KEYDOWN_PLAYANDSTOP</t>
  </si>
  <si>
    <t>0x20</t>
  </si>
  <si>
    <t>MSG_APP_R</t>
  </si>
  <si>
    <t>MSG_KEYDOWN_VIDEO_TEL</t>
  </si>
  <si>
    <t>0x1f</t>
  </si>
  <si>
    <t>MSG_APP_E</t>
  </si>
  <si>
    <t>MSG_KEYDOWN_SDCARD_DETECT</t>
  </si>
  <si>
    <t>0x1e</t>
  </si>
  <si>
    <t>MSG_APP_W</t>
  </si>
  <si>
    <t>MSG_KEYDOWN_HEADSET_DETECT</t>
  </si>
  <si>
    <t>0x1d</t>
  </si>
  <si>
    <t>MSG_APP_Q</t>
  </si>
  <si>
    <t>MSG_KEYDOWN_HEADSET_BUTTON</t>
  </si>
  <si>
    <t>0x1c</t>
  </si>
  <si>
    <t>MSG_APP_BACKWARD</t>
  </si>
  <si>
    <t>MSG_KEYDOWN_FLIP</t>
  </si>
  <si>
    <t>0x1b</t>
  </si>
  <si>
    <t>MSG_APP_FORWARD</t>
  </si>
  <si>
    <t>MSG_KEYDOWN_GPIO_SIG2</t>
  </si>
  <si>
    <t>0x1a</t>
  </si>
  <si>
    <t>MSG_APP_PLAYANDSTOP</t>
  </si>
  <si>
    <t>MSG_KEYDOWN_GPIO_SIG1</t>
  </si>
  <si>
    <t>0x19</t>
  </si>
  <si>
    <t>MSG_APP_VIDEO_TEL</t>
  </si>
  <si>
    <t>MSG_KEYDOWN_WEB</t>
  </si>
  <si>
    <t>0x18</t>
  </si>
  <si>
    <t>MSG_APP_AT</t>
  </si>
  <si>
    <t>MSG_KEYDOWN_DOWNSIDE</t>
  </si>
  <si>
    <t>0x17</t>
  </si>
  <si>
    <t>MSG_APP_HEADSET_DETECT</t>
  </si>
  <si>
    <t>MSG_KEYDOWN_UPSIDE</t>
  </si>
  <si>
    <t>0x16</t>
  </si>
  <si>
    <t>MSG_APP_HEADSET_BUTTON</t>
  </si>
  <si>
    <t>MSG_KEYDOWN_RED</t>
  </si>
  <si>
    <t>0x15</t>
  </si>
  <si>
    <t>MSG_APP_FLIP</t>
  </si>
  <si>
    <t>MSG_KEYDOWN_RSKOK</t>
  </si>
  <si>
    <t>0x14</t>
  </si>
  <si>
    <t>MSG_APP_WEB</t>
  </si>
  <si>
    <t>MSG_KEYDOWN_LSKOK</t>
  </si>
  <si>
    <t>0x13</t>
  </si>
  <si>
    <t>MSG_APP_DOWNSIDE</t>
  </si>
  <si>
    <t>MSG_KEYDOWN_CANCEL</t>
  </si>
  <si>
    <t>0x12</t>
  </si>
  <si>
    <t>MSG_APP_UPSIDE</t>
  </si>
  <si>
    <t>MSG_KEYDOWN_OK</t>
  </si>
  <si>
    <t>0x11</t>
  </si>
  <si>
    <t>MSG_APP_RED</t>
  </si>
  <si>
    <t>MSG_KEYDOWN_SPDW</t>
  </si>
  <si>
    <t>0x10</t>
  </si>
  <si>
    <t>MSG_APP_CANCEL</t>
  </si>
  <si>
    <t>MSG_KEYDOWN_SPUP</t>
  </si>
  <si>
    <t>0x0f</t>
  </si>
  <si>
    <t>MSG_APP_MENU</t>
  </si>
  <si>
    <t>MSG_KEYDOWN_HASH</t>
  </si>
  <si>
    <t>0x0e</t>
  </si>
  <si>
    <t>MSG_APP_OK</t>
  </si>
  <si>
    <t>MSG_KEYDOWN_0</t>
  </si>
  <si>
    <t>0x0d</t>
  </si>
  <si>
    <t>MSG_KEYDOWN_STAR</t>
  </si>
  <si>
    <t>MSG_APP_STAR</t>
  </si>
  <si>
    <t>0x0c</t>
  </si>
  <si>
    <t>MSG_APP_HASH</t>
  </si>
  <si>
    <t>MSG_KEYDOWN_9</t>
  </si>
  <si>
    <t>0x0b</t>
  </si>
  <si>
    <t>MSG_APP_0</t>
  </si>
  <si>
    <t>MSG_KEYDOWN_8</t>
  </si>
  <si>
    <t>0x0a</t>
  </si>
  <si>
    <t>MSG_APP_9</t>
  </si>
  <si>
    <t>MSG_KEYDOWN_7</t>
  </si>
  <si>
    <t>0x09</t>
  </si>
  <si>
    <t>MSG_APP_8</t>
  </si>
  <si>
    <t>MSG_KEYDOWN_6</t>
  </si>
  <si>
    <t>0x08</t>
  </si>
  <si>
    <t>MSG_APP_7</t>
  </si>
  <si>
    <t>MSG_KEYDOWN_5</t>
  </si>
  <si>
    <t>0x06</t>
  </si>
  <si>
    <t>MSG_APP_6</t>
  </si>
  <si>
    <t>MSG_KEYDOWN_4</t>
  </si>
  <si>
    <t>0x05</t>
  </si>
  <si>
    <t>MSG_APP_5</t>
  </si>
  <si>
    <t>MSG_KEYDOWN_3</t>
  </si>
  <si>
    <t>0x04</t>
  </si>
  <si>
    <t>MSG_APP_4</t>
  </si>
  <si>
    <t>MSG_KEYDOWN_2</t>
  </si>
  <si>
    <t>0x03</t>
  </si>
  <si>
    <t>MSG_APP_3</t>
  </si>
  <si>
    <t>MSG_KEYDOWN_1</t>
  </si>
  <si>
    <t>0x02</t>
  </si>
  <si>
    <t>MSG_KEYDOWN_CAMERA</t>
  </si>
  <si>
    <t>0x01</t>
  </si>
  <si>
    <t>MSG_KEYDOWN_GREEN</t>
  </si>
  <si>
    <t>0x00</t>
  </si>
  <si>
    <t>MSG_APP_CAMERA</t>
  </si>
  <si>
    <t>MSG_KEYDOWN_RIGHT</t>
  </si>
  <si>
    <t>0xfe00</t>
  </si>
  <si>
    <t>MSG_APP_GREEN</t>
  </si>
  <si>
    <t>MSG_KEYDOWN_LEFT</t>
  </si>
  <si>
    <t>0xfd00</t>
  </si>
  <si>
    <t>MSG_APP_RIGHT</t>
  </si>
  <si>
    <t>MSG_KEYDOWN_DOWN</t>
  </si>
  <si>
    <t>0xfc00</t>
  </si>
  <si>
    <t>MSG_APP_LEFT</t>
  </si>
  <si>
    <t>MSG_KEYDOWN_UP</t>
  </si>
  <si>
    <t>0xfb00</t>
  </si>
  <si>
    <t>MSG_APP_DOWN</t>
  </si>
  <si>
    <t>MSG_KEYDOWN</t>
  </si>
  <si>
    <t>0xfa00</t>
  </si>
  <si>
    <t>MSG_APP_UP</t>
  </si>
  <si>
    <t>MSG_APP_2</t>
    <phoneticPr fontId="1" type="noConversion"/>
  </si>
  <si>
    <t>MSG_APP_1</t>
    <phoneticPr fontId="1" type="noConversion"/>
  </si>
  <si>
    <t>MSG_KERNEL_START</t>
  </si>
  <si>
    <t>0xf000</t>
  </si>
  <si>
    <t>查找</t>
    <phoneticPr fontId="1" type="noConversion"/>
  </si>
  <si>
    <t>MSG_APP_1</t>
    <phoneticPr fontId="1" type="noConversion"/>
  </si>
  <si>
    <t>MSG_APP_2</t>
    <phoneticPr fontId="1" type="noConversion"/>
  </si>
  <si>
    <t>0xe000</t>
  </si>
  <si>
    <t>MSG_NOTIFY_LIST_CHECKED</t>
  </si>
  <si>
    <t>MSG_NOTIFY_START</t>
  </si>
  <si>
    <t>MSG_NOTIFY_OK</t>
  </si>
  <si>
    <t>MSG_NOTIFY_CANCEL</t>
  </si>
  <si>
    <t>MSG_NOTIFY_PENOK</t>
  </si>
  <si>
    <t>MSG_NOTIFY_MIDSK</t>
  </si>
  <si>
    <t>MSG_NOTIFY_PENLONGOK</t>
  </si>
  <si>
    <t>MSG_NOTIFY_LIST_PREPAGE</t>
  </si>
  <si>
    <t>MSG_NOTIFY_LIST_NXTPAGE</t>
  </si>
  <si>
    <t>MSG_NOTIFY_LIST_MOVEBOTTOM</t>
  </si>
  <si>
    <t>MSG_NOTIFY_LIST_MOVETOP</t>
  </si>
  <si>
    <t>MSG_NOTIFY_LIST_MOVEDOWN</t>
  </si>
  <si>
    <t>MSG_NOTIFY_LIST_MOVEUP</t>
  </si>
  <si>
    <t>MSG_NOTIFY_LIST_ENTER</t>
  </si>
  <si>
    <t>MSG_NOTIFY_LIST_GET_EFFECT_STR</t>
  </si>
  <si>
    <t>MSG_NOTIFY_LIST_HEAD</t>
  </si>
  <si>
    <t>MSG_NOTIFY_LIST_TAIL</t>
  </si>
  <si>
    <t>MSG_NOTIFY_LIST_NEED_ITEM_DATA</t>
  </si>
  <si>
    <t>MSG_NOTIFY_LIST_NEED_ITEM_CONTENT</t>
  </si>
  <si>
    <t>MSG_NOTIFY_LIST_SELECTEDALL</t>
  </si>
  <si>
    <t>MSG_NOTIFY_LIST_MARK_ITEM</t>
  </si>
  <si>
    <t>MSG_NOTIFY_LIST_ANIM_DISPLAY_IND</t>
  </si>
  <si>
    <t>MSG_NOTIFY_LIST_SLIDE_STATE_CHANGE</t>
  </si>
  <si>
    <t>MSG_NOTIFY_LIST_LONGOK</t>
  </si>
  <si>
    <t>MSG_NOTIFY_LIST_CHECK_CONTENT</t>
  </si>
  <si>
    <t>MSG_NOTIFY_LIST_ADD_CONTEN</t>
  </si>
  <si>
    <t>MSG_NOTIFY_LIST_DEL_CONTEN</t>
  </si>
  <si>
    <t>MSG_NOTIFY_LIST_SET_SELECT</t>
  </si>
  <si>
    <t>MSG_NOTIFY_LIST_SELECT_QUERY</t>
  </si>
  <si>
    <t>MSG_NOTIFY_MIDSK</t>
    <phoneticPr fontId="1" type="noConversion"/>
  </si>
  <si>
    <t>MSG_KEY_CLICK</t>
  </si>
  <si>
    <t>MSG_KEY_DBLCLK</t>
  </si>
  <si>
    <t>MSG_TIMER</t>
  </si>
  <si>
    <t>MSG_OPEN_WINDOW</t>
  </si>
  <si>
    <t>MSG_CLOSE_WINDOW</t>
  </si>
  <si>
    <t>MSG_LOSE_FOCUS</t>
  </si>
  <si>
    <t>MSG_GET_FOCUS</t>
  </si>
  <si>
    <t>MSG_FULL_PAINT</t>
  </si>
  <si>
    <t>MSG_LCD_SWITCH</t>
  </si>
  <si>
    <t>MSG_PRE_FULL_PAINT</t>
  </si>
  <si>
    <t>MSG_END_FULL_PAINT</t>
  </si>
  <si>
    <t>MSG_PRE_LCD_SWITCH</t>
  </si>
  <si>
    <t>MSG_MESSAGEBOX_OK</t>
  </si>
  <si>
    <t>MSG_MESSAGEBOX_CANCEL</t>
  </si>
  <si>
    <t>MSG_SD_PLUG_OUT</t>
  </si>
  <si>
    <t>MSG_CTL_OPEN</t>
  </si>
  <si>
    <t>MSG_CTL_CLOSE</t>
  </si>
  <si>
    <t>MSG_CTL_GET_ACTIVE</t>
  </si>
  <si>
    <t>MSG_CTL_LOSE_ACTIVE</t>
  </si>
  <si>
    <t>MSG_CTL_LOSE_FOCUS</t>
  </si>
  <si>
    <t>MSG_CTL_GET_FOCUS</t>
  </si>
  <si>
    <t>MSG_CTL_PAINT</t>
  </si>
  <si>
    <t>MSG_CTL_UPDATE_COLOR_THEME</t>
  </si>
  <si>
    <t>MSG_CTL_NOT_IN_DISPLAYREC</t>
  </si>
  <si>
    <t>MSG_CTL_IN_DISPLAYREC</t>
  </si>
  <si>
    <t>MSG_GSENSOR</t>
  </si>
  <si>
    <t>MSG_BACKLIGHT_TURN_ON</t>
  </si>
  <si>
    <t>MSG_BACKLIGHT_TURN_OFF</t>
  </si>
  <si>
    <t>MSG_ASYN_SOCKET_READ_IND</t>
  </si>
  <si>
    <t>MSG_ASYN_SOCKET_WRITE_IND</t>
  </si>
  <si>
    <t>MSG_ASYN_SOCKET_CONNECT_IND</t>
  </si>
  <si>
    <t>MSG_ASYN_SOCKET_CLOSE_IND</t>
  </si>
  <si>
    <t>MSG_ASYN_SOCKET_ACCEPT_IND</t>
  </si>
  <si>
    <t>MSG_CTL_PROPERTY_CHANGE</t>
  </si>
  <si>
    <t>MSG_DATA_READ</t>
  </si>
  <si>
    <t>MSG_DATA_WRITED</t>
  </si>
  <si>
    <t>MSG_MEDIA_STOP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</si>
</sst>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1"/>
      <color rgb="FF00B05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2" fillId="2" borderId="0" xfId="0" applyFont="1" applyFill="1" applyAlignment="1">
      <alignment horizontal="justify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6"/>
  <sheetViews>
    <sheetView topLeftCell="B139" workbookViewId="0">
      <selection activeCell="B158" sqref="B158:C194"/>
    </sheetView>
  </sheetViews>
  <sheetFormatPr defaultRowHeight="14.4" x14ac:dyDescent="0.25"/>
  <cols>
    <col min="1" max="1" width="21.88671875" customWidth="1"/>
    <col min="2" max="2" width="21" customWidth="1"/>
    <col min="3" max="3" width="8" customWidth="1"/>
    <col min="4" max="4" width="17.77734375" customWidth="1"/>
    <col min="6" max="6" width="8" customWidth="1"/>
    <col min="7" max="7" width="19.6640625" customWidth="1"/>
    <col min="8" max="8" width="16.77734375" customWidth="1"/>
    <col min="9" max="9" width="13.44140625" customWidth="1"/>
    <col min="12" max="12" width="7.21875" customWidth="1"/>
    <col min="13" max="13" width="4.77734375" customWidth="1"/>
    <col min="14" max="14" width="19" customWidth="1"/>
    <col min="15" max="15" width="19.109375" customWidth="1"/>
  </cols>
  <sheetData>
    <row r="1" spans="1:15" x14ac:dyDescent="0.25">
      <c r="A1" s="1" t="s">
        <v>851</v>
      </c>
      <c r="B1" t="s">
        <v>846</v>
      </c>
      <c r="C1" s="2">
        <v>64001</v>
      </c>
      <c r="D1" s="5" t="s">
        <v>854</v>
      </c>
      <c r="E1" s="5" t="s">
        <v>855</v>
      </c>
      <c r="F1" s="2">
        <f>HEX2DEC(RIGHT(E1,LEN(E1)-2))</f>
        <v>61440</v>
      </c>
      <c r="G1" s="1" t="s">
        <v>849</v>
      </c>
      <c r="H1" t="s">
        <v>529</v>
      </c>
      <c r="I1" t="s">
        <v>204</v>
      </c>
      <c r="J1" s="2">
        <f>INDEX($F$2:$F$114,MATCH(H1,$D$2:$D$114,),1)+INDEX($F$2:$F$114,MATCH(I1,$D$2:$D$114,),1)</f>
        <v>64000</v>
      </c>
      <c r="K1" s="7" t="s">
        <v>856</v>
      </c>
      <c r="L1" s="8"/>
      <c r="M1" s="8"/>
      <c r="N1" s="6"/>
      <c r="O1" s="6"/>
    </row>
    <row r="2" spans="1:15" x14ac:dyDescent="0.25">
      <c r="A2" s="1" t="s">
        <v>848</v>
      </c>
      <c r="B2" t="s">
        <v>843</v>
      </c>
      <c r="C2" s="2">
        <v>64002</v>
      </c>
      <c r="D2" s="3" t="s">
        <v>529</v>
      </c>
      <c r="E2" s="4" t="s">
        <v>850</v>
      </c>
      <c r="F2" s="2">
        <f>HEX2DEC(RIGHT(E2,LEN(E2)-2))</f>
        <v>64000</v>
      </c>
      <c r="G2" s="1" t="s">
        <v>846</v>
      </c>
      <c r="H2" t="s">
        <v>529</v>
      </c>
      <c r="I2" t="s">
        <v>202</v>
      </c>
      <c r="J2" s="2">
        <f t="shared" ref="J2:J65" si="0">INDEX($F$2:$F$114,MATCH(H2,$D$2:$D$114,),1)+INDEX($F$2:$F$114,MATCH(I2,$D$2:$D$114,),1)</f>
        <v>64001</v>
      </c>
      <c r="K2" s="9">
        <v>61505</v>
      </c>
      <c r="L2" s="8">
        <f>INT((K2/2^8))*2^8</f>
        <v>61440</v>
      </c>
      <c r="M2" s="8">
        <f>MOD(K2,2^8)</f>
        <v>65</v>
      </c>
      <c r="N2" s="6" t="str">
        <f>INDEX($D$1:$D$6,MATCH($L2,$F$1:$F$6,))</f>
        <v>MSG_KERNEL_START</v>
      </c>
      <c r="O2" s="6" t="str">
        <f>INDEX($D$7:$D$114,MATCH($M2,$F$7:$F$114,))</f>
        <v>KEY_N</v>
      </c>
    </row>
    <row r="3" spans="1:15" ht="28.8" x14ac:dyDescent="0.25">
      <c r="A3" s="1" t="s">
        <v>845</v>
      </c>
      <c r="B3" t="s">
        <v>840</v>
      </c>
      <c r="C3" s="2">
        <v>64003</v>
      </c>
      <c r="D3" s="3" t="s">
        <v>414</v>
      </c>
      <c r="E3" s="4" t="s">
        <v>847</v>
      </c>
      <c r="F3" s="2">
        <f t="shared" ref="F3:F66" si="1">HEX2DEC(RIGHT(E3,LEN(E3)-2))</f>
        <v>64256</v>
      </c>
      <c r="G3" s="1" t="s">
        <v>843</v>
      </c>
      <c r="H3" t="s">
        <v>529</v>
      </c>
      <c r="I3" t="s">
        <v>200</v>
      </c>
      <c r="J3" s="2">
        <f t="shared" si="0"/>
        <v>64002</v>
      </c>
      <c r="K3" s="9">
        <v>61479</v>
      </c>
      <c r="L3" s="8">
        <f t="shared" ref="L3:L10" si="2">INT((K3/2^8))*2^8</f>
        <v>61440</v>
      </c>
      <c r="M3" s="8">
        <f t="shared" ref="M3:M6" si="3">MOD(K3,2^8)</f>
        <v>39</v>
      </c>
      <c r="N3" s="6" t="str">
        <f t="shared" ref="N3:N12" si="4">INDEX($D$1:$D$6,MATCH($L3,$F$1:$F$6,))</f>
        <v>MSG_KERNEL_START</v>
      </c>
      <c r="O3" s="6" t="str">
        <f t="shared" ref="O3:O12" si="5">INDEX($D$7:$D$114,MATCH($M3,$F$7:$F$114,))</f>
        <v>KEY_AT</v>
      </c>
    </row>
    <row r="4" spans="1:15" x14ac:dyDescent="0.25">
      <c r="A4" s="1" t="s">
        <v>842</v>
      </c>
      <c r="B4" t="s">
        <v>837</v>
      </c>
      <c r="C4" s="2">
        <v>64004</v>
      </c>
      <c r="D4" s="3" t="s">
        <v>310</v>
      </c>
      <c r="E4" s="4" t="s">
        <v>844</v>
      </c>
      <c r="F4" s="2">
        <f t="shared" si="1"/>
        <v>64512</v>
      </c>
      <c r="G4" s="1" t="s">
        <v>840</v>
      </c>
      <c r="H4" t="s">
        <v>529</v>
      </c>
      <c r="I4" t="s">
        <v>198</v>
      </c>
      <c r="J4" s="2">
        <f t="shared" si="0"/>
        <v>64003</v>
      </c>
      <c r="K4" s="9">
        <v>61480</v>
      </c>
      <c r="L4" s="8">
        <f t="shared" si="2"/>
        <v>61440</v>
      </c>
      <c r="M4" s="8">
        <f t="shared" si="3"/>
        <v>40</v>
      </c>
      <c r="N4" s="6" t="str">
        <f t="shared" si="4"/>
        <v>MSG_KERNEL_START</v>
      </c>
      <c r="O4" s="6" t="str">
        <f t="shared" si="5"/>
        <v>KEY_Q</v>
      </c>
    </row>
    <row r="5" spans="1:15" ht="28.8" x14ac:dyDescent="0.25">
      <c r="A5" s="1" t="s">
        <v>839</v>
      </c>
      <c r="B5" t="s">
        <v>834</v>
      </c>
      <c r="C5" s="2">
        <v>64005</v>
      </c>
      <c r="D5" s="3" t="s">
        <v>206</v>
      </c>
      <c r="E5" s="4" t="s">
        <v>841</v>
      </c>
      <c r="F5" s="2">
        <f t="shared" si="1"/>
        <v>64768</v>
      </c>
      <c r="G5" s="1" t="s">
        <v>837</v>
      </c>
      <c r="H5" t="s">
        <v>529</v>
      </c>
      <c r="I5" t="s">
        <v>196</v>
      </c>
      <c r="J5" s="2">
        <f t="shared" si="0"/>
        <v>64004</v>
      </c>
      <c r="K5" s="9">
        <v>61470</v>
      </c>
      <c r="L5" s="8">
        <f t="shared" si="2"/>
        <v>61440</v>
      </c>
      <c r="M5" s="8">
        <f t="shared" si="3"/>
        <v>30</v>
      </c>
      <c r="N5" s="6" t="str">
        <f t="shared" si="4"/>
        <v>MSG_KERNEL_START</v>
      </c>
      <c r="O5" s="6" t="str">
        <f t="shared" si="5"/>
        <v>KEY_FLIP</v>
      </c>
    </row>
    <row r="6" spans="1:15" ht="28.8" x14ac:dyDescent="0.25">
      <c r="A6" s="1" t="s">
        <v>836</v>
      </c>
      <c r="B6" t="s">
        <v>832</v>
      </c>
      <c r="C6" s="2">
        <v>64006</v>
      </c>
      <c r="D6" s="3" t="s">
        <v>1</v>
      </c>
      <c r="E6" s="4" t="s">
        <v>838</v>
      </c>
      <c r="F6" s="2">
        <f t="shared" si="1"/>
        <v>65024</v>
      </c>
      <c r="G6" s="1" t="s">
        <v>834</v>
      </c>
      <c r="H6" t="s">
        <v>529</v>
      </c>
      <c r="I6" t="s">
        <v>31</v>
      </c>
      <c r="J6" s="2">
        <f t="shared" si="0"/>
        <v>64005</v>
      </c>
      <c r="K6" s="9">
        <v>61480</v>
      </c>
      <c r="L6" s="8">
        <f t="shared" si="2"/>
        <v>61440</v>
      </c>
      <c r="M6" s="8">
        <f t="shared" si="3"/>
        <v>40</v>
      </c>
      <c r="N6" s="6" t="str">
        <f t="shared" si="4"/>
        <v>MSG_KERNEL_START</v>
      </c>
      <c r="O6" s="6" t="str">
        <f t="shared" si="5"/>
        <v>KEY_Q</v>
      </c>
    </row>
    <row r="7" spans="1:15" ht="28.8" x14ac:dyDescent="0.25">
      <c r="A7" s="1" t="s">
        <v>853</v>
      </c>
      <c r="B7" t="s">
        <v>830</v>
      </c>
      <c r="C7" s="2">
        <v>64008</v>
      </c>
      <c r="D7" s="1" t="s">
        <v>204</v>
      </c>
      <c r="E7" t="s">
        <v>835</v>
      </c>
      <c r="F7" s="2">
        <f t="shared" si="1"/>
        <v>0</v>
      </c>
      <c r="G7" s="1" t="s">
        <v>832</v>
      </c>
      <c r="H7" t="s">
        <v>529</v>
      </c>
      <c r="I7" t="s">
        <v>193</v>
      </c>
      <c r="J7" s="2">
        <f t="shared" si="0"/>
        <v>64006</v>
      </c>
      <c r="K7" s="9">
        <v>61482</v>
      </c>
      <c r="L7" s="8">
        <f t="shared" si="2"/>
        <v>61440</v>
      </c>
      <c r="M7" s="8">
        <f t="shared" ref="M7:M10" si="6">MOD(K7,2^8)</f>
        <v>42</v>
      </c>
      <c r="N7" s="6" t="str">
        <f t="shared" si="4"/>
        <v>MSG_KERNEL_START</v>
      </c>
      <c r="O7" s="6" t="str">
        <f t="shared" si="5"/>
        <v>KEY_E</v>
      </c>
    </row>
    <row r="8" spans="1:15" x14ac:dyDescent="0.25">
      <c r="A8" s="1" t="s">
        <v>852</v>
      </c>
      <c r="B8" t="s">
        <v>827</v>
      </c>
      <c r="C8" s="2">
        <v>64009</v>
      </c>
      <c r="D8" s="1" t="s">
        <v>202</v>
      </c>
      <c r="E8" t="s">
        <v>833</v>
      </c>
      <c r="F8" s="2">
        <f t="shared" si="1"/>
        <v>1</v>
      </c>
      <c r="G8" s="1" t="s">
        <v>830</v>
      </c>
      <c r="H8" t="s">
        <v>529</v>
      </c>
      <c r="I8" t="s">
        <v>191</v>
      </c>
      <c r="J8" s="2">
        <f t="shared" si="0"/>
        <v>64008</v>
      </c>
      <c r="K8" s="2">
        <v>65027</v>
      </c>
      <c r="L8" s="8">
        <f t="shared" si="2"/>
        <v>65024</v>
      </c>
      <c r="M8" s="8">
        <f t="shared" si="6"/>
        <v>3</v>
      </c>
      <c r="N8" s="6" t="str">
        <f t="shared" si="4"/>
        <v>KEY_REPEATED</v>
      </c>
      <c r="O8" s="6" t="str">
        <f t="shared" si="5"/>
        <v>KEY_LEFT</v>
      </c>
    </row>
    <row r="9" spans="1:15" x14ac:dyDescent="0.25">
      <c r="A9" s="1" t="s">
        <v>829</v>
      </c>
      <c r="B9" t="s">
        <v>824</v>
      </c>
      <c r="C9" s="2">
        <v>64010</v>
      </c>
      <c r="D9" s="1" t="s">
        <v>200</v>
      </c>
      <c r="E9" t="s">
        <v>831</v>
      </c>
      <c r="F9" s="2">
        <f t="shared" si="1"/>
        <v>2</v>
      </c>
      <c r="G9" s="1" t="s">
        <v>827</v>
      </c>
      <c r="H9" t="s">
        <v>529</v>
      </c>
      <c r="I9" t="s">
        <v>189</v>
      </c>
      <c r="J9" s="2">
        <f t="shared" si="0"/>
        <v>64009</v>
      </c>
      <c r="K9" s="2">
        <v>64003</v>
      </c>
      <c r="L9" s="8">
        <f t="shared" si="2"/>
        <v>64000</v>
      </c>
      <c r="M9" s="8">
        <f t="shared" si="6"/>
        <v>3</v>
      </c>
      <c r="N9" s="6" t="str">
        <f t="shared" si="4"/>
        <v>KEY_PRESSED</v>
      </c>
      <c r="O9" s="6" t="str">
        <f t="shared" si="5"/>
        <v>KEY_LEFT</v>
      </c>
    </row>
    <row r="10" spans="1:15" x14ac:dyDescent="0.25">
      <c r="A10" s="1" t="s">
        <v>826</v>
      </c>
      <c r="B10" t="s">
        <v>821</v>
      </c>
      <c r="C10" s="2">
        <v>64011</v>
      </c>
      <c r="D10" s="1" t="s">
        <v>198</v>
      </c>
      <c r="E10" t="s">
        <v>828</v>
      </c>
      <c r="F10" s="2">
        <f t="shared" si="1"/>
        <v>3</v>
      </c>
      <c r="G10" s="1" t="s">
        <v>824</v>
      </c>
      <c r="H10" t="s">
        <v>529</v>
      </c>
      <c r="I10" t="s">
        <v>187</v>
      </c>
      <c r="J10" s="2">
        <f t="shared" si="0"/>
        <v>64010</v>
      </c>
      <c r="K10" s="2">
        <v>64256</v>
      </c>
      <c r="L10" s="8">
        <f t="shared" si="2"/>
        <v>64256</v>
      </c>
      <c r="M10" s="8">
        <f t="shared" si="6"/>
        <v>0</v>
      </c>
      <c r="N10" s="6" t="str">
        <f t="shared" si="4"/>
        <v>KEY_RELEASED</v>
      </c>
      <c r="O10" s="6" t="str">
        <f t="shared" si="5"/>
        <v>KEY_NONE</v>
      </c>
    </row>
    <row r="11" spans="1:15" x14ac:dyDescent="0.25">
      <c r="A11" s="1" t="s">
        <v>823</v>
      </c>
      <c r="B11" t="s">
        <v>818</v>
      </c>
      <c r="C11" s="2">
        <v>64012</v>
      </c>
      <c r="D11" s="1" t="s">
        <v>196</v>
      </c>
      <c r="E11" t="s">
        <v>825</v>
      </c>
      <c r="F11" s="2">
        <f t="shared" si="1"/>
        <v>4</v>
      </c>
      <c r="G11" s="1" t="s">
        <v>821</v>
      </c>
      <c r="H11" t="s">
        <v>529</v>
      </c>
      <c r="I11" t="s">
        <v>185</v>
      </c>
      <c r="J11" s="2">
        <f t="shared" si="0"/>
        <v>64011</v>
      </c>
      <c r="K11" s="2">
        <v>64022</v>
      </c>
      <c r="L11" s="8">
        <f t="shared" ref="L11" si="7">INT((K11/2^8))*2^8</f>
        <v>64000</v>
      </c>
      <c r="M11" s="8">
        <f t="shared" ref="M11" si="8">MOD(K11,2^8)</f>
        <v>22</v>
      </c>
      <c r="N11" s="6" t="str">
        <f t="shared" si="4"/>
        <v>KEY_PRESSED</v>
      </c>
      <c r="O11" s="6" t="str">
        <f t="shared" si="5"/>
        <v>KEY_OK</v>
      </c>
    </row>
    <row r="12" spans="1:15" x14ac:dyDescent="0.25">
      <c r="A12" s="1" t="s">
        <v>820</v>
      </c>
      <c r="B12" t="s">
        <v>815</v>
      </c>
      <c r="C12" s="2">
        <v>64013</v>
      </c>
      <c r="D12" s="1" t="s">
        <v>31</v>
      </c>
      <c r="E12" t="s">
        <v>822</v>
      </c>
      <c r="F12" s="2">
        <f t="shared" si="1"/>
        <v>5</v>
      </c>
      <c r="G12" s="1" t="s">
        <v>818</v>
      </c>
      <c r="H12" t="s">
        <v>529</v>
      </c>
      <c r="I12" t="s">
        <v>183</v>
      </c>
      <c r="J12" s="2">
        <f t="shared" si="0"/>
        <v>64012</v>
      </c>
      <c r="K12" s="2">
        <v>57345</v>
      </c>
      <c r="L12" s="8">
        <f t="shared" ref="L12" si="9">INT((K12/2^8))*2^8</f>
        <v>57344</v>
      </c>
      <c r="M12" s="8">
        <f t="shared" ref="M12" si="10">MOD(K12,2^8)</f>
        <v>1</v>
      </c>
      <c r="N12" s="6" t="e">
        <f t="shared" si="4"/>
        <v>#N/A</v>
      </c>
      <c r="O12" s="6" t="str">
        <f t="shared" si="5"/>
        <v>KEY_UP</v>
      </c>
    </row>
    <row r="13" spans="1:15" x14ac:dyDescent="0.25">
      <c r="A13" s="1" t="s">
        <v>817</v>
      </c>
      <c r="B13" t="s">
        <v>812</v>
      </c>
      <c r="C13" s="2">
        <v>64014</v>
      </c>
      <c r="D13" s="1" t="s">
        <v>193</v>
      </c>
      <c r="E13" t="s">
        <v>819</v>
      </c>
      <c r="F13" s="2">
        <f t="shared" si="1"/>
        <v>6</v>
      </c>
      <c r="G13" s="1" t="s">
        <v>815</v>
      </c>
      <c r="H13" t="s">
        <v>529</v>
      </c>
      <c r="I13" t="s">
        <v>181</v>
      </c>
      <c r="J13" s="2">
        <f t="shared" si="0"/>
        <v>64013</v>
      </c>
      <c r="K13" s="2"/>
    </row>
    <row r="14" spans="1:15" x14ac:dyDescent="0.25">
      <c r="A14" s="1" t="s">
        <v>814</v>
      </c>
      <c r="B14" t="s">
        <v>809</v>
      </c>
      <c r="C14" s="2">
        <v>64015</v>
      </c>
      <c r="D14" s="1" t="s">
        <v>191</v>
      </c>
      <c r="E14" t="s">
        <v>816</v>
      </c>
      <c r="F14" s="2">
        <f t="shared" si="1"/>
        <v>8</v>
      </c>
      <c r="G14" s="1" t="s">
        <v>812</v>
      </c>
      <c r="H14" t="s">
        <v>529</v>
      </c>
      <c r="I14" t="s">
        <v>179</v>
      </c>
      <c r="J14" s="2">
        <f t="shared" si="0"/>
        <v>64014</v>
      </c>
      <c r="K14" s="2"/>
    </row>
    <row r="15" spans="1:15" x14ac:dyDescent="0.25">
      <c r="A15" s="1" t="s">
        <v>811</v>
      </c>
      <c r="B15" t="s">
        <v>806</v>
      </c>
      <c r="C15" s="2">
        <v>64016</v>
      </c>
      <c r="D15" s="1" t="s">
        <v>189</v>
      </c>
      <c r="E15" t="s">
        <v>813</v>
      </c>
      <c r="F15" s="2">
        <f t="shared" si="1"/>
        <v>9</v>
      </c>
      <c r="G15" s="1" t="s">
        <v>809</v>
      </c>
      <c r="H15" t="s">
        <v>529</v>
      </c>
      <c r="I15" t="s">
        <v>177</v>
      </c>
      <c r="J15" s="2">
        <f t="shared" si="0"/>
        <v>64015</v>
      </c>
      <c r="K15" s="2"/>
    </row>
    <row r="16" spans="1:15" x14ac:dyDescent="0.25">
      <c r="A16" s="1" t="s">
        <v>808</v>
      </c>
      <c r="B16" t="s">
        <v>800</v>
      </c>
      <c r="C16" s="2">
        <v>64018</v>
      </c>
      <c r="D16" s="1" t="s">
        <v>187</v>
      </c>
      <c r="E16" t="s">
        <v>810</v>
      </c>
      <c r="F16" s="2">
        <f t="shared" si="1"/>
        <v>10</v>
      </c>
      <c r="G16" s="1" t="s">
        <v>806</v>
      </c>
      <c r="H16" t="s">
        <v>529</v>
      </c>
      <c r="I16" t="s">
        <v>175</v>
      </c>
      <c r="J16" s="2">
        <f t="shared" si="0"/>
        <v>64016</v>
      </c>
      <c r="K16" s="2"/>
    </row>
    <row r="17" spans="1:12" x14ac:dyDescent="0.25">
      <c r="A17" s="1" t="s">
        <v>805</v>
      </c>
      <c r="B17" t="s">
        <v>797</v>
      </c>
      <c r="C17" s="2">
        <v>64019</v>
      </c>
      <c r="D17" s="1" t="s">
        <v>185</v>
      </c>
      <c r="E17" t="s">
        <v>807</v>
      </c>
      <c r="F17" s="2">
        <f t="shared" si="1"/>
        <v>11</v>
      </c>
      <c r="G17" s="1" t="s">
        <v>802</v>
      </c>
      <c r="H17" t="s">
        <v>529</v>
      </c>
      <c r="I17" t="s">
        <v>173</v>
      </c>
      <c r="J17" s="2">
        <f t="shared" si="0"/>
        <v>64017</v>
      </c>
      <c r="K17" s="2"/>
    </row>
    <row r="18" spans="1:12" x14ac:dyDescent="0.25">
      <c r="A18" s="1" t="s">
        <v>803</v>
      </c>
      <c r="B18" t="s">
        <v>802</v>
      </c>
      <c r="C18" s="2">
        <v>64017</v>
      </c>
      <c r="D18" s="1" t="s">
        <v>183</v>
      </c>
      <c r="E18" t="s">
        <v>804</v>
      </c>
      <c r="F18" s="2">
        <f t="shared" si="1"/>
        <v>12</v>
      </c>
      <c r="G18" s="1" t="s">
        <v>800</v>
      </c>
      <c r="H18" t="s">
        <v>529</v>
      </c>
      <c r="I18" t="s">
        <v>171</v>
      </c>
      <c r="J18" s="2">
        <f t="shared" si="0"/>
        <v>64018</v>
      </c>
      <c r="K18" s="2"/>
    </row>
    <row r="19" spans="1:12" x14ac:dyDescent="0.25">
      <c r="A19" s="1" t="s">
        <v>799</v>
      </c>
      <c r="B19" t="s">
        <v>788</v>
      </c>
      <c r="C19" s="2">
        <v>64022</v>
      </c>
      <c r="D19" s="1" t="s">
        <v>181</v>
      </c>
      <c r="E19" t="s">
        <v>801</v>
      </c>
      <c r="F19" s="2">
        <f t="shared" si="1"/>
        <v>13</v>
      </c>
      <c r="G19" s="1" t="s">
        <v>797</v>
      </c>
      <c r="H19" t="s">
        <v>529</v>
      </c>
      <c r="I19" t="s">
        <v>169</v>
      </c>
      <c r="J19" s="2">
        <f t="shared" si="0"/>
        <v>64019</v>
      </c>
      <c r="K19" s="2"/>
      <c r="L19" t="s">
        <v>859</v>
      </c>
    </row>
    <row r="20" spans="1:12" x14ac:dyDescent="0.25">
      <c r="A20" s="1" t="s">
        <v>796</v>
      </c>
      <c r="B20" t="s">
        <v>538</v>
      </c>
      <c r="C20" s="2">
        <v>64104</v>
      </c>
      <c r="D20" s="1" t="s">
        <v>179</v>
      </c>
      <c r="E20" t="s">
        <v>798</v>
      </c>
      <c r="F20" s="2">
        <f t="shared" si="1"/>
        <v>14</v>
      </c>
      <c r="G20" s="1" t="s">
        <v>794</v>
      </c>
      <c r="H20" t="s">
        <v>529</v>
      </c>
      <c r="I20" t="s">
        <v>167</v>
      </c>
      <c r="J20" s="2">
        <f t="shared" si="0"/>
        <v>64020</v>
      </c>
      <c r="K20" s="2"/>
    </row>
    <row r="21" spans="1:12" ht="28.8" x14ac:dyDescent="0.25">
      <c r="A21" s="1" t="s">
        <v>793</v>
      </c>
      <c r="B21" t="s">
        <v>785</v>
      </c>
      <c r="C21" s="2">
        <v>64023</v>
      </c>
      <c r="D21" s="1" t="s">
        <v>177</v>
      </c>
      <c r="E21" t="s">
        <v>795</v>
      </c>
      <c r="F21" s="2">
        <f t="shared" si="1"/>
        <v>15</v>
      </c>
      <c r="G21" s="1" t="s">
        <v>791</v>
      </c>
      <c r="H21" t="s">
        <v>529</v>
      </c>
      <c r="I21" t="s">
        <v>165</v>
      </c>
      <c r="J21" s="2">
        <f t="shared" si="0"/>
        <v>64021</v>
      </c>
      <c r="K21" s="2"/>
    </row>
    <row r="22" spans="1:12" x14ac:dyDescent="0.25">
      <c r="A22" s="1" t="s">
        <v>790</v>
      </c>
      <c r="B22" t="s">
        <v>776</v>
      </c>
      <c r="C22" s="2">
        <v>64024</v>
      </c>
      <c r="D22" s="1" t="s">
        <v>175</v>
      </c>
      <c r="E22" t="s">
        <v>792</v>
      </c>
      <c r="F22" s="2">
        <f t="shared" si="1"/>
        <v>16</v>
      </c>
      <c r="G22" s="1" t="s">
        <v>788</v>
      </c>
      <c r="H22" t="s">
        <v>529</v>
      </c>
      <c r="I22" t="s">
        <v>163</v>
      </c>
      <c r="J22" s="2">
        <f t="shared" si="0"/>
        <v>64022</v>
      </c>
      <c r="K22" s="2"/>
    </row>
    <row r="23" spans="1:12" ht="28.8" x14ac:dyDescent="0.25">
      <c r="A23" s="1" t="s">
        <v>787</v>
      </c>
      <c r="B23" t="s">
        <v>773</v>
      </c>
      <c r="C23" s="2">
        <v>64025</v>
      </c>
      <c r="D23" s="1" t="s">
        <v>173</v>
      </c>
      <c r="E23" t="s">
        <v>789</v>
      </c>
      <c r="F23" s="2">
        <f t="shared" si="1"/>
        <v>17</v>
      </c>
      <c r="G23" s="1" t="s">
        <v>785</v>
      </c>
      <c r="H23" t="s">
        <v>529</v>
      </c>
      <c r="I23" t="s">
        <v>161</v>
      </c>
      <c r="J23" s="2">
        <f t="shared" si="0"/>
        <v>64023</v>
      </c>
      <c r="K23" s="2"/>
    </row>
    <row r="24" spans="1:12" ht="28.8" x14ac:dyDescent="0.25">
      <c r="A24" t="s">
        <v>784</v>
      </c>
      <c r="B24" t="s">
        <v>770</v>
      </c>
      <c r="C24" s="2">
        <v>64026</v>
      </c>
      <c r="D24" s="1" t="s">
        <v>171</v>
      </c>
      <c r="E24" t="s">
        <v>786</v>
      </c>
      <c r="F24" s="2">
        <f t="shared" si="1"/>
        <v>18</v>
      </c>
      <c r="G24" s="1" t="s">
        <v>782</v>
      </c>
      <c r="H24" t="s">
        <v>529</v>
      </c>
      <c r="I24" t="s">
        <v>163</v>
      </c>
      <c r="J24" s="2">
        <f t="shared" si="0"/>
        <v>64022</v>
      </c>
      <c r="K24" s="2"/>
    </row>
    <row r="25" spans="1:12" ht="28.8" x14ac:dyDescent="0.25">
      <c r="A25" s="1" t="s">
        <v>781</v>
      </c>
      <c r="B25" t="s">
        <v>767</v>
      </c>
      <c r="C25" s="2">
        <v>64027</v>
      </c>
      <c r="D25" s="1" t="s">
        <v>169</v>
      </c>
      <c r="E25" t="s">
        <v>783</v>
      </c>
      <c r="F25" s="2">
        <f t="shared" si="1"/>
        <v>19</v>
      </c>
      <c r="G25" s="1" t="s">
        <v>779</v>
      </c>
      <c r="H25" t="s">
        <v>529</v>
      </c>
      <c r="I25" t="s">
        <v>161</v>
      </c>
      <c r="J25" s="2">
        <f t="shared" si="0"/>
        <v>64023</v>
      </c>
      <c r="K25" s="2"/>
    </row>
    <row r="26" spans="1:12" x14ac:dyDescent="0.25">
      <c r="A26" s="1" t="s">
        <v>778</v>
      </c>
      <c r="B26" t="s">
        <v>758</v>
      </c>
      <c r="C26" s="2">
        <v>64030</v>
      </c>
      <c r="D26" s="1" t="s">
        <v>167</v>
      </c>
      <c r="E26" t="s">
        <v>780</v>
      </c>
      <c r="F26" s="2">
        <f t="shared" si="1"/>
        <v>20</v>
      </c>
      <c r="G26" s="1" t="s">
        <v>776</v>
      </c>
      <c r="H26" t="s">
        <v>529</v>
      </c>
      <c r="I26" t="s">
        <v>159</v>
      </c>
      <c r="J26" s="2">
        <f t="shared" si="0"/>
        <v>64024</v>
      </c>
      <c r="K26" s="2"/>
    </row>
    <row r="27" spans="1:12" ht="28.8" x14ac:dyDescent="0.25">
      <c r="A27" t="s">
        <v>775</v>
      </c>
      <c r="B27" t="s">
        <v>755</v>
      </c>
      <c r="C27" s="2">
        <v>64031</v>
      </c>
      <c r="D27" s="1" t="s">
        <v>165</v>
      </c>
      <c r="E27" t="s">
        <v>777</v>
      </c>
      <c r="F27" s="2">
        <f t="shared" si="1"/>
        <v>21</v>
      </c>
      <c r="G27" s="1" t="s">
        <v>773</v>
      </c>
      <c r="H27" t="s">
        <v>529</v>
      </c>
      <c r="I27" t="s">
        <v>157</v>
      </c>
      <c r="J27" s="2">
        <f t="shared" si="0"/>
        <v>64025</v>
      </c>
      <c r="K27" s="2"/>
    </row>
    <row r="28" spans="1:12" ht="28.8" x14ac:dyDescent="0.25">
      <c r="A28" s="1" t="s">
        <v>772</v>
      </c>
      <c r="B28" t="s">
        <v>752</v>
      </c>
      <c r="C28" s="2">
        <v>64032</v>
      </c>
      <c r="D28" s="1" t="s">
        <v>163</v>
      </c>
      <c r="E28" t="s">
        <v>774</v>
      </c>
      <c r="F28" s="2">
        <f t="shared" si="1"/>
        <v>22</v>
      </c>
      <c r="G28" s="1" t="s">
        <v>770</v>
      </c>
      <c r="H28" t="s">
        <v>529</v>
      </c>
      <c r="I28" t="s">
        <v>155</v>
      </c>
      <c r="J28" s="2">
        <f t="shared" si="0"/>
        <v>64026</v>
      </c>
      <c r="K28" s="2"/>
    </row>
    <row r="29" spans="1:12" x14ac:dyDescent="0.25">
      <c r="A29" s="1" t="s">
        <v>769</v>
      </c>
      <c r="B29" t="s">
        <v>731</v>
      </c>
      <c r="C29" s="2">
        <v>64039</v>
      </c>
      <c r="D29" s="1" t="s">
        <v>161</v>
      </c>
      <c r="E29" t="s">
        <v>771</v>
      </c>
      <c r="F29" s="2">
        <f t="shared" si="1"/>
        <v>23</v>
      </c>
      <c r="G29" s="1" t="s">
        <v>767</v>
      </c>
      <c r="H29" t="s">
        <v>529</v>
      </c>
      <c r="I29" t="s">
        <v>153</v>
      </c>
      <c r="J29" s="2">
        <f t="shared" si="0"/>
        <v>64027</v>
      </c>
      <c r="K29" s="2"/>
    </row>
    <row r="30" spans="1:12" ht="28.8" x14ac:dyDescent="0.25">
      <c r="A30" s="1" t="s">
        <v>766</v>
      </c>
      <c r="B30" t="s">
        <v>746</v>
      </c>
      <c r="C30" s="2">
        <v>64034</v>
      </c>
      <c r="D30" s="1" t="s">
        <v>159</v>
      </c>
      <c r="E30" t="s">
        <v>768</v>
      </c>
      <c r="F30" s="2">
        <f t="shared" si="1"/>
        <v>24</v>
      </c>
      <c r="G30" s="1" t="s">
        <v>764</v>
      </c>
      <c r="H30" t="s">
        <v>529</v>
      </c>
      <c r="I30" t="s">
        <v>151</v>
      </c>
      <c r="J30" s="2">
        <f t="shared" si="0"/>
        <v>64028</v>
      </c>
      <c r="K30" s="2"/>
    </row>
    <row r="31" spans="1:12" ht="28.8" x14ac:dyDescent="0.25">
      <c r="A31" s="1" t="s">
        <v>763</v>
      </c>
      <c r="B31" t="s">
        <v>743</v>
      </c>
      <c r="C31" s="2">
        <v>64035</v>
      </c>
      <c r="D31" s="1" t="s">
        <v>157</v>
      </c>
      <c r="E31" t="s">
        <v>765</v>
      </c>
      <c r="F31" s="2">
        <f t="shared" si="1"/>
        <v>25</v>
      </c>
      <c r="G31" s="1" t="s">
        <v>761</v>
      </c>
      <c r="H31" t="s">
        <v>529</v>
      </c>
      <c r="I31" t="s">
        <v>149</v>
      </c>
      <c r="J31" s="2">
        <f t="shared" si="0"/>
        <v>64029</v>
      </c>
      <c r="K31" s="2"/>
    </row>
    <row r="32" spans="1:12" x14ac:dyDescent="0.25">
      <c r="A32" s="1" t="s">
        <v>760</v>
      </c>
      <c r="B32" t="s">
        <v>740</v>
      </c>
      <c r="C32" s="2">
        <v>64036</v>
      </c>
      <c r="D32" s="1" t="s">
        <v>155</v>
      </c>
      <c r="E32" t="s">
        <v>762</v>
      </c>
      <c r="F32" s="2">
        <f t="shared" si="1"/>
        <v>26</v>
      </c>
      <c r="G32" s="1" t="s">
        <v>758</v>
      </c>
      <c r="H32" t="s">
        <v>529</v>
      </c>
      <c r="I32" t="s">
        <v>147</v>
      </c>
      <c r="J32" s="2">
        <f t="shared" si="0"/>
        <v>64030</v>
      </c>
      <c r="K32" s="2"/>
    </row>
    <row r="33" spans="1:11" ht="28.8" x14ac:dyDescent="0.25">
      <c r="A33" s="1" t="s">
        <v>757</v>
      </c>
      <c r="B33" t="s">
        <v>737</v>
      </c>
      <c r="C33" s="2">
        <v>64037</v>
      </c>
      <c r="D33" s="1" t="s">
        <v>153</v>
      </c>
      <c r="E33" t="s">
        <v>759</v>
      </c>
      <c r="F33" s="2">
        <f t="shared" si="1"/>
        <v>27</v>
      </c>
      <c r="G33" s="1" t="s">
        <v>755</v>
      </c>
      <c r="H33" t="s">
        <v>529</v>
      </c>
      <c r="I33" t="s">
        <v>145</v>
      </c>
      <c r="J33" s="2">
        <f t="shared" si="0"/>
        <v>64031</v>
      </c>
      <c r="K33" s="2"/>
    </row>
    <row r="34" spans="1:11" ht="28.8" x14ac:dyDescent="0.25">
      <c r="A34" s="1" t="s">
        <v>754</v>
      </c>
      <c r="B34" t="s">
        <v>728</v>
      </c>
      <c r="C34" s="2">
        <v>64040</v>
      </c>
      <c r="D34" s="1" t="s">
        <v>151</v>
      </c>
      <c r="E34" t="s">
        <v>756</v>
      </c>
      <c r="F34" s="2">
        <f t="shared" si="1"/>
        <v>28</v>
      </c>
      <c r="G34" s="1" t="s">
        <v>752</v>
      </c>
      <c r="H34" t="s">
        <v>529</v>
      </c>
      <c r="I34" t="s">
        <v>143</v>
      </c>
      <c r="J34" s="2">
        <f t="shared" si="0"/>
        <v>64032</v>
      </c>
      <c r="K34" s="2"/>
    </row>
    <row r="35" spans="1:11" ht="28.8" x14ac:dyDescent="0.25">
      <c r="A35" s="1" t="s">
        <v>751</v>
      </c>
      <c r="B35" t="s">
        <v>725</v>
      </c>
      <c r="C35" s="2">
        <v>64041</v>
      </c>
      <c r="D35" s="1" t="s">
        <v>149</v>
      </c>
      <c r="E35" t="s">
        <v>753</v>
      </c>
      <c r="F35" s="2">
        <f t="shared" si="1"/>
        <v>29</v>
      </c>
      <c r="G35" s="1" t="s">
        <v>749</v>
      </c>
      <c r="H35" t="s">
        <v>529</v>
      </c>
      <c r="I35" t="s">
        <v>141</v>
      </c>
      <c r="J35" s="2">
        <f t="shared" si="0"/>
        <v>64033</v>
      </c>
      <c r="K35" s="2"/>
    </row>
    <row r="36" spans="1:11" ht="28.8" x14ac:dyDescent="0.25">
      <c r="A36" s="1" t="s">
        <v>748</v>
      </c>
      <c r="B36" t="s">
        <v>722</v>
      </c>
      <c r="C36" s="2">
        <v>64042</v>
      </c>
      <c r="D36" s="1" t="s">
        <v>147</v>
      </c>
      <c r="E36" t="s">
        <v>750</v>
      </c>
      <c r="F36" s="2">
        <f t="shared" si="1"/>
        <v>30</v>
      </c>
      <c r="G36" s="1" t="s">
        <v>746</v>
      </c>
      <c r="H36" t="s">
        <v>529</v>
      </c>
      <c r="I36" t="s">
        <v>139</v>
      </c>
      <c r="J36" s="2">
        <f t="shared" si="0"/>
        <v>64034</v>
      </c>
      <c r="K36" s="2"/>
    </row>
    <row r="37" spans="1:11" ht="28.8" x14ac:dyDescent="0.25">
      <c r="A37" s="1" t="s">
        <v>745</v>
      </c>
      <c r="B37" t="s">
        <v>719</v>
      </c>
      <c r="C37" s="2">
        <v>64043</v>
      </c>
      <c r="D37" s="1" t="s">
        <v>145</v>
      </c>
      <c r="E37" t="s">
        <v>747</v>
      </c>
      <c r="F37" s="2">
        <f t="shared" si="1"/>
        <v>31</v>
      </c>
      <c r="G37" s="1" t="s">
        <v>743</v>
      </c>
      <c r="H37" t="s">
        <v>529</v>
      </c>
      <c r="I37" t="s">
        <v>137</v>
      </c>
      <c r="J37" s="2">
        <f t="shared" si="0"/>
        <v>64035</v>
      </c>
      <c r="K37" s="2"/>
    </row>
    <row r="38" spans="1:11" ht="28.8" x14ac:dyDescent="0.25">
      <c r="A38" s="1" t="s">
        <v>742</v>
      </c>
      <c r="B38" t="s">
        <v>716</v>
      </c>
      <c r="C38" s="2">
        <v>64044</v>
      </c>
      <c r="D38" s="1" t="s">
        <v>143</v>
      </c>
      <c r="E38" t="s">
        <v>744</v>
      </c>
      <c r="F38" s="2">
        <f t="shared" si="1"/>
        <v>32</v>
      </c>
      <c r="G38" s="1" t="s">
        <v>740</v>
      </c>
      <c r="H38" t="s">
        <v>529</v>
      </c>
      <c r="I38" t="s">
        <v>135</v>
      </c>
      <c r="J38" s="2">
        <f t="shared" si="0"/>
        <v>64036</v>
      </c>
      <c r="K38" s="2"/>
    </row>
    <row r="39" spans="1:11" ht="28.8" x14ac:dyDescent="0.25">
      <c r="A39" s="1" t="s">
        <v>739</v>
      </c>
      <c r="B39" t="s">
        <v>713</v>
      </c>
      <c r="C39" s="2">
        <v>64045</v>
      </c>
      <c r="D39" s="1" t="s">
        <v>141</v>
      </c>
      <c r="E39" t="s">
        <v>741</v>
      </c>
      <c r="F39" s="2">
        <f t="shared" si="1"/>
        <v>33</v>
      </c>
      <c r="G39" s="1" t="s">
        <v>737</v>
      </c>
      <c r="H39" t="s">
        <v>529</v>
      </c>
      <c r="I39" t="s">
        <v>133</v>
      </c>
      <c r="J39" s="2">
        <f t="shared" si="0"/>
        <v>64037</v>
      </c>
      <c r="K39" s="2"/>
    </row>
    <row r="40" spans="1:11" ht="28.8" x14ac:dyDescent="0.25">
      <c r="A40" s="1" t="s">
        <v>736</v>
      </c>
      <c r="B40" t="s">
        <v>710</v>
      </c>
      <c r="C40" s="2">
        <v>64046</v>
      </c>
      <c r="D40" s="1" t="s">
        <v>139</v>
      </c>
      <c r="E40" t="s">
        <v>738</v>
      </c>
      <c r="F40" s="2">
        <f t="shared" si="1"/>
        <v>34</v>
      </c>
      <c r="G40" s="1" t="s">
        <v>734</v>
      </c>
      <c r="H40" t="s">
        <v>529</v>
      </c>
      <c r="I40" t="s">
        <v>131</v>
      </c>
      <c r="J40" s="2">
        <f t="shared" si="0"/>
        <v>64038</v>
      </c>
      <c r="K40" s="2"/>
    </row>
    <row r="41" spans="1:11" x14ac:dyDescent="0.25">
      <c r="A41" s="1" t="s">
        <v>733</v>
      </c>
      <c r="B41" t="s">
        <v>707</v>
      </c>
      <c r="C41" s="2">
        <v>64047</v>
      </c>
      <c r="D41" s="1" t="s">
        <v>137</v>
      </c>
      <c r="E41" t="s">
        <v>735</v>
      </c>
      <c r="F41" s="2">
        <f t="shared" si="1"/>
        <v>35</v>
      </c>
      <c r="G41" s="1" t="s">
        <v>731</v>
      </c>
      <c r="H41" t="s">
        <v>529</v>
      </c>
      <c r="I41" t="s">
        <v>129</v>
      </c>
      <c r="J41" s="2">
        <f t="shared" si="0"/>
        <v>64039</v>
      </c>
      <c r="K41" s="2"/>
    </row>
    <row r="42" spans="1:11" x14ac:dyDescent="0.25">
      <c r="A42" s="1" t="s">
        <v>730</v>
      </c>
      <c r="B42" t="s">
        <v>704</v>
      </c>
      <c r="C42" s="2">
        <v>64048</v>
      </c>
      <c r="D42" s="1" t="s">
        <v>135</v>
      </c>
      <c r="E42" t="s">
        <v>732</v>
      </c>
      <c r="F42" s="2">
        <f t="shared" si="1"/>
        <v>36</v>
      </c>
      <c r="G42" s="1" t="s">
        <v>728</v>
      </c>
      <c r="H42" t="s">
        <v>529</v>
      </c>
      <c r="I42" t="s">
        <v>127</v>
      </c>
      <c r="J42" s="2">
        <f t="shared" si="0"/>
        <v>64040</v>
      </c>
      <c r="K42" s="2"/>
    </row>
    <row r="43" spans="1:11" x14ac:dyDescent="0.25">
      <c r="A43" s="1" t="s">
        <v>727</v>
      </c>
      <c r="B43" t="s">
        <v>701</v>
      </c>
      <c r="C43" s="2">
        <v>64049</v>
      </c>
      <c r="D43" s="1" t="s">
        <v>133</v>
      </c>
      <c r="E43" t="s">
        <v>729</v>
      </c>
      <c r="F43" s="2">
        <f t="shared" si="1"/>
        <v>37</v>
      </c>
      <c r="G43" s="1" t="s">
        <v>725</v>
      </c>
      <c r="H43" t="s">
        <v>529</v>
      </c>
      <c r="I43" t="s">
        <v>125</v>
      </c>
      <c r="J43" s="2">
        <f t="shared" si="0"/>
        <v>64041</v>
      </c>
      <c r="K43" s="2"/>
    </row>
    <row r="44" spans="1:11" x14ac:dyDescent="0.25">
      <c r="A44" s="1" t="s">
        <v>724</v>
      </c>
      <c r="B44" t="s">
        <v>698</v>
      </c>
      <c r="C44" s="2">
        <v>64050</v>
      </c>
      <c r="D44" s="1" t="s">
        <v>131</v>
      </c>
      <c r="E44" t="s">
        <v>726</v>
      </c>
      <c r="F44" s="2">
        <f t="shared" si="1"/>
        <v>38</v>
      </c>
      <c r="G44" s="1" t="s">
        <v>722</v>
      </c>
      <c r="H44" t="s">
        <v>529</v>
      </c>
      <c r="I44" t="s">
        <v>123</v>
      </c>
      <c r="J44" s="2">
        <f t="shared" si="0"/>
        <v>64042</v>
      </c>
      <c r="K44" s="2"/>
    </row>
    <row r="45" spans="1:11" x14ac:dyDescent="0.25">
      <c r="A45" s="1" t="s">
        <v>721</v>
      </c>
      <c r="B45" t="s">
        <v>695</v>
      </c>
      <c r="C45" s="2">
        <v>64051</v>
      </c>
      <c r="D45" s="1" t="s">
        <v>129</v>
      </c>
      <c r="E45" t="s">
        <v>723</v>
      </c>
      <c r="F45" s="2">
        <f t="shared" si="1"/>
        <v>39</v>
      </c>
      <c r="G45" s="1" t="s">
        <v>719</v>
      </c>
      <c r="H45" t="s">
        <v>529</v>
      </c>
      <c r="I45" t="s">
        <v>121</v>
      </c>
      <c r="J45" s="2">
        <f t="shared" si="0"/>
        <v>64043</v>
      </c>
      <c r="K45" s="2"/>
    </row>
    <row r="46" spans="1:11" x14ac:dyDescent="0.25">
      <c r="A46" s="1" t="s">
        <v>718</v>
      </c>
      <c r="B46" t="s">
        <v>692</v>
      </c>
      <c r="C46" s="2">
        <v>64052</v>
      </c>
      <c r="D46" s="1" t="s">
        <v>127</v>
      </c>
      <c r="E46" t="s">
        <v>720</v>
      </c>
      <c r="F46" s="2">
        <f t="shared" si="1"/>
        <v>40</v>
      </c>
      <c r="G46" s="1" t="s">
        <v>716</v>
      </c>
      <c r="H46" t="s">
        <v>529</v>
      </c>
      <c r="I46" t="s">
        <v>119</v>
      </c>
      <c r="J46" s="2">
        <f t="shared" si="0"/>
        <v>64044</v>
      </c>
      <c r="K46" s="2"/>
    </row>
    <row r="47" spans="1:11" x14ac:dyDescent="0.25">
      <c r="A47" s="1" t="s">
        <v>715</v>
      </c>
      <c r="B47" t="s">
        <v>689</v>
      </c>
      <c r="C47" s="2">
        <v>64053</v>
      </c>
      <c r="D47" s="1" t="s">
        <v>125</v>
      </c>
      <c r="E47" t="s">
        <v>717</v>
      </c>
      <c r="F47" s="2">
        <f t="shared" si="1"/>
        <v>41</v>
      </c>
      <c r="G47" s="1" t="s">
        <v>713</v>
      </c>
      <c r="H47" t="s">
        <v>529</v>
      </c>
      <c r="I47" t="s">
        <v>117</v>
      </c>
      <c r="J47" s="2">
        <f t="shared" si="0"/>
        <v>64045</v>
      </c>
      <c r="K47" s="2"/>
    </row>
    <row r="48" spans="1:11" x14ac:dyDescent="0.25">
      <c r="A48" s="1" t="s">
        <v>712</v>
      </c>
      <c r="B48" t="s">
        <v>686</v>
      </c>
      <c r="C48" s="2">
        <v>64054</v>
      </c>
      <c r="D48" s="1" t="s">
        <v>123</v>
      </c>
      <c r="E48" t="s">
        <v>714</v>
      </c>
      <c r="F48" s="2">
        <f t="shared" si="1"/>
        <v>42</v>
      </c>
      <c r="G48" s="1" t="s">
        <v>710</v>
      </c>
      <c r="H48" t="s">
        <v>529</v>
      </c>
      <c r="I48" t="s">
        <v>115</v>
      </c>
      <c r="J48" s="2">
        <f t="shared" si="0"/>
        <v>64046</v>
      </c>
      <c r="K48" s="2"/>
    </row>
    <row r="49" spans="1:11" x14ac:dyDescent="0.25">
      <c r="A49" s="1" t="s">
        <v>709</v>
      </c>
      <c r="B49" t="s">
        <v>683</v>
      </c>
      <c r="C49" s="2">
        <v>64055</v>
      </c>
      <c r="D49" s="1" t="s">
        <v>121</v>
      </c>
      <c r="E49" t="s">
        <v>711</v>
      </c>
      <c r="F49" s="2">
        <f t="shared" si="1"/>
        <v>43</v>
      </c>
      <c r="G49" s="1" t="s">
        <v>707</v>
      </c>
      <c r="H49" t="s">
        <v>529</v>
      </c>
      <c r="I49" t="s">
        <v>113</v>
      </c>
      <c r="J49" s="2">
        <f t="shared" si="0"/>
        <v>64047</v>
      </c>
      <c r="K49" s="2"/>
    </row>
    <row r="50" spans="1:11" x14ac:dyDescent="0.25">
      <c r="A50" s="1" t="s">
        <v>706</v>
      </c>
      <c r="B50" t="s">
        <v>680</v>
      </c>
      <c r="C50" s="2">
        <v>64056</v>
      </c>
      <c r="D50" s="1" t="s">
        <v>119</v>
      </c>
      <c r="E50" t="s">
        <v>708</v>
      </c>
      <c r="F50" s="2">
        <f t="shared" si="1"/>
        <v>44</v>
      </c>
      <c r="G50" s="1" t="s">
        <v>704</v>
      </c>
      <c r="H50" t="s">
        <v>529</v>
      </c>
      <c r="I50" t="s">
        <v>111</v>
      </c>
      <c r="J50" s="2">
        <f t="shared" si="0"/>
        <v>64048</v>
      </c>
      <c r="K50" s="2"/>
    </row>
    <row r="51" spans="1:11" x14ac:dyDescent="0.25">
      <c r="A51" s="1" t="s">
        <v>703</v>
      </c>
      <c r="B51" t="s">
        <v>677</v>
      </c>
      <c r="C51" s="2">
        <v>64057</v>
      </c>
      <c r="D51" s="1" t="s">
        <v>117</v>
      </c>
      <c r="E51" t="s">
        <v>705</v>
      </c>
      <c r="F51" s="2">
        <f t="shared" si="1"/>
        <v>45</v>
      </c>
      <c r="G51" s="1" t="s">
        <v>701</v>
      </c>
      <c r="H51" t="s">
        <v>529</v>
      </c>
      <c r="I51" t="s">
        <v>109</v>
      </c>
      <c r="J51" s="2">
        <f t="shared" si="0"/>
        <v>64049</v>
      </c>
      <c r="K51" s="2"/>
    </row>
    <row r="52" spans="1:11" x14ac:dyDescent="0.25">
      <c r="A52" s="1" t="s">
        <v>700</v>
      </c>
      <c r="B52" t="s">
        <v>674</v>
      </c>
      <c r="C52" s="2">
        <v>64058</v>
      </c>
      <c r="D52" s="1" t="s">
        <v>115</v>
      </c>
      <c r="E52" t="s">
        <v>702</v>
      </c>
      <c r="F52" s="2">
        <f t="shared" si="1"/>
        <v>46</v>
      </c>
      <c r="G52" s="1" t="s">
        <v>698</v>
      </c>
      <c r="H52" t="s">
        <v>529</v>
      </c>
      <c r="I52" t="s">
        <v>107</v>
      </c>
      <c r="J52" s="2">
        <f t="shared" si="0"/>
        <v>64050</v>
      </c>
      <c r="K52" s="2"/>
    </row>
    <row r="53" spans="1:11" x14ac:dyDescent="0.25">
      <c r="A53" s="1" t="s">
        <v>697</v>
      </c>
      <c r="B53" t="s">
        <v>671</v>
      </c>
      <c r="C53" s="2">
        <v>64059</v>
      </c>
      <c r="D53" s="1" t="s">
        <v>113</v>
      </c>
      <c r="E53" t="s">
        <v>699</v>
      </c>
      <c r="F53" s="2">
        <f t="shared" si="1"/>
        <v>47</v>
      </c>
      <c r="G53" s="1" t="s">
        <v>695</v>
      </c>
      <c r="H53" t="s">
        <v>529</v>
      </c>
      <c r="I53" t="s">
        <v>105</v>
      </c>
      <c r="J53" s="2">
        <f t="shared" si="0"/>
        <v>64051</v>
      </c>
      <c r="K53" s="2"/>
    </row>
    <row r="54" spans="1:11" x14ac:dyDescent="0.25">
      <c r="A54" s="1" t="s">
        <v>694</v>
      </c>
      <c r="B54" t="s">
        <v>668</v>
      </c>
      <c r="C54" s="2">
        <v>64060</v>
      </c>
      <c r="D54" s="1" t="s">
        <v>111</v>
      </c>
      <c r="E54" t="s">
        <v>696</v>
      </c>
      <c r="F54" s="2">
        <f t="shared" si="1"/>
        <v>48</v>
      </c>
      <c r="G54" s="1" t="s">
        <v>692</v>
      </c>
      <c r="H54" t="s">
        <v>529</v>
      </c>
      <c r="I54" t="s">
        <v>103</v>
      </c>
      <c r="J54" s="2">
        <f t="shared" si="0"/>
        <v>64052</v>
      </c>
      <c r="K54" s="2"/>
    </row>
    <row r="55" spans="1:11" x14ac:dyDescent="0.25">
      <c r="A55" s="1" t="s">
        <v>691</v>
      </c>
      <c r="B55" t="s">
        <v>665</v>
      </c>
      <c r="C55" s="2">
        <v>64061</v>
      </c>
      <c r="D55" s="1" t="s">
        <v>109</v>
      </c>
      <c r="E55" t="s">
        <v>693</v>
      </c>
      <c r="F55" s="2">
        <f t="shared" si="1"/>
        <v>49</v>
      </c>
      <c r="G55" s="1" t="s">
        <v>689</v>
      </c>
      <c r="H55" t="s">
        <v>529</v>
      </c>
      <c r="I55" t="s">
        <v>101</v>
      </c>
      <c r="J55" s="2">
        <f t="shared" si="0"/>
        <v>64053</v>
      </c>
      <c r="K55" s="2"/>
    </row>
    <row r="56" spans="1:11" x14ac:dyDescent="0.25">
      <c r="A56" s="1" t="s">
        <v>688</v>
      </c>
      <c r="B56" t="s">
        <v>662</v>
      </c>
      <c r="C56" s="2">
        <v>64062</v>
      </c>
      <c r="D56" s="1" t="s">
        <v>107</v>
      </c>
      <c r="E56" t="s">
        <v>690</v>
      </c>
      <c r="F56" s="2">
        <f t="shared" si="1"/>
        <v>50</v>
      </c>
      <c r="G56" s="1" t="s">
        <v>686</v>
      </c>
      <c r="H56" t="s">
        <v>529</v>
      </c>
      <c r="I56" t="s">
        <v>99</v>
      </c>
      <c r="J56" s="2">
        <f t="shared" si="0"/>
        <v>64054</v>
      </c>
      <c r="K56" s="2"/>
    </row>
    <row r="57" spans="1:11" x14ac:dyDescent="0.25">
      <c r="A57" s="1" t="s">
        <v>685</v>
      </c>
      <c r="B57" t="s">
        <v>659</v>
      </c>
      <c r="C57" s="2">
        <v>64063</v>
      </c>
      <c r="D57" s="1" t="s">
        <v>105</v>
      </c>
      <c r="E57" t="s">
        <v>687</v>
      </c>
      <c r="F57" s="2">
        <f t="shared" si="1"/>
        <v>51</v>
      </c>
      <c r="G57" s="1" t="s">
        <v>683</v>
      </c>
      <c r="H57" t="s">
        <v>529</v>
      </c>
      <c r="I57" t="s">
        <v>97</v>
      </c>
      <c r="J57" s="2">
        <f t="shared" si="0"/>
        <v>64055</v>
      </c>
      <c r="K57" s="2"/>
    </row>
    <row r="58" spans="1:11" x14ac:dyDescent="0.25">
      <c r="A58" s="1" t="s">
        <v>682</v>
      </c>
      <c r="B58" t="s">
        <v>656</v>
      </c>
      <c r="C58" s="2">
        <v>64064</v>
      </c>
      <c r="D58" s="1" t="s">
        <v>103</v>
      </c>
      <c r="E58" t="s">
        <v>684</v>
      </c>
      <c r="F58" s="2">
        <f t="shared" si="1"/>
        <v>52</v>
      </c>
      <c r="G58" s="1" t="s">
        <v>680</v>
      </c>
      <c r="H58" t="s">
        <v>529</v>
      </c>
      <c r="I58" t="s">
        <v>95</v>
      </c>
      <c r="J58" s="2">
        <f t="shared" si="0"/>
        <v>64056</v>
      </c>
      <c r="K58" s="2"/>
    </row>
    <row r="59" spans="1:11" x14ac:dyDescent="0.25">
      <c r="A59" s="1" t="s">
        <v>679</v>
      </c>
      <c r="B59" t="s">
        <v>653</v>
      </c>
      <c r="C59" s="2">
        <v>64065</v>
      </c>
      <c r="D59" s="1" t="s">
        <v>101</v>
      </c>
      <c r="E59" t="s">
        <v>681</v>
      </c>
      <c r="F59" s="2">
        <f t="shared" si="1"/>
        <v>53</v>
      </c>
      <c r="G59" s="1" t="s">
        <v>677</v>
      </c>
      <c r="H59" t="s">
        <v>529</v>
      </c>
      <c r="I59" t="s">
        <v>93</v>
      </c>
      <c r="J59" s="2">
        <f t="shared" si="0"/>
        <v>64057</v>
      </c>
      <c r="K59" s="2"/>
    </row>
    <row r="60" spans="1:11" x14ac:dyDescent="0.25">
      <c r="A60" s="1" t="s">
        <v>676</v>
      </c>
      <c r="B60" t="s">
        <v>650</v>
      </c>
      <c r="C60" s="2">
        <v>64066</v>
      </c>
      <c r="D60" s="1" t="s">
        <v>99</v>
      </c>
      <c r="E60" t="s">
        <v>678</v>
      </c>
      <c r="F60" s="2">
        <f t="shared" si="1"/>
        <v>54</v>
      </c>
      <c r="G60" s="1" t="s">
        <v>674</v>
      </c>
      <c r="H60" t="s">
        <v>529</v>
      </c>
      <c r="I60" t="s">
        <v>91</v>
      </c>
      <c r="J60" s="2">
        <f t="shared" si="0"/>
        <v>64058</v>
      </c>
      <c r="K60" s="2"/>
    </row>
    <row r="61" spans="1:11" x14ac:dyDescent="0.25">
      <c r="A61" s="1" t="s">
        <v>673</v>
      </c>
      <c r="B61" t="s">
        <v>647</v>
      </c>
      <c r="C61" s="2">
        <v>64067</v>
      </c>
      <c r="D61" s="1" t="s">
        <v>97</v>
      </c>
      <c r="E61" t="s">
        <v>675</v>
      </c>
      <c r="F61" s="2">
        <f t="shared" si="1"/>
        <v>55</v>
      </c>
      <c r="G61" s="1" t="s">
        <v>671</v>
      </c>
      <c r="H61" t="s">
        <v>529</v>
      </c>
      <c r="I61" t="s">
        <v>89</v>
      </c>
      <c r="J61" s="2">
        <f t="shared" si="0"/>
        <v>64059</v>
      </c>
      <c r="K61" s="2"/>
    </row>
    <row r="62" spans="1:11" x14ac:dyDescent="0.25">
      <c r="A62" s="1" t="s">
        <v>670</v>
      </c>
      <c r="B62" t="s">
        <v>644</v>
      </c>
      <c r="C62" s="2">
        <v>64068</v>
      </c>
      <c r="D62" s="1" t="s">
        <v>95</v>
      </c>
      <c r="E62" t="s">
        <v>672</v>
      </c>
      <c r="F62" s="2">
        <f t="shared" si="1"/>
        <v>56</v>
      </c>
      <c r="G62" s="1" t="s">
        <v>668</v>
      </c>
      <c r="H62" t="s">
        <v>529</v>
      </c>
      <c r="I62" t="s">
        <v>87</v>
      </c>
      <c r="J62" s="2">
        <f t="shared" si="0"/>
        <v>64060</v>
      </c>
      <c r="K62" s="2"/>
    </row>
    <row r="63" spans="1:11" x14ac:dyDescent="0.25">
      <c r="A63" s="1" t="s">
        <v>667</v>
      </c>
      <c r="B63" t="s">
        <v>641</v>
      </c>
      <c r="C63" s="2">
        <v>64069</v>
      </c>
      <c r="D63" s="1" t="s">
        <v>93</v>
      </c>
      <c r="E63" t="s">
        <v>669</v>
      </c>
      <c r="F63" s="2">
        <f t="shared" si="1"/>
        <v>57</v>
      </c>
      <c r="G63" s="1" t="s">
        <v>665</v>
      </c>
      <c r="H63" t="s">
        <v>529</v>
      </c>
      <c r="I63" t="s">
        <v>85</v>
      </c>
      <c r="J63" s="2">
        <f t="shared" si="0"/>
        <v>64061</v>
      </c>
      <c r="K63" s="2"/>
    </row>
    <row r="64" spans="1:11" x14ac:dyDescent="0.25">
      <c r="A64" s="1" t="s">
        <v>664</v>
      </c>
      <c r="B64" t="s">
        <v>638</v>
      </c>
      <c r="C64" s="2">
        <v>64070</v>
      </c>
      <c r="D64" s="1" t="s">
        <v>91</v>
      </c>
      <c r="E64" t="s">
        <v>666</v>
      </c>
      <c r="F64" s="2">
        <f t="shared" si="1"/>
        <v>58</v>
      </c>
      <c r="G64" s="1" t="s">
        <v>662</v>
      </c>
      <c r="H64" t="s">
        <v>529</v>
      </c>
      <c r="I64" t="s">
        <v>83</v>
      </c>
      <c r="J64" s="2">
        <f t="shared" si="0"/>
        <v>64062</v>
      </c>
      <c r="K64" s="2"/>
    </row>
    <row r="65" spans="1:11" x14ac:dyDescent="0.25">
      <c r="A65" s="1" t="s">
        <v>661</v>
      </c>
      <c r="B65" t="s">
        <v>635</v>
      </c>
      <c r="C65" s="2">
        <v>64071</v>
      </c>
      <c r="D65" s="1" t="s">
        <v>89</v>
      </c>
      <c r="E65" t="s">
        <v>663</v>
      </c>
      <c r="F65" s="2">
        <f t="shared" si="1"/>
        <v>59</v>
      </c>
      <c r="G65" s="1" t="s">
        <v>659</v>
      </c>
      <c r="H65" t="s">
        <v>529</v>
      </c>
      <c r="I65" t="s">
        <v>81</v>
      </c>
      <c r="J65" s="2">
        <f t="shared" si="0"/>
        <v>64063</v>
      </c>
      <c r="K65" s="2"/>
    </row>
    <row r="66" spans="1:11" x14ac:dyDescent="0.25">
      <c r="A66" s="1" t="s">
        <v>658</v>
      </c>
      <c r="B66" t="s">
        <v>632</v>
      </c>
      <c r="C66" s="2">
        <v>64072</v>
      </c>
      <c r="D66" s="1" t="s">
        <v>87</v>
      </c>
      <c r="E66" t="s">
        <v>660</v>
      </c>
      <c r="F66" s="2">
        <f t="shared" si="1"/>
        <v>60</v>
      </c>
      <c r="G66" s="1" t="s">
        <v>656</v>
      </c>
      <c r="H66" t="s">
        <v>529</v>
      </c>
      <c r="I66" t="s">
        <v>79</v>
      </c>
      <c r="J66" s="2">
        <f t="shared" ref="J66:J129" si="11">INDEX($F$2:$F$114,MATCH(H66,$D$2:$D$114,),1)+INDEX($F$2:$F$114,MATCH(I66,$D$2:$D$114,),1)</f>
        <v>64064</v>
      </c>
      <c r="K66" s="2"/>
    </row>
    <row r="67" spans="1:11" x14ac:dyDescent="0.25">
      <c r="A67" s="1" t="s">
        <v>655</v>
      </c>
      <c r="B67" t="s">
        <v>629</v>
      </c>
      <c r="C67" s="2">
        <v>64073</v>
      </c>
      <c r="D67" s="1" t="s">
        <v>85</v>
      </c>
      <c r="E67" t="s">
        <v>657</v>
      </c>
      <c r="F67" s="2">
        <f t="shared" ref="F67:F114" si="12">HEX2DEC(RIGHT(E67,LEN(E67)-2))</f>
        <v>61</v>
      </c>
      <c r="G67" s="1" t="s">
        <v>653</v>
      </c>
      <c r="H67" t="s">
        <v>529</v>
      </c>
      <c r="I67" t="s">
        <v>77</v>
      </c>
      <c r="J67" s="2">
        <f t="shared" si="11"/>
        <v>64065</v>
      </c>
      <c r="K67" s="2"/>
    </row>
    <row r="68" spans="1:11" x14ac:dyDescent="0.25">
      <c r="A68" s="1" t="s">
        <v>652</v>
      </c>
      <c r="B68" t="s">
        <v>626</v>
      </c>
      <c r="C68" s="2">
        <v>64074</v>
      </c>
      <c r="D68" s="1" t="s">
        <v>83</v>
      </c>
      <c r="E68" t="s">
        <v>654</v>
      </c>
      <c r="F68" s="2">
        <f t="shared" si="12"/>
        <v>62</v>
      </c>
      <c r="G68" s="1" t="s">
        <v>650</v>
      </c>
      <c r="H68" t="s">
        <v>529</v>
      </c>
      <c r="I68" t="s">
        <v>75</v>
      </c>
      <c r="J68" s="2">
        <f t="shared" si="11"/>
        <v>64066</v>
      </c>
      <c r="K68" s="2"/>
    </row>
    <row r="69" spans="1:11" ht="28.8" x14ac:dyDescent="0.25">
      <c r="A69" s="1" t="s">
        <v>649</v>
      </c>
      <c r="B69" t="s">
        <v>623</v>
      </c>
      <c r="C69" s="2">
        <v>64075</v>
      </c>
      <c r="D69" s="1" t="s">
        <v>81</v>
      </c>
      <c r="E69" t="s">
        <v>651</v>
      </c>
      <c r="F69" s="2">
        <f t="shared" si="12"/>
        <v>63</v>
      </c>
      <c r="G69" s="1" t="s">
        <v>647</v>
      </c>
      <c r="H69" t="s">
        <v>529</v>
      </c>
      <c r="I69" t="s">
        <v>73</v>
      </c>
      <c r="J69" s="2">
        <f t="shared" si="11"/>
        <v>64067</v>
      </c>
      <c r="K69" s="2"/>
    </row>
    <row r="70" spans="1:11" ht="28.8" x14ac:dyDescent="0.25">
      <c r="A70" s="1" t="s">
        <v>646</v>
      </c>
      <c r="B70" t="s">
        <v>620</v>
      </c>
      <c r="C70" s="2">
        <v>64076</v>
      </c>
      <c r="D70" s="1" t="s">
        <v>79</v>
      </c>
      <c r="E70" t="s">
        <v>648</v>
      </c>
      <c r="F70" s="2">
        <f t="shared" si="12"/>
        <v>64</v>
      </c>
      <c r="G70" s="1" t="s">
        <v>644</v>
      </c>
      <c r="H70" t="s">
        <v>529</v>
      </c>
      <c r="I70" t="s">
        <v>71</v>
      </c>
      <c r="J70" s="2">
        <f t="shared" si="11"/>
        <v>64068</v>
      </c>
      <c r="K70" s="2"/>
    </row>
    <row r="71" spans="1:11" ht="28.8" x14ac:dyDescent="0.25">
      <c r="A71" s="1" t="s">
        <v>643</v>
      </c>
      <c r="B71" t="s">
        <v>617</v>
      </c>
      <c r="C71" s="2">
        <v>64077</v>
      </c>
      <c r="D71" s="1" t="s">
        <v>77</v>
      </c>
      <c r="E71" t="s">
        <v>645</v>
      </c>
      <c r="F71" s="2">
        <f t="shared" si="12"/>
        <v>65</v>
      </c>
      <c r="G71" s="1" t="s">
        <v>641</v>
      </c>
      <c r="H71" t="s">
        <v>529</v>
      </c>
      <c r="I71" t="s">
        <v>69</v>
      </c>
      <c r="J71" s="2">
        <f t="shared" si="11"/>
        <v>64069</v>
      </c>
      <c r="K71" s="2"/>
    </row>
    <row r="72" spans="1:11" x14ac:dyDescent="0.25">
      <c r="A72" s="1" t="s">
        <v>640</v>
      </c>
      <c r="B72" t="s">
        <v>614</v>
      </c>
      <c r="C72" s="2">
        <v>64078</v>
      </c>
      <c r="D72" s="1" t="s">
        <v>75</v>
      </c>
      <c r="E72" t="s">
        <v>642</v>
      </c>
      <c r="F72" s="2">
        <f t="shared" si="12"/>
        <v>66</v>
      </c>
      <c r="G72" s="1" t="s">
        <v>638</v>
      </c>
      <c r="H72" t="s">
        <v>529</v>
      </c>
      <c r="I72" t="s">
        <v>67</v>
      </c>
      <c r="J72" s="2">
        <f t="shared" si="11"/>
        <v>64070</v>
      </c>
      <c r="K72" s="2"/>
    </row>
    <row r="73" spans="1:11" ht="28.8" x14ac:dyDescent="0.25">
      <c r="A73" s="1" t="s">
        <v>637</v>
      </c>
      <c r="B73" t="s">
        <v>611</v>
      </c>
      <c r="C73" s="2">
        <v>64079</v>
      </c>
      <c r="D73" s="1" t="s">
        <v>73</v>
      </c>
      <c r="E73" t="s">
        <v>639</v>
      </c>
      <c r="F73" s="2">
        <f t="shared" si="12"/>
        <v>67</v>
      </c>
      <c r="G73" s="1" t="s">
        <v>635</v>
      </c>
      <c r="H73" t="s">
        <v>529</v>
      </c>
      <c r="I73" t="s">
        <v>65</v>
      </c>
      <c r="J73" s="2">
        <f t="shared" si="11"/>
        <v>64071</v>
      </c>
      <c r="K73" s="2"/>
    </row>
    <row r="74" spans="1:11" ht="28.8" x14ac:dyDescent="0.25">
      <c r="A74" s="1" t="s">
        <v>634</v>
      </c>
      <c r="B74" t="s">
        <v>608</v>
      </c>
      <c r="C74" s="2">
        <v>64080</v>
      </c>
      <c r="D74" s="1" t="s">
        <v>71</v>
      </c>
      <c r="E74" t="s">
        <v>636</v>
      </c>
      <c r="F74" s="2">
        <f t="shared" si="12"/>
        <v>68</v>
      </c>
      <c r="G74" s="1" t="s">
        <v>632</v>
      </c>
      <c r="H74" t="s">
        <v>529</v>
      </c>
      <c r="I74" t="s">
        <v>63</v>
      </c>
      <c r="J74" s="2">
        <f t="shared" si="11"/>
        <v>64072</v>
      </c>
      <c r="K74" s="2"/>
    </row>
    <row r="75" spans="1:11" ht="28.8" x14ac:dyDescent="0.25">
      <c r="A75" s="1" t="s">
        <v>631</v>
      </c>
      <c r="B75" t="s">
        <v>605</v>
      </c>
      <c r="C75" s="2">
        <v>64005</v>
      </c>
      <c r="D75" s="1" t="s">
        <v>69</v>
      </c>
      <c r="E75" t="s">
        <v>633</v>
      </c>
      <c r="F75" s="2">
        <f t="shared" si="12"/>
        <v>69</v>
      </c>
      <c r="G75" s="1" t="s">
        <v>629</v>
      </c>
      <c r="H75" t="s">
        <v>529</v>
      </c>
      <c r="I75" t="s">
        <v>61</v>
      </c>
      <c r="J75" s="2">
        <f t="shared" si="11"/>
        <v>64073</v>
      </c>
      <c r="K75" s="2"/>
    </row>
    <row r="76" spans="1:11" x14ac:dyDescent="0.25">
      <c r="A76" s="1" t="s">
        <v>628</v>
      </c>
      <c r="B76" t="s">
        <v>602</v>
      </c>
      <c r="C76" s="2">
        <v>64082</v>
      </c>
      <c r="D76" s="1" t="s">
        <v>67</v>
      </c>
      <c r="E76" t="s">
        <v>630</v>
      </c>
      <c r="F76" s="2">
        <f t="shared" si="12"/>
        <v>70</v>
      </c>
      <c r="G76" s="1" t="s">
        <v>626</v>
      </c>
      <c r="H76" t="s">
        <v>529</v>
      </c>
      <c r="I76" t="s">
        <v>59</v>
      </c>
      <c r="J76" s="2">
        <f t="shared" si="11"/>
        <v>64074</v>
      </c>
      <c r="K76" s="2"/>
    </row>
    <row r="77" spans="1:11" ht="28.8" x14ac:dyDescent="0.25">
      <c r="A77" s="1" t="s">
        <v>625</v>
      </c>
      <c r="B77" t="s">
        <v>599</v>
      </c>
      <c r="C77" s="2">
        <v>64083</v>
      </c>
      <c r="D77" s="1" t="s">
        <v>65</v>
      </c>
      <c r="E77" t="s">
        <v>627</v>
      </c>
      <c r="F77" s="2">
        <f t="shared" si="12"/>
        <v>71</v>
      </c>
      <c r="G77" s="1" t="s">
        <v>623</v>
      </c>
      <c r="H77" t="s">
        <v>529</v>
      </c>
      <c r="I77" t="s">
        <v>57</v>
      </c>
      <c r="J77" s="2">
        <f t="shared" si="11"/>
        <v>64075</v>
      </c>
      <c r="K77" s="2"/>
    </row>
    <row r="78" spans="1:11" x14ac:dyDescent="0.25">
      <c r="A78" s="1" t="s">
        <v>622</v>
      </c>
      <c r="B78" t="s">
        <v>596</v>
      </c>
      <c r="C78" s="2">
        <v>64084</v>
      </c>
      <c r="D78" s="1" t="s">
        <v>63</v>
      </c>
      <c r="E78" t="s">
        <v>624</v>
      </c>
      <c r="F78" s="2">
        <f t="shared" si="12"/>
        <v>72</v>
      </c>
      <c r="G78" s="1" t="s">
        <v>620</v>
      </c>
      <c r="H78" t="s">
        <v>529</v>
      </c>
      <c r="I78" t="s">
        <v>55</v>
      </c>
      <c r="J78" s="2">
        <f t="shared" si="11"/>
        <v>64076</v>
      </c>
      <c r="K78" s="2"/>
    </row>
    <row r="79" spans="1:11" x14ac:dyDescent="0.25">
      <c r="A79" s="1" t="s">
        <v>619</v>
      </c>
      <c r="B79" t="s">
        <v>593</v>
      </c>
      <c r="C79" s="2">
        <v>64085</v>
      </c>
      <c r="D79" s="1" t="s">
        <v>61</v>
      </c>
      <c r="E79" t="s">
        <v>621</v>
      </c>
      <c r="F79" s="2">
        <f t="shared" si="12"/>
        <v>73</v>
      </c>
      <c r="G79" s="1" t="s">
        <v>617</v>
      </c>
      <c r="H79" t="s">
        <v>529</v>
      </c>
      <c r="I79" t="s">
        <v>53</v>
      </c>
      <c r="J79" s="2">
        <f t="shared" si="11"/>
        <v>64077</v>
      </c>
      <c r="K79" s="2"/>
    </row>
    <row r="80" spans="1:11" ht="28.8" x14ac:dyDescent="0.25">
      <c r="A80" s="1" t="s">
        <v>616</v>
      </c>
      <c r="B80" t="s">
        <v>590</v>
      </c>
      <c r="C80" s="2">
        <v>64086</v>
      </c>
      <c r="D80" s="1" t="s">
        <v>59</v>
      </c>
      <c r="E80" t="s">
        <v>618</v>
      </c>
      <c r="F80" s="2">
        <f t="shared" si="12"/>
        <v>74</v>
      </c>
      <c r="G80" s="1" t="s">
        <v>614</v>
      </c>
      <c r="H80" t="s">
        <v>529</v>
      </c>
      <c r="I80" t="s">
        <v>51</v>
      </c>
      <c r="J80" s="2">
        <f t="shared" si="11"/>
        <v>64078</v>
      </c>
      <c r="K80" s="2"/>
    </row>
    <row r="81" spans="1:11" ht="28.8" x14ac:dyDescent="0.25">
      <c r="A81" s="1" t="s">
        <v>613</v>
      </c>
      <c r="B81" t="s">
        <v>587</v>
      </c>
      <c r="C81" s="2">
        <v>64087</v>
      </c>
      <c r="D81" s="1" t="s">
        <v>57</v>
      </c>
      <c r="E81" t="s">
        <v>615</v>
      </c>
      <c r="F81" s="2">
        <f t="shared" si="12"/>
        <v>75</v>
      </c>
      <c r="G81" s="1" t="s">
        <v>611</v>
      </c>
      <c r="H81" t="s">
        <v>529</v>
      </c>
      <c r="I81" t="s">
        <v>49</v>
      </c>
      <c r="J81" s="2">
        <f t="shared" si="11"/>
        <v>64079</v>
      </c>
      <c r="K81" s="2"/>
    </row>
    <row r="82" spans="1:11" ht="28.8" x14ac:dyDescent="0.25">
      <c r="A82" s="1" t="s">
        <v>610</v>
      </c>
      <c r="B82" t="s">
        <v>584</v>
      </c>
      <c r="C82" s="2">
        <v>64088</v>
      </c>
      <c r="D82" s="1" t="s">
        <v>55</v>
      </c>
      <c r="E82" t="s">
        <v>612</v>
      </c>
      <c r="F82" s="2">
        <f t="shared" si="12"/>
        <v>76</v>
      </c>
      <c r="G82" s="1" t="s">
        <v>608</v>
      </c>
      <c r="H82" t="s">
        <v>529</v>
      </c>
      <c r="I82" t="s">
        <v>47</v>
      </c>
      <c r="J82" s="2">
        <f t="shared" si="11"/>
        <v>64080</v>
      </c>
      <c r="K82" s="2"/>
    </row>
    <row r="83" spans="1:11" ht="28.8" x14ac:dyDescent="0.25">
      <c r="A83" s="1" t="s">
        <v>607</v>
      </c>
      <c r="B83" t="s">
        <v>581</v>
      </c>
      <c r="C83" s="2">
        <v>64005</v>
      </c>
      <c r="D83" s="1" t="s">
        <v>53</v>
      </c>
      <c r="E83" t="s">
        <v>609</v>
      </c>
      <c r="F83" s="2">
        <f t="shared" si="12"/>
        <v>77</v>
      </c>
      <c r="G83" s="1" t="s">
        <v>605</v>
      </c>
      <c r="H83" t="s">
        <v>529</v>
      </c>
      <c r="I83" t="s">
        <v>45</v>
      </c>
      <c r="J83" s="2">
        <f t="shared" si="11"/>
        <v>64005</v>
      </c>
      <c r="K83" s="2"/>
    </row>
    <row r="84" spans="1:11" ht="28.8" x14ac:dyDescent="0.25">
      <c r="A84" s="1" t="s">
        <v>604</v>
      </c>
      <c r="B84" t="s">
        <v>578</v>
      </c>
      <c r="C84" s="2">
        <v>64089</v>
      </c>
      <c r="D84" s="1" t="s">
        <v>51</v>
      </c>
      <c r="E84" t="s">
        <v>606</v>
      </c>
      <c r="F84" s="2">
        <f t="shared" si="12"/>
        <v>78</v>
      </c>
      <c r="G84" s="1" t="s">
        <v>602</v>
      </c>
      <c r="H84" t="s">
        <v>529</v>
      </c>
      <c r="I84" t="s">
        <v>43</v>
      </c>
      <c r="J84" s="2">
        <f t="shared" si="11"/>
        <v>64082</v>
      </c>
      <c r="K84" s="2"/>
    </row>
    <row r="85" spans="1:11" ht="28.8" x14ac:dyDescent="0.25">
      <c r="A85" s="1" t="s">
        <v>601</v>
      </c>
      <c r="B85" t="s">
        <v>575</v>
      </c>
      <c r="C85" s="2">
        <v>64090</v>
      </c>
      <c r="D85" s="1" t="s">
        <v>49</v>
      </c>
      <c r="E85" t="s">
        <v>603</v>
      </c>
      <c r="F85" s="2">
        <f t="shared" si="12"/>
        <v>79</v>
      </c>
      <c r="G85" s="1" t="s">
        <v>599</v>
      </c>
      <c r="H85" t="s">
        <v>529</v>
      </c>
      <c r="I85" t="s">
        <v>41</v>
      </c>
      <c r="J85" s="2">
        <f t="shared" si="11"/>
        <v>64083</v>
      </c>
      <c r="K85" s="2"/>
    </row>
    <row r="86" spans="1:11" ht="28.8" x14ac:dyDescent="0.25">
      <c r="A86" s="1" t="s">
        <v>598</v>
      </c>
      <c r="B86" t="s">
        <v>572</v>
      </c>
      <c r="C86" s="2">
        <v>64102</v>
      </c>
      <c r="D86" s="1" t="s">
        <v>47</v>
      </c>
      <c r="E86" t="s">
        <v>600</v>
      </c>
      <c r="F86" s="2">
        <f t="shared" si="12"/>
        <v>80</v>
      </c>
      <c r="G86" s="1" t="s">
        <v>596</v>
      </c>
      <c r="H86" t="s">
        <v>529</v>
      </c>
      <c r="I86" t="s">
        <v>39</v>
      </c>
      <c r="J86" s="2">
        <f t="shared" si="11"/>
        <v>64084</v>
      </c>
      <c r="K86" s="2"/>
    </row>
    <row r="87" spans="1:11" ht="28.8" x14ac:dyDescent="0.25">
      <c r="A87" s="1" t="s">
        <v>595</v>
      </c>
      <c r="B87" t="s">
        <v>569</v>
      </c>
      <c r="C87" s="2">
        <v>64091</v>
      </c>
      <c r="D87" s="1" t="s">
        <v>45</v>
      </c>
      <c r="E87" t="s">
        <v>597</v>
      </c>
      <c r="F87" s="2">
        <f t="shared" si="12"/>
        <v>5</v>
      </c>
      <c r="G87" s="1" t="s">
        <v>593</v>
      </c>
      <c r="H87" t="s">
        <v>529</v>
      </c>
      <c r="I87" t="s">
        <v>37</v>
      </c>
      <c r="J87" s="2">
        <f t="shared" si="11"/>
        <v>64085</v>
      </c>
      <c r="K87" s="2"/>
    </row>
    <row r="88" spans="1:11" ht="28.8" x14ac:dyDescent="0.25">
      <c r="A88" s="1" t="s">
        <v>592</v>
      </c>
      <c r="B88" t="s">
        <v>566</v>
      </c>
      <c r="C88" s="2">
        <v>64092</v>
      </c>
      <c r="D88" s="1" t="s">
        <v>43</v>
      </c>
      <c r="E88" t="s">
        <v>594</v>
      </c>
      <c r="F88" s="2">
        <f t="shared" si="12"/>
        <v>82</v>
      </c>
      <c r="G88" s="1" t="s">
        <v>590</v>
      </c>
      <c r="H88" t="s">
        <v>529</v>
      </c>
      <c r="I88" t="s">
        <v>35</v>
      </c>
      <c r="J88" s="2">
        <f t="shared" si="11"/>
        <v>64086</v>
      </c>
      <c r="K88" s="2"/>
    </row>
    <row r="89" spans="1:11" ht="28.8" x14ac:dyDescent="0.25">
      <c r="A89" s="1" t="s">
        <v>589</v>
      </c>
      <c r="B89" t="s">
        <v>562</v>
      </c>
      <c r="C89" s="2">
        <v>64093</v>
      </c>
      <c r="D89" s="1" t="s">
        <v>41</v>
      </c>
      <c r="E89" t="s">
        <v>591</v>
      </c>
      <c r="F89" s="2">
        <f t="shared" si="12"/>
        <v>83</v>
      </c>
      <c r="G89" s="1" t="s">
        <v>587</v>
      </c>
      <c r="H89" t="s">
        <v>529</v>
      </c>
      <c r="I89" t="s">
        <v>441</v>
      </c>
      <c r="J89" s="2">
        <f t="shared" si="11"/>
        <v>64087</v>
      </c>
      <c r="K89" s="2"/>
    </row>
    <row r="90" spans="1:11" x14ac:dyDescent="0.25">
      <c r="A90" s="1" t="s">
        <v>586</v>
      </c>
      <c r="B90" t="s">
        <v>558</v>
      </c>
      <c r="C90" s="2">
        <v>64094</v>
      </c>
      <c r="D90" s="1" t="s">
        <v>39</v>
      </c>
      <c r="E90" t="s">
        <v>588</v>
      </c>
      <c r="F90" s="2">
        <f t="shared" si="12"/>
        <v>84</v>
      </c>
      <c r="G90" s="1" t="s">
        <v>584</v>
      </c>
      <c r="H90" t="s">
        <v>529</v>
      </c>
      <c r="I90" t="s">
        <v>33</v>
      </c>
      <c r="J90" s="2">
        <f t="shared" si="11"/>
        <v>64088</v>
      </c>
      <c r="K90" s="2"/>
    </row>
    <row r="91" spans="1:11" ht="28.8" x14ac:dyDescent="0.25">
      <c r="A91" s="1" t="s">
        <v>583</v>
      </c>
      <c r="B91" t="s">
        <v>555</v>
      </c>
      <c r="C91" s="2">
        <v>64095</v>
      </c>
      <c r="D91" s="1" t="s">
        <v>37</v>
      </c>
      <c r="E91" t="s">
        <v>585</v>
      </c>
      <c r="F91" s="2">
        <f t="shared" si="12"/>
        <v>85</v>
      </c>
      <c r="G91" s="1" t="s">
        <v>581</v>
      </c>
      <c r="H91" t="s">
        <v>529</v>
      </c>
      <c r="I91" t="s">
        <v>31</v>
      </c>
      <c r="J91" s="2">
        <f t="shared" si="11"/>
        <v>64005</v>
      </c>
      <c r="K91" s="2"/>
    </row>
    <row r="92" spans="1:11" ht="28.8" x14ac:dyDescent="0.25">
      <c r="A92" s="1" t="s">
        <v>580</v>
      </c>
      <c r="B92" t="s">
        <v>552</v>
      </c>
      <c r="C92" s="2">
        <v>64096</v>
      </c>
      <c r="D92" s="1" t="s">
        <v>35</v>
      </c>
      <c r="E92" t="s">
        <v>582</v>
      </c>
      <c r="F92" s="2">
        <f t="shared" si="12"/>
        <v>86</v>
      </c>
      <c r="G92" s="1" t="s">
        <v>578</v>
      </c>
      <c r="H92" t="s">
        <v>529</v>
      </c>
      <c r="I92" t="s">
        <v>29</v>
      </c>
      <c r="J92" s="2">
        <f t="shared" si="11"/>
        <v>64089</v>
      </c>
      <c r="K92" s="2"/>
    </row>
    <row r="93" spans="1:11" ht="28.8" x14ac:dyDescent="0.25">
      <c r="A93" s="1" t="s">
        <v>577</v>
      </c>
      <c r="B93" t="s">
        <v>550</v>
      </c>
      <c r="C93" s="2">
        <v>64097</v>
      </c>
      <c r="D93" s="1" t="s">
        <v>441</v>
      </c>
      <c r="E93" t="s">
        <v>579</v>
      </c>
      <c r="F93" s="2">
        <f t="shared" si="12"/>
        <v>87</v>
      </c>
      <c r="G93" s="1" t="s">
        <v>575</v>
      </c>
      <c r="H93" t="s">
        <v>529</v>
      </c>
      <c r="I93" t="s">
        <v>27</v>
      </c>
      <c r="J93" s="2">
        <f t="shared" si="11"/>
        <v>64090</v>
      </c>
      <c r="K93" s="2"/>
    </row>
    <row r="94" spans="1:11" ht="28.8" x14ac:dyDescent="0.25">
      <c r="A94" s="1" t="s">
        <v>574</v>
      </c>
      <c r="B94" t="s">
        <v>548</v>
      </c>
      <c r="C94" s="2">
        <v>64098</v>
      </c>
      <c r="D94" s="1" t="s">
        <v>33</v>
      </c>
      <c r="E94" t="s">
        <v>576</v>
      </c>
      <c r="F94" s="2">
        <f t="shared" si="12"/>
        <v>88</v>
      </c>
      <c r="G94" s="1" t="s">
        <v>572</v>
      </c>
      <c r="H94" t="s">
        <v>529</v>
      </c>
      <c r="I94" t="s">
        <v>25</v>
      </c>
      <c r="J94" s="2">
        <f t="shared" si="11"/>
        <v>64102</v>
      </c>
      <c r="K94" s="2"/>
    </row>
    <row r="95" spans="1:11" x14ac:dyDescent="0.25">
      <c r="A95" s="1" t="s">
        <v>571</v>
      </c>
      <c r="B95" t="s">
        <v>546</v>
      </c>
      <c r="C95" s="2">
        <v>64099</v>
      </c>
      <c r="D95" s="1" t="s">
        <v>29</v>
      </c>
      <c r="E95" t="s">
        <v>573</v>
      </c>
      <c r="F95" s="2">
        <f t="shared" si="12"/>
        <v>89</v>
      </c>
      <c r="G95" s="1" t="s">
        <v>569</v>
      </c>
      <c r="H95" t="s">
        <v>529</v>
      </c>
      <c r="I95" t="s">
        <v>23</v>
      </c>
      <c r="J95" s="2">
        <f t="shared" si="11"/>
        <v>64091</v>
      </c>
      <c r="K95" s="2"/>
    </row>
    <row r="96" spans="1:11" ht="28.8" x14ac:dyDescent="0.25">
      <c r="A96" s="1" t="s">
        <v>568</v>
      </c>
      <c r="B96" t="s">
        <v>540</v>
      </c>
      <c r="C96" s="2">
        <v>64103</v>
      </c>
      <c r="D96" s="1" t="s">
        <v>27</v>
      </c>
      <c r="E96" t="s">
        <v>570</v>
      </c>
      <c r="F96" s="2">
        <f t="shared" si="12"/>
        <v>90</v>
      </c>
      <c r="G96" s="1" t="s">
        <v>566</v>
      </c>
      <c r="H96" t="s">
        <v>529</v>
      </c>
      <c r="I96" t="s">
        <v>21</v>
      </c>
      <c r="J96" s="2">
        <f t="shared" si="11"/>
        <v>64092</v>
      </c>
      <c r="K96" s="2"/>
    </row>
    <row r="97" spans="1:11" x14ac:dyDescent="0.25">
      <c r="A97" s="1" t="s">
        <v>565</v>
      </c>
      <c r="B97" t="s">
        <v>564</v>
      </c>
      <c r="C97" s="2"/>
      <c r="D97" s="1" t="s">
        <v>23</v>
      </c>
      <c r="E97" t="s">
        <v>567</v>
      </c>
      <c r="F97" s="2">
        <f t="shared" si="12"/>
        <v>91</v>
      </c>
      <c r="G97" s="1" t="s">
        <v>562</v>
      </c>
      <c r="H97" t="s">
        <v>529</v>
      </c>
      <c r="I97" t="s">
        <v>19</v>
      </c>
      <c r="J97" s="2">
        <f t="shared" si="11"/>
        <v>64093</v>
      </c>
      <c r="K97" s="2"/>
    </row>
    <row r="98" spans="1:11" ht="28.8" x14ac:dyDescent="0.25">
      <c r="A98" s="1" t="s">
        <v>561</v>
      </c>
      <c r="B98" t="s">
        <v>560</v>
      </c>
      <c r="C98" s="2"/>
      <c r="D98" s="1" t="s">
        <v>21</v>
      </c>
      <c r="E98" t="s">
        <v>563</v>
      </c>
      <c r="F98" s="2">
        <f t="shared" si="12"/>
        <v>92</v>
      </c>
      <c r="G98" s="1" t="s">
        <v>558</v>
      </c>
      <c r="H98" t="s">
        <v>529</v>
      </c>
      <c r="I98" t="s">
        <v>17</v>
      </c>
      <c r="J98" s="2">
        <f t="shared" si="11"/>
        <v>64094</v>
      </c>
      <c r="K98" s="2"/>
    </row>
    <row r="99" spans="1:11" x14ac:dyDescent="0.25">
      <c r="A99" s="1" t="s">
        <v>557</v>
      </c>
      <c r="B99" t="s">
        <v>536</v>
      </c>
      <c r="C99" s="2">
        <v>64106</v>
      </c>
      <c r="D99" s="1" t="s">
        <v>19</v>
      </c>
      <c r="E99" t="s">
        <v>559</v>
      </c>
      <c r="F99" s="2">
        <f t="shared" si="12"/>
        <v>93</v>
      </c>
      <c r="G99" s="1" t="s">
        <v>555</v>
      </c>
      <c r="H99" t="s">
        <v>529</v>
      </c>
      <c r="I99" t="s">
        <v>15</v>
      </c>
      <c r="J99" s="2">
        <f t="shared" si="11"/>
        <v>64095</v>
      </c>
      <c r="K99" s="2"/>
    </row>
    <row r="100" spans="1:11" ht="28.8" x14ac:dyDescent="0.25">
      <c r="A100" s="1" t="s">
        <v>554</v>
      </c>
      <c r="B100" t="s">
        <v>534</v>
      </c>
      <c r="C100" s="2">
        <v>64105</v>
      </c>
      <c r="D100" s="1" t="s">
        <v>17</v>
      </c>
      <c r="E100" t="s">
        <v>556</v>
      </c>
      <c r="F100" s="2">
        <f t="shared" si="12"/>
        <v>94</v>
      </c>
      <c r="G100" s="1" t="s">
        <v>552</v>
      </c>
      <c r="H100" t="s">
        <v>529</v>
      </c>
      <c r="I100" t="s">
        <v>13</v>
      </c>
      <c r="J100" s="2">
        <f t="shared" si="11"/>
        <v>64096</v>
      </c>
      <c r="K100" s="2"/>
    </row>
    <row r="101" spans="1:11" ht="28.8" x14ac:dyDescent="0.25">
      <c r="D101" s="1" t="s">
        <v>15</v>
      </c>
      <c r="E101" t="s">
        <v>553</v>
      </c>
      <c r="F101" s="2">
        <f t="shared" si="12"/>
        <v>95</v>
      </c>
      <c r="G101" s="1" t="s">
        <v>550</v>
      </c>
      <c r="H101" t="s">
        <v>529</v>
      </c>
      <c r="I101" t="s">
        <v>11</v>
      </c>
      <c r="J101" s="2">
        <f t="shared" si="11"/>
        <v>64097</v>
      </c>
      <c r="K101" s="2"/>
    </row>
    <row r="102" spans="1:11" ht="28.8" x14ac:dyDescent="0.25">
      <c r="D102" s="1" t="s">
        <v>13</v>
      </c>
      <c r="E102" t="s">
        <v>551</v>
      </c>
      <c r="F102" s="2">
        <f t="shared" si="12"/>
        <v>96</v>
      </c>
      <c r="G102" s="1" t="s">
        <v>548</v>
      </c>
      <c r="H102" t="s">
        <v>529</v>
      </c>
      <c r="I102" t="s">
        <v>9</v>
      </c>
      <c r="J102" s="2">
        <f t="shared" si="11"/>
        <v>64098</v>
      </c>
      <c r="K102" s="2"/>
    </row>
    <row r="103" spans="1:11" x14ac:dyDescent="0.25">
      <c r="D103" s="1" t="s">
        <v>11</v>
      </c>
      <c r="E103" t="s">
        <v>549</v>
      </c>
      <c r="F103" s="2">
        <f t="shared" si="12"/>
        <v>97</v>
      </c>
      <c r="G103" s="1" t="s">
        <v>546</v>
      </c>
      <c r="H103" t="s">
        <v>529</v>
      </c>
      <c r="I103" t="s">
        <v>7</v>
      </c>
      <c r="J103" s="2">
        <f t="shared" si="11"/>
        <v>64099</v>
      </c>
      <c r="K103" s="2"/>
    </row>
    <row r="104" spans="1:11" ht="28.8" x14ac:dyDescent="0.25">
      <c r="D104" s="1" t="s">
        <v>9</v>
      </c>
      <c r="E104" t="s">
        <v>547</v>
      </c>
      <c r="F104" s="2">
        <f t="shared" si="12"/>
        <v>98</v>
      </c>
      <c r="G104" s="1" t="s">
        <v>544</v>
      </c>
      <c r="H104" t="s">
        <v>529</v>
      </c>
      <c r="I104" t="s">
        <v>423</v>
      </c>
      <c r="J104" s="2">
        <f t="shared" si="11"/>
        <v>64100</v>
      </c>
      <c r="K104" s="2"/>
    </row>
    <row r="105" spans="1:11" ht="28.8" x14ac:dyDescent="0.25">
      <c r="D105" s="1" t="s">
        <v>7</v>
      </c>
      <c r="E105" t="s">
        <v>545</v>
      </c>
      <c r="F105" s="2">
        <f t="shared" si="12"/>
        <v>99</v>
      </c>
      <c r="G105" s="1" t="s">
        <v>542</v>
      </c>
      <c r="H105" t="s">
        <v>529</v>
      </c>
      <c r="I105" t="s">
        <v>425</v>
      </c>
      <c r="J105" s="2">
        <f t="shared" si="11"/>
        <v>64101</v>
      </c>
      <c r="K105" s="2"/>
    </row>
    <row r="106" spans="1:11" ht="28.8" x14ac:dyDescent="0.25">
      <c r="D106" s="1" t="s">
        <v>423</v>
      </c>
      <c r="E106" t="s">
        <v>543</v>
      </c>
      <c r="F106" s="2">
        <f t="shared" si="12"/>
        <v>100</v>
      </c>
      <c r="G106" s="1" t="s">
        <v>540</v>
      </c>
      <c r="H106" t="s">
        <v>529</v>
      </c>
      <c r="I106" t="s">
        <v>5</v>
      </c>
      <c r="J106" s="2">
        <f t="shared" si="11"/>
        <v>64103</v>
      </c>
      <c r="K106" s="2"/>
    </row>
    <row r="107" spans="1:11" ht="28.8" x14ac:dyDescent="0.25">
      <c r="D107" s="1" t="s">
        <v>425</v>
      </c>
      <c r="E107" t="s">
        <v>541</v>
      </c>
      <c r="F107" s="2">
        <f t="shared" si="12"/>
        <v>101</v>
      </c>
      <c r="G107" s="1" t="s">
        <v>538</v>
      </c>
      <c r="H107" t="s">
        <v>529</v>
      </c>
      <c r="I107" t="s">
        <v>3</v>
      </c>
      <c r="J107" s="2">
        <f t="shared" si="11"/>
        <v>64104</v>
      </c>
      <c r="K107" s="2"/>
    </row>
    <row r="108" spans="1:11" x14ac:dyDescent="0.25">
      <c r="D108" s="1" t="s">
        <v>25</v>
      </c>
      <c r="E108" t="s">
        <v>539</v>
      </c>
      <c r="F108" s="2">
        <f t="shared" si="12"/>
        <v>102</v>
      </c>
      <c r="G108" s="1" t="s">
        <v>536</v>
      </c>
      <c r="H108" t="s">
        <v>529</v>
      </c>
      <c r="I108" t="s">
        <v>419</v>
      </c>
      <c r="J108" s="2">
        <f t="shared" si="11"/>
        <v>64106</v>
      </c>
      <c r="K108" s="2"/>
    </row>
    <row r="109" spans="1:11" x14ac:dyDescent="0.25">
      <c r="D109" s="1" t="s">
        <v>5</v>
      </c>
      <c r="E109" t="s">
        <v>537</v>
      </c>
      <c r="F109" s="2">
        <f t="shared" si="12"/>
        <v>103</v>
      </c>
      <c r="G109" s="1" t="s">
        <v>534</v>
      </c>
      <c r="H109" t="s">
        <v>529</v>
      </c>
      <c r="I109" t="s">
        <v>312</v>
      </c>
      <c r="J109" s="2">
        <f t="shared" si="11"/>
        <v>64105</v>
      </c>
      <c r="K109" s="2"/>
    </row>
    <row r="110" spans="1:11" x14ac:dyDescent="0.25">
      <c r="D110" s="1" t="s">
        <v>3</v>
      </c>
      <c r="E110" t="s">
        <v>535</v>
      </c>
      <c r="F110" s="2">
        <f t="shared" si="12"/>
        <v>104</v>
      </c>
      <c r="G110" s="1" t="s">
        <v>532</v>
      </c>
      <c r="H110" t="s">
        <v>529</v>
      </c>
      <c r="I110" t="s">
        <v>416</v>
      </c>
      <c r="J110" s="2">
        <f t="shared" si="11"/>
        <v>64107</v>
      </c>
      <c r="K110" s="2"/>
    </row>
    <row r="111" spans="1:11" ht="28.8" x14ac:dyDescent="0.25">
      <c r="D111" s="1" t="s">
        <v>312</v>
      </c>
      <c r="E111" t="s">
        <v>533</v>
      </c>
      <c r="F111" s="2">
        <f t="shared" si="12"/>
        <v>105</v>
      </c>
      <c r="G111" s="1" t="s">
        <v>530</v>
      </c>
      <c r="H111" t="s">
        <v>529</v>
      </c>
      <c r="I111" t="s">
        <v>0</v>
      </c>
      <c r="J111" s="2">
        <f t="shared" si="11"/>
        <v>64255</v>
      </c>
      <c r="K111" s="2"/>
    </row>
    <row r="112" spans="1:11" x14ac:dyDescent="0.25">
      <c r="D112" s="1" t="s">
        <v>419</v>
      </c>
      <c r="E112" t="s">
        <v>531</v>
      </c>
      <c r="F112" s="2">
        <f t="shared" si="12"/>
        <v>106</v>
      </c>
      <c r="G112" s="1" t="s">
        <v>527</v>
      </c>
      <c r="H112" t="s">
        <v>414</v>
      </c>
      <c r="I112" t="s">
        <v>204</v>
      </c>
      <c r="J112" s="2">
        <f t="shared" si="11"/>
        <v>64256</v>
      </c>
      <c r="K112" s="2"/>
    </row>
    <row r="113" spans="2:11" x14ac:dyDescent="0.25">
      <c r="D113" s="1" t="s">
        <v>416</v>
      </c>
      <c r="E113" t="s">
        <v>528</v>
      </c>
      <c r="F113" s="2">
        <f t="shared" si="12"/>
        <v>107</v>
      </c>
      <c r="G113" s="1" t="s">
        <v>525</v>
      </c>
      <c r="H113" t="s">
        <v>414</v>
      </c>
      <c r="I113" t="s">
        <v>202</v>
      </c>
      <c r="J113" s="2">
        <f t="shared" si="11"/>
        <v>64257</v>
      </c>
      <c r="K113" s="2"/>
    </row>
    <row r="114" spans="2:11" x14ac:dyDescent="0.25">
      <c r="D114" s="1" t="s">
        <v>0</v>
      </c>
      <c r="E114" t="s">
        <v>526</v>
      </c>
      <c r="F114" s="2">
        <f t="shared" si="12"/>
        <v>255</v>
      </c>
      <c r="G114" s="1" t="s">
        <v>524</v>
      </c>
      <c r="H114" t="s">
        <v>414</v>
      </c>
      <c r="I114" t="s">
        <v>200</v>
      </c>
      <c r="J114" s="2">
        <f t="shared" si="11"/>
        <v>64258</v>
      </c>
      <c r="K114" s="2"/>
    </row>
    <row r="115" spans="2:11" x14ac:dyDescent="0.25">
      <c r="D115" s="1"/>
      <c r="G115" s="1" t="s">
        <v>523</v>
      </c>
      <c r="H115" t="s">
        <v>414</v>
      </c>
      <c r="I115" t="s">
        <v>198</v>
      </c>
      <c r="J115" s="2">
        <f t="shared" si="11"/>
        <v>64259</v>
      </c>
      <c r="K115" s="2"/>
    </row>
    <row r="116" spans="2:11" x14ac:dyDescent="0.25">
      <c r="D116" s="1"/>
      <c r="G116" s="1" t="s">
        <v>522</v>
      </c>
      <c r="H116" t="s">
        <v>414</v>
      </c>
      <c r="I116" t="s">
        <v>196</v>
      </c>
      <c r="J116" s="2">
        <f t="shared" si="11"/>
        <v>64260</v>
      </c>
      <c r="K116" s="2"/>
    </row>
    <row r="117" spans="2:11" x14ac:dyDescent="0.25">
      <c r="D117" s="1"/>
      <c r="G117" s="1" t="s">
        <v>521</v>
      </c>
      <c r="H117" t="s">
        <v>414</v>
      </c>
      <c r="I117" t="s">
        <v>31</v>
      </c>
      <c r="J117" s="2">
        <f t="shared" si="11"/>
        <v>64261</v>
      </c>
      <c r="K117" s="2"/>
    </row>
    <row r="118" spans="2:11" x14ac:dyDescent="0.25">
      <c r="G118" s="1" t="s">
        <v>520</v>
      </c>
      <c r="H118" t="s">
        <v>414</v>
      </c>
      <c r="I118" t="s">
        <v>193</v>
      </c>
      <c r="J118" s="2">
        <f t="shared" si="11"/>
        <v>64262</v>
      </c>
      <c r="K118" s="2"/>
    </row>
    <row r="119" spans="2:11" x14ac:dyDescent="0.25">
      <c r="B119" t="s">
        <v>861</v>
      </c>
      <c r="C119">
        <v>57344</v>
      </c>
      <c r="G119" s="1" t="s">
        <v>519</v>
      </c>
      <c r="H119" t="s">
        <v>414</v>
      </c>
      <c r="I119" t="s">
        <v>191</v>
      </c>
      <c r="J119" s="2">
        <f t="shared" si="11"/>
        <v>64264</v>
      </c>
      <c r="K119" s="2"/>
    </row>
    <row r="120" spans="2:11" x14ac:dyDescent="0.25">
      <c r="B120" t="s">
        <v>862</v>
      </c>
      <c r="C120" s="10">
        <v>57345</v>
      </c>
      <c r="G120" s="1" t="s">
        <v>518</v>
      </c>
      <c r="H120" t="s">
        <v>414</v>
      </c>
      <c r="I120" t="s">
        <v>189</v>
      </c>
      <c r="J120" s="2">
        <f t="shared" si="11"/>
        <v>64265</v>
      </c>
      <c r="K120" s="2"/>
    </row>
    <row r="121" spans="2:11" x14ac:dyDescent="0.25">
      <c r="B121" t="s">
        <v>863</v>
      </c>
      <c r="C121" s="10">
        <v>57346</v>
      </c>
      <c r="G121" s="1" t="s">
        <v>517</v>
      </c>
      <c r="H121" t="s">
        <v>414</v>
      </c>
      <c r="I121" t="s">
        <v>187</v>
      </c>
      <c r="J121" s="2">
        <f t="shared" si="11"/>
        <v>64266</v>
      </c>
      <c r="K121" s="2"/>
    </row>
    <row r="122" spans="2:11" x14ac:dyDescent="0.25">
      <c r="B122" t="s">
        <v>864</v>
      </c>
      <c r="C122" s="10">
        <v>57347</v>
      </c>
      <c r="G122" s="1" t="s">
        <v>516</v>
      </c>
      <c r="H122" t="s">
        <v>414</v>
      </c>
      <c r="I122" t="s">
        <v>185</v>
      </c>
      <c r="J122" s="2">
        <f t="shared" si="11"/>
        <v>64267</v>
      </c>
      <c r="K122" s="2"/>
    </row>
    <row r="123" spans="2:11" x14ac:dyDescent="0.25">
      <c r="B123" t="s">
        <v>865</v>
      </c>
      <c r="C123" s="10">
        <v>57348</v>
      </c>
      <c r="G123" s="1" t="s">
        <v>515</v>
      </c>
      <c r="H123" t="s">
        <v>414</v>
      </c>
      <c r="I123" t="s">
        <v>183</v>
      </c>
      <c r="J123" s="2">
        <f t="shared" si="11"/>
        <v>64268</v>
      </c>
      <c r="K123" s="2"/>
    </row>
    <row r="124" spans="2:11" x14ac:dyDescent="0.25">
      <c r="B124" t="s">
        <v>866</v>
      </c>
      <c r="C124">
        <v>57349</v>
      </c>
      <c r="G124" s="1" t="s">
        <v>514</v>
      </c>
      <c r="H124" t="s">
        <v>414</v>
      </c>
      <c r="I124" t="s">
        <v>181</v>
      </c>
      <c r="J124" s="2">
        <f t="shared" si="11"/>
        <v>64269</v>
      </c>
      <c r="K124" s="2"/>
    </row>
    <row r="125" spans="2:11" x14ac:dyDescent="0.25">
      <c r="G125" s="1" t="s">
        <v>513</v>
      </c>
      <c r="H125" t="s">
        <v>414</v>
      </c>
      <c r="I125" t="s">
        <v>179</v>
      </c>
      <c r="J125" s="2">
        <f t="shared" si="11"/>
        <v>64270</v>
      </c>
      <c r="K125" s="2"/>
    </row>
    <row r="126" spans="2:11" x14ac:dyDescent="0.25">
      <c r="G126" s="1" t="s">
        <v>512</v>
      </c>
      <c r="H126" t="s">
        <v>414</v>
      </c>
      <c r="I126" t="s">
        <v>177</v>
      </c>
      <c r="J126" s="2">
        <f t="shared" si="11"/>
        <v>64271</v>
      </c>
      <c r="K126" s="2"/>
    </row>
    <row r="127" spans="2:11" x14ac:dyDescent="0.25">
      <c r="B127" t="s">
        <v>867</v>
      </c>
      <c r="C127">
        <v>57360</v>
      </c>
      <c r="G127" s="1" t="s">
        <v>511</v>
      </c>
      <c r="H127" t="s">
        <v>414</v>
      </c>
      <c r="I127" t="s">
        <v>175</v>
      </c>
      <c r="J127" s="2">
        <f t="shared" si="11"/>
        <v>64272</v>
      </c>
      <c r="K127" s="2"/>
    </row>
    <row r="128" spans="2:11" x14ac:dyDescent="0.25">
      <c r="B128" t="s">
        <v>868</v>
      </c>
      <c r="C128">
        <v>57361</v>
      </c>
      <c r="G128" s="1" t="s">
        <v>510</v>
      </c>
      <c r="H128" t="s">
        <v>414</v>
      </c>
      <c r="I128" t="s">
        <v>173</v>
      </c>
      <c r="J128" s="2">
        <f t="shared" si="11"/>
        <v>64273</v>
      </c>
      <c r="K128" s="2"/>
    </row>
    <row r="129" spans="2:11" x14ac:dyDescent="0.25">
      <c r="B129" t="s">
        <v>869</v>
      </c>
      <c r="C129">
        <v>57362</v>
      </c>
      <c r="G129" s="1" t="s">
        <v>509</v>
      </c>
      <c r="H129" t="s">
        <v>414</v>
      </c>
      <c r="I129" t="s">
        <v>171</v>
      </c>
      <c r="J129" s="2">
        <f t="shared" si="11"/>
        <v>64274</v>
      </c>
      <c r="K129" s="2"/>
    </row>
    <row r="130" spans="2:11" x14ac:dyDescent="0.25">
      <c r="B130" t="s">
        <v>870</v>
      </c>
      <c r="C130">
        <v>57363</v>
      </c>
      <c r="G130" s="1" t="s">
        <v>508</v>
      </c>
      <c r="H130" t="s">
        <v>414</v>
      </c>
      <c r="I130" t="s">
        <v>169</v>
      </c>
      <c r="J130" s="2">
        <f t="shared" ref="J130:J193" si="13">INDEX($F$2:$F$114,MATCH(H130,$D$2:$D$114,),1)+INDEX($F$2:$F$114,MATCH(I130,$D$2:$D$114,),1)</f>
        <v>64275</v>
      </c>
      <c r="K130" s="2"/>
    </row>
    <row r="131" spans="2:11" x14ac:dyDescent="0.25">
      <c r="B131" t="s">
        <v>871</v>
      </c>
      <c r="C131">
        <v>57364</v>
      </c>
      <c r="G131" s="1" t="s">
        <v>507</v>
      </c>
      <c r="H131" t="s">
        <v>414</v>
      </c>
      <c r="I131" t="s">
        <v>163</v>
      </c>
      <c r="J131" s="2">
        <f t="shared" si="13"/>
        <v>64278</v>
      </c>
      <c r="K131" s="2"/>
    </row>
    <row r="132" spans="2:11" x14ac:dyDescent="0.25">
      <c r="B132" t="s">
        <v>872</v>
      </c>
      <c r="C132">
        <v>57365</v>
      </c>
      <c r="G132" s="1" t="s">
        <v>506</v>
      </c>
      <c r="H132" t="s">
        <v>414</v>
      </c>
      <c r="I132" t="s">
        <v>161</v>
      </c>
      <c r="J132" s="2">
        <f t="shared" si="13"/>
        <v>64279</v>
      </c>
      <c r="K132" s="2"/>
    </row>
    <row r="133" spans="2:11" x14ac:dyDescent="0.25">
      <c r="B133" t="s">
        <v>873</v>
      </c>
      <c r="C133">
        <v>57366</v>
      </c>
      <c r="G133" s="1" t="s">
        <v>505</v>
      </c>
      <c r="H133" t="s">
        <v>414</v>
      </c>
      <c r="I133" t="s">
        <v>159</v>
      </c>
      <c r="J133" s="2">
        <f t="shared" si="13"/>
        <v>64280</v>
      </c>
      <c r="K133" s="2"/>
    </row>
    <row r="134" spans="2:11" x14ac:dyDescent="0.25">
      <c r="B134" t="s">
        <v>874</v>
      </c>
      <c r="C134">
        <v>57367</v>
      </c>
      <c r="G134" s="1" t="s">
        <v>504</v>
      </c>
      <c r="H134" t="s">
        <v>414</v>
      </c>
      <c r="I134" t="s">
        <v>157</v>
      </c>
      <c r="J134" s="2">
        <f t="shared" si="13"/>
        <v>64281</v>
      </c>
      <c r="K134" s="2"/>
    </row>
    <row r="135" spans="2:11" ht="28.8" x14ac:dyDescent="0.25">
      <c r="B135" t="s">
        <v>875</v>
      </c>
      <c r="C135">
        <v>57368</v>
      </c>
      <c r="G135" s="1" t="s">
        <v>503</v>
      </c>
      <c r="H135" t="s">
        <v>414</v>
      </c>
      <c r="I135" t="s">
        <v>155</v>
      </c>
      <c r="J135" s="2">
        <f t="shared" si="13"/>
        <v>64282</v>
      </c>
      <c r="K135" s="2"/>
    </row>
    <row r="136" spans="2:11" x14ac:dyDescent="0.25">
      <c r="B136" t="s">
        <v>876</v>
      </c>
      <c r="C136">
        <v>57369</v>
      </c>
      <c r="G136" s="1" t="s">
        <v>502</v>
      </c>
      <c r="H136" t="s">
        <v>414</v>
      </c>
      <c r="I136" t="s">
        <v>153</v>
      </c>
      <c r="J136" s="2">
        <f t="shared" si="13"/>
        <v>64283</v>
      </c>
      <c r="K136" s="2"/>
    </row>
    <row r="137" spans="2:11" ht="28.8" x14ac:dyDescent="0.25">
      <c r="B137" t="s">
        <v>877</v>
      </c>
      <c r="C137">
        <v>57370</v>
      </c>
      <c r="G137" s="1" t="s">
        <v>501</v>
      </c>
      <c r="H137" t="s">
        <v>414</v>
      </c>
      <c r="I137" t="s">
        <v>151</v>
      </c>
      <c r="J137" s="2">
        <f t="shared" si="13"/>
        <v>64284</v>
      </c>
      <c r="K137" s="2"/>
    </row>
    <row r="138" spans="2:11" ht="28.8" x14ac:dyDescent="0.25">
      <c r="B138" t="s">
        <v>878</v>
      </c>
      <c r="C138">
        <v>57371</v>
      </c>
      <c r="G138" s="1" t="s">
        <v>500</v>
      </c>
      <c r="H138" t="s">
        <v>414</v>
      </c>
      <c r="I138" t="s">
        <v>149</v>
      </c>
      <c r="J138" s="2">
        <f t="shared" si="13"/>
        <v>64285</v>
      </c>
      <c r="K138" s="2"/>
    </row>
    <row r="139" spans="2:11" x14ac:dyDescent="0.25">
      <c r="B139" t="s">
        <v>879</v>
      </c>
      <c r="C139">
        <v>57372</v>
      </c>
      <c r="G139" s="1" t="s">
        <v>499</v>
      </c>
      <c r="H139" t="s">
        <v>414</v>
      </c>
      <c r="I139" t="s">
        <v>147</v>
      </c>
      <c r="J139" s="2">
        <f t="shared" si="13"/>
        <v>64286</v>
      </c>
      <c r="K139" s="2"/>
    </row>
    <row r="140" spans="2:11" ht="28.8" x14ac:dyDescent="0.25">
      <c r="B140" t="s">
        <v>880</v>
      </c>
      <c r="C140">
        <v>57373</v>
      </c>
      <c r="G140" s="1" t="s">
        <v>498</v>
      </c>
      <c r="H140" t="s">
        <v>414</v>
      </c>
      <c r="I140" t="s">
        <v>145</v>
      </c>
      <c r="J140" s="2">
        <f t="shared" si="13"/>
        <v>64287</v>
      </c>
      <c r="K140" s="2"/>
    </row>
    <row r="141" spans="2:11" ht="28.8" x14ac:dyDescent="0.25">
      <c r="B141" t="s">
        <v>881</v>
      </c>
      <c r="C141">
        <v>57374</v>
      </c>
      <c r="G141" s="1" t="s">
        <v>497</v>
      </c>
      <c r="H141" t="s">
        <v>414</v>
      </c>
      <c r="I141" t="s">
        <v>143</v>
      </c>
      <c r="J141" s="2">
        <f t="shared" si="13"/>
        <v>64288</v>
      </c>
      <c r="K141" s="2"/>
    </row>
    <row r="142" spans="2:11" ht="28.8" x14ac:dyDescent="0.25">
      <c r="B142" t="s">
        <v>882</v>
      </c>
      <c r="C142">
        <v>57375</v>
      </c>
      <c r="G142" s="1" t="s">
        <v>496</v>
      </c>
      <c r="H142" t="s">
        <v>414</v>
      </c>
      <c r="I142" t="s">
        <v>141</v>
      </c>
      <c r="J142" s="2">
        <f t="shared" si="13"/>
        <v>64289</v>
      </c>
      <c r="K142" s="2"/>
    </row>
    <row r="143" spans="2:11" ht="28.8" x14ac:dyDescent="0.25">
      <c r="B143" t="s">
        <v>883</v>
      </c>
      <c r="C143">
        <v>57376</v>
      </c>
      <c r="G143" s="1" t="s">
        <v>495</v>
      </c>
      <c r="H143" t="s">
        <v>414</v>
      </c>
      <c r="I143" t="s">
        <v>139</v>
      </c>
      <c r="J143" s="2">
        <f t="shared" si="13"/>
        <v>64290</v>
      </c>
      <c r="K143" s="2"/>
    </row>
    <row r="144" spans="2:11" ht="28.8" x14ac:dyDescent="0.25">
      <c r="B144" t="s">
        <v>884</v>
      </c>
      <c r="C144">
        <v>57377</v>
      </c>
      <c r="G144" s="1" t="s">
        <v>494</v>
      </c>
      <c r="H144" t="s">
        <v>414</v>
      </c>
      <c r="I144" t="s">
        <v>137</v>
      </c>
      <c r="J144" s="2">
        <f t="shared" si="13"/>
        <v>64291</v>
      </c>
      <c r="K144" s="2"/>
    </row>
    <row r="145" spans="2:11" ht="28.8" x14ac:dyDescent="0.25">
      <c r="B145" t="s">
        <v>885</v>
      </c>
      <c r="C145">
        <v>57378</v>
      </c>
      <c r="G145" s="1" t="s">
        <v>493</v>
      </c>
      <c r="H145" t="s">
        <v>414</v>
      </c>
      <c r="I145" t="s">
        <v>135</v>
      </c>
      <c r="J145" s="2">
        <f t="shared" si="13"/>
        <v>64292</v>
      </c>
      <c r="K145" s="2"/>
    </row>
    <row r="146" spans="2:11" ht="28.8" x14ac:dyDescent="0.25">
      <c r="B146" t="s">
        <v>886</v>
      </c>
      <c r="C146">
        <v>57379</v>
      </c>
      <c r="G146" s="1" t="s">
        <v>492</v>
      </c>
      <c r="H146" t="s">
        <v>414</v>
      </c>
      <c r="I146" t="s">
        <v>133</v>
      </c>
      <c r="J146" s="2">
        <f t="shared" si="13"/>
        <v>64293</v>
      </c>
      <c r="K146" s="2"/>
    </row>
    <row r="147" spans="2:11" x14ac:dyDescent="0.25">
      <c r="B147" t="s">
        <v>887</v>
      </c>
      <c r="C147">
        <v>57380</v>
      </c>
      <c r="G147" s="1" t="s">
        <v>491</v>
      </c>
      <c r="H147" t="s">
        <v>414</v>
      </c>
      <c r="I147" t="s">
        <v>131</v>
      </c>
      <c r="J147" s="2">
        <f t="shared" si="13"/>
        <v>64294</v>
      </c>
      <c r="K147" s="2"/>
    </row>
    <row r="148" spans="2:11" x14ac:dyDescent="0.25">
      <c r="B148" t="s">
        <v>888</v>
      </c>
      <c r="C148">
        <v>57381</v>
      </c>
      <c r="G148" s="1" t="s">
        <v>490</v>
      </c>
      <c r="H148" t="s">
        <v>414</v>
      </c>
      <c r="I148" t="s">
        <v>129</v>
      </c>
      <c r="J148" s="2">
        <f t="shared" si="13"/>
        <v>64295</v>
      </c>
      <c r="K148" s="2"/>
    </row>
    <row r="149" spans="2:11" x14ac:dyDescent="0.25">
      <c r="C149">
        <v>57344</v>
      </c>
      <c r="G149" s="1" t="s">
        <v>489</v>
      </c>
      <c r="H149" t="s">
        <v>414</v>
      </c>
      <c r="I149" t="s">
        <v>127</v>
      </c>
      <c r="J149" s="2">
        <f t="shared" si="13"/>
        <v>64296</v>
      </c>
      <c r="K149" s="2"/>
    </row>
    <row r="150" spans="2:11" x14ac:dyDescent="0.25">
      <c r="B150" t="s">
        <v>860</v>
      </c>
      <c r="C150">
        <v>57382</v>
      </c>
      <c r="G150" s="1" t="s">
        <v>488</v>
      </c>
      <c r="H150" t="s">
        <v>414</v>
      </c>
      <c r="I150" t="s">
        <v>125</v>
      </c>
      <c r="J150" s="2">
        <f t="shared" si="13"/>
        <v>64297</v>
      </c>
      <c r="K150" s="2"/>
    </row>
    <row r="151" spans="2:11" x14ac:dyDescent="0.25">
      <c r="G151" s="1" t="s">
        <v>487</v>
      </c>
      <c r="H151" t="s">
        <v>414</v>
      </c>
      <c r="I151" t="s">
        <v>123</v>
      </c>
      <c r="J151" s="2">
        <f t="shared" si="13"/>
        <v>64298</v>
      </c>
      <c r="K151" s="2"/>
    </row>
    <row r="152" spans="2:11" x14ac:dyDescent="0.25">
      <c r="G152" s="1" t="s">
        <v>486</v>
      </c>
      <c r="H152" t="s">
        <v>414</v>
      </c>
      <c r="I152" t="s">
        <v>121</v>
      </c>
      <c r="J152" s="2">
        <f t="shared" si="13"/>
        <v>64299</v>
      </c>
      <c r="K152" s="2"/>
    </row>
    <row r="153" spans="2:11" x14ac:dyDescent="0.25">
      <c r="G153" s="1" t="s">
        <v>485</v>
      </c>
      <c r="H153" t="s">
        <v>414</v>
      </c>
      <c r="I153" t="s">
        <v>119</v>
      </c>
      <c r="J153" s="2">
        <f t="shared" si="13"/>
        <v>64300</v>
      </c>
      <c r="K153" s="2"/>
    </row>
    <row r="154" spans="2:11" x14ac:dyDescent="0.25">
      <c r="G154" s="1" t="s">
        <v>484</v>
      </c>
      <c r="H154" t="s">
        <v>414</v>
      </c>
      <c r="I154" t="s">
        <v>117</v>
      </c>
      <c r="J154" s="2">
        <f t="shared" si="13"/>
        <v>64301</v>
      </c>
      <c r="K154" s="2"/>
    </row>
    <row r="155" spans="2:11" x14ac:dyDescent="0.25">
      <c r="G155" s="1" t="s">
        <v>483</v>
      </c>
      <c r="H155" t="s">
        <v>414</v>
      </c>
      <c r="I155" t="s">
        <v>115</v>
      </c>
      <c r="J155" s="2">
        <f t="shared" si="13"/>
        <v>64302</v>
      </c>
      <c r="K155" s="2"/>
    </row>
    <row r="156" spans="2:11" x14ac:dyDescent="0.25">
      <c r="G156" s="1" t="s">
        <v>482</v>
      </c>
      <c r="H156" t="s">
        <v>414</v>
      </c>
      <c r="I156" t="s">
        <v>113</v>
      </c>
      <c r="J156" s="2">
        <f t="shared" si="13"/>
        <v>64303</v>
      </c>
      <c r="K156" s="2"/>
    </row>
    <row r="157" spans="2:11" x14ac:dyDescent="0.25">
      <c r="G157" s="1" t="s">
        <v>481</v>
      </c>
      <c r="H157" t="s">
        <v>414</v>
      </c>
      <c r="I157" t="s">
        <v>111</v>
      </c>
      <c r="J157" s="2">
        <f t="shared" si="13"/>
        <v>64304</v>
      </c>
      <c r="K157" s="2"/>
    </row>
    <row r="158" spans="2:11" x14ac:dyDescent="0.25">
      <c r="B158" t="s">
        <v>892</v>
      </c>
      <c r="C158">
        <f>HEX2DEC("f020")</f>
        <v>61472</v>
      </c>
      <c r="G158" s="1" t="s">
        <v>480</v>
      </c>
      <c r="H158" t="s">
        <v>414</v>
      </c>
      <c r="I158" t="s">
        <v>109</v>
      </c>
      <c r="J158" s="2">
        <f t="shared" si="13"/>
        <v>64305</v>
      </c>
      <c r="K158" s="2"/>
    </row>
    <row r="159" spans="2:11" x14ac:dyDescent="0.25">
      <c r="B159" t="s">
        <v>893</v>
      </c>
      <c r="C159">
        <f>HEX2DEC("f021")</f>
        <v>61473</v>
      </c>
      <c r="G159" s="1" t="s">
        <v>479</v>
      </c>
      <c r="H159" t="s">
        <v>414</v>
      </c>
      <c r="I159" t="s">
        <v>107</v>
      </c>
      <c r="J159" s="2">
        <f t="shared" si="13"/>
        <v>64306</v>
      </c>
      <c r="K159" s="2"/>
    </row>
    <row r="160" spans="2:11" x14ac:dyDescent="0.25">
      <c r="B160" t="s">
        <v>894</v>
      </c>
      <c r="C160">
        <f>HEX2DEC("f022")</f>
        <v>61474</v>
      </c>
      <c r="G160" s="1" t="s">
        <v>478</v>
      </c>
      <c r="H160" t="s">
        <v>414</v>
      </c>
      <c r="I160" t="s">
        <v>105</v>
      </c>
      <c r="J160" s="2">
        <f t="shared" si="13"/>
        <v>64307</v>
      </c>
      <c r="K160" s="2"/>
    </row>
    <row r="161" spans="2:11" x14ac:dyDescent="0.25">
      <c r="B161" t="s">
        <v>895</v>
      </c>
      <c r="C161">
        <f>HEX2DEC("f023")</f>
        <v>61475</v>
      </c>
      <c r="G161" s="1" t="s">
        <v>477</v>
      </c>
      <c r="H161" t="s">
        <v>414</v>
      </c>
      <c r="I161" t="s">
        <v>103</v>
      </c>
      <c r="J161" s="2">
        <f t="shared" si="13"/>
        <v>64308</v>
      </c>
      <c r="K161" s="2"/>
    </row>
    <row r="162" spans="2:11" x14ac:dyDescent="0.25">
      <c r="B162" t="s">
        <v>896</v>
      </c>
      <c r="C162">
        <f>HEX2DEC("f024")</f>
        <v>61476</v>
      </c>
      <c r="G162" s="1" t="s">
        <v>476</v>
      </c>
      <c r="H162" t="s">
        <v>414</v>
      </c>
      <c r="I162" t="s">
        <v>101</v>
      </c>
      <c r="J162" s="2">
        <f t="shared" si="13"/>
        <v>64309</v>
      </c>
      <c r="K162" s="2"/>
    </row>
    <row r="163" spans="2:11" x14ac:dyDescent="0.25">
      <c r="B163" t="s">
        <v>897</v>
      </c>
      <c r="C163">
        <f>HEX2DEC("f025")</f>
        <v>61477</v>
      </c>
      <c r="G163" s="1" t="s">
        <v>475</v>
      </c>
      <c r="H163" t="s">
        <v>414</v>
      </c>
      <c r="I163" t="s">
        <v>99</v>
      </c>
      <c r="J163" s="2">
        <f t="shared" si="13"/>
        <v>64310</v>
      </c>
      <c r="K163" s="2"/>
    </row>
    <row r="164" spans="2:11" x14ac:dyDescent="0.25">
      <c r="B164" t="s">
        <v>898</v>
      </c>
      <c r="C164">
        <f>HEX2DEC("f026")</f>
        <v>61478</v>
      </c>
      <c r="G164" s="1" t="s">
        <v>474</v>
      </c>
      <c r="H164" t="s">
        <v>414</v>
      </c>
      <c r="I164" t="s">
        <v>97</v>
      </c>
      <c r="J164" s="2">
        <f t="shared" si="13"/>
        <v>64311</v>
      </c>
      <c r="K164" s="2"/>
    </row>
    <row r="165" spans="2:11" x14ac:dyDescent="0.25">
      <c r="B165" t="s">
        <v>899</v>
      </c>
      <c r="C165">
        <f>HEX2DEC("f027")</f>
        <v>61479</v>
      </c>
      <c r="G165" s="1" t="s">
        <v>473</v>
      </c>
      <c r="H165" t="s">
        <v>414</v>
      </c>
      <c r="I165" t="s">
        <v>95</v>
      </c>
      <c r="J165" s="2">
        <f t="shared" si="13"/>
        <v>64312</v>
      </c>
      <c r="K165" s="2"/>
    </row>
    <row r="166" spans="2:11" x14ac:dyDescent="0.25">
      <c r="B166" t="s">
        <v>900</v>
      </c>
      <c r="C166">
        <f>HEX2DEC("f028")</f>
        <v>61480</v>
      </c>
      <c r="G166" s="1" t="s">
        <v>472</v>
      </c>
      <c r="H166" t="s">
        <v>414</v>
      </c>
      <c r="I166" t="s">
        <v>93</v>
      </c>
      <c r="J166" s="2">
        <f t="shared" si="13"/>
        <v>64313</v>
      </c>
      <c r="K166" s="2"/>
    </row>
    <row r="167" spans="2:11" x14ac:dyDescent="0.25">
      <c r="B167" t="s">
        <v>901</v>
      </c>
      <c r="C167">
        <f>HEX2DEC("f029")</f>
        <v>61481</v>
      </c>
      <c r="G167" s="1" t="s">
        <v>471</v>
      </c>
      <c r="H167" t="s">
        <v>414</v>
      </c>
      <c r="I167" t="s">
        <v>91</v>
      </c>
      <c r="J167" s="2">
        <f t="shared" si="13"/>
        <v>64314</v>
      </c>
      <c r="K167" s="2"/>
    </row>
    <row r="168" spans="2:11" x14ac:dyDescent="0.25">
      <c r="B168" t="s">
        <v>902</v>
      </c>
      <c r="C168" s="10">
        <f>HEX2DEC("f02a")</f>
        <v>61482</v>
      </c>
      <c r="G168" s="1" t="s">
        <v>470</v>
      </c>
      <c r="H168" t="s">
        <v>414</v>
      </c>
      <c r="I168" t="s">
        <v>89</v>
      </c>
      <c r="J168" s="2">
        <f t="shared" si="13"/>
        <v>64315</v>
      </c>
      <c r="K168" s="2"/>
    </row>
    <row r="169" spans="2:11" x14ac:dyDescent="0.25">
      <c r="B169" t="s">
        <v>903</v>
      </c>
      <c r="C169" s="10">
        <f>HEX2DEC("f02b")</f>
        <v>61483</v>
      </c>
      <c r="G169" s="1" t="s">
        <v>469</v>
      </c>
      <c r="H169" t="s">
        <v>414</v>
      </c>
      <c r="I169" t="s">
        <v>87</v>
      </c>
      <c r="J169" s="2">
        <f t="shared" si="13"/>
        <v>64316</v>
      </c>
      <c r="K169" s="2"/>
    </row>
    <row r="170" spans="2:11" x14ac:dyDescent="0.25">
      <c r="B170" t="s">
        <v>904</v>
      </c>
      <c r="C170">
        <f>HEX2DEC("f02c")</f>
        <v>61484</v>
      </c>
      <c r="G170" s="1" t="s">
        <v>468</v>
      </c>
      <c r="H170" t="s">
        <v>414</v>
      </c>
      <c r="I170" t="s">
        <v>85</v>
      </c>
      <c r="J170" s="2">
        <f t="shared" si="13"/>
        <v>64317</v>
      </c>
      <c r="K170" s="2"/>
    </row>
    <row r="171" spans="2:11" x14ac:dyDescent="0.25">
      <c r="B171" t="s">
        <v>905</v>
      </c>
      <c r="C171">
        <f>HEX2DEC("f030")</f>
        <v>61488</v>
      </c>
      <c r="G171" s="1" t="s">
        <v>467</v>
      </c>
      <c r="H171" t="s">
        <v>414</v>
      </c>
      <c r="I171" t="s">
        <v>83</v>
      </c>
      <c r="J171" s="2">
        <f t="shared" si="13"/>
        <v>64318</v>
      </c>
      <c r="K171" s="2"/>
    </row>
    <row r="172" spans="2:11" x14ac:dyDescent="0.25">
      <c r="B172" t="s">
        <v>906</v>
      </c>
      <c r="C172">
        <f>HEX2DEC("f031")</f>
        <v>61489</v>
      </c>
      <c r="G172" s="1" t="s">
        <v>466</v>
      </c>
      <c r="H172" t="s">
        <v>414</v>
      </c>
      <c r="I172" t="s">
        <v>81</v>
      </c>
      <c r="J172" s="2">
        <f t="shared" si="13"/>
        <v>64319</v>
      </c>
      <c r="K172" s="2"/>
    </row>
    <row r="173" spans="2:11" x14ac:dyDescent="0.25">
      <c r="B173" t="s">
        <v>907</v>
      </c>
      <c r="C173">
        <f>HEX2DEC("f032")</f>
        <v>61490</v>
      </c>
      <c r="G173" s="1" t="s">
        <v>465</v>
      </c>
      <c r="H173" t="s">
        <v>414</v>
      </c>
      <c r="I173" t="s">
        <v>79</v>
      </c>
      <c r="J173" s="2">
        <f t="shared" si="13"/>
        <v>64320</v>
      </c>
      <c r="K173" s="2"/>
    </row>
    <row r="174" spans="2:11" x14ac:dyDescent="0.25">
      <c r="B174" t="s">
        <v>908</v>
      </c>
      <c r="C174">
        <f>HEX2DEC("f033")</f>
        <v>61491</v>
      </c>
      <c r="G174" s="1" t="s">
        <v>464</v>
      </c>
      <c r="H174" t="s">
        <v>414</v>
      </c>
      <c r="I174" t="s">
        <v>77</v>
      </c>
      <c r="J174" s="2">
        <f t="shared" si="13"/>
        <v>64321</v>
      </c>
      <c r="K174" s="2"/>
    </row>
    <row r="175" spans="2:11" x14ac:dyDescent="0.25">
      <c r="B175" t="s">
        <v>909</v>
      </c>
      <c r="C175">
        <f>HEX2DEC("f034")</f>
        <v>61492</v>
      </c>
      <c r="G175" s="1" t="s">
        <v>463</v>
      </c>
      <c r="H175" t="s">
        <v>414</v>
      </c>
      <c r="I175" t="s">
        <v>75</v>
      </c>
      <c r="J175" s="2">
        <f t="shared" si="13"/>
        <v>64322</v>
      </c>
      <c r="K175" s="2"/>
    </row>
    <row r="176" spans="2:11" x14ac:dyDescent="0.25">
      <c r="B176" t="s">
        <v>910</v>
      </c>
      <c r="C176">
        <f>HEX2DEC("f035")</f>
        <v>61493</v>
      </c>
      <c r="G176" s="1" t="s">
        <v>462</v>
      </c>
      <c r="H176" t="s">
        <v>414</v>
      </c>
      <c r="I176" t="s">
        <v>73</v>
      </c>
      <c r="J176" s="2">
        <f t="shared" si="13"/>
        <v>64323</v>
      </c>
      <c r="K176" s="2"/>
    </row>
    <row r="177" spans="2:11" x14ac:dyDescent="0.25">
      <c r="B177" t="s">
        <v>911</v>
      </c>
      <c r="C177">
        <f>HEX2DEC("f036")</f>
        <v>61494</v>
      </c>
      <c r="G177" s="1" t="s">
        <v>461</v>
      </c>
      <c r="H177" t="s">
        <v>414</v>
      </c>
      <c r="I177" t="s">
        <v>71</v>
      </c>
      <c r="J177" s="2">
        <f t="shared" si="13"/>
        <v>64324</v>
      </c>
      <c r="K177" s="2"/>
    </row>
    <row r="178" spans="2:11" x14ac:dyDescent="0.25">
      <c r="B178" t="s">
        <v>912</v>
      </c>
      <c r="C178">
        <f>HEX2DEC("f037")</f>
        <v>61495</v>
      </c>
      <c r="G178" s="1" t="s">
        <v>460</v>
      </c>
      <c r="H178" t="s">
        <v>414</v>
      </c>
      <c r="I178" t="s">
        <v>69</v>
      </c>
      <c r="J178" s="2">
        <f t="shared" si="13"/>
        <v>64325</v>
      </c>
      <c r="K178" s="2"/>
    </row>
    <row r="179" spans="2:11" x14ac:dyDescent="0.25">
      <c r="B179" t="s">
        <v>913</v>
      </c>
      <c r="C179">
        <f>HEX2DEC("f038")</f>
        <v>61496</v>
      </c>
      <c r="G179" s="1" t="s">
        <v>459</v>
      </c>
      <c r="H179" t="s">
        <v>414</v>
      </c>
      <c r="I179" t="s">
        <v>67</v>
      </c>
      <c r="J179" s="2">
        <f t="shared" si="13"/>
        <v>64326</v>
      </c>
      <c r="K179" s="2"/>
    </row>
    <row r="180" spans="2:11" x14ac:dyDescent="0.25">
      <c r="B180" t="s">
        <v>914</v>
      </c>
      <c r="C180">
        <f>HEX2DEC("f039")</f>
        <v>61497</v>
      </c>
      <c r="G180" s="1" t="s">
        <v>458</v>
      </c>
      <c r="H180" t="s">
        <v>414</v>
      </c>
      <c r="I180" t="s">
        <v>65</v>
      </c>
      <c r="J180" s="2">
        <f t="shared" si="13"/>
        <v>64327</v>
      </c>
      <c r="K180" s="2"/>
    </row>
    <row r="181" spans="2:11" ht="28.8" x14ac:dyDescent="0.25">
      <c r="B181" t="s">
        <v>915</v>
      </c>
      <c r="C181">
        <f>HEX2DEC("f040")</f>
        <v>61504</v>
      </c>
      <c r="G181" s="1" t="s">
        <v>457</v>
      </c>
      <c r="H181" t="s">
        <v>414</v>
      </c>
      <c r="I181" t="s">
        <v>63</v>
      </c>
      <c r="J181" s="2">
        <f t="shared" si="13"/>
        <v>64328</v>
      </c>
      <c r="K181" s="2"/>
    </row>
    <row r="182" spans="2:11" x14ac:dyDescent="0.25">
      <c r="B182" t="s">
        <v>916</v>
      </c>
      <c r="C182">
        <f>HEX2DEC("f041")</f>
        <v>61505</v>
      </c>
      <c r="G182" s="1" t="s">
        <v>456</v>
      </c>
      <c r="H182" t="s">
        <v>414</v>
      </c>
      <c r="I182" t="s">
        <v>61</v>
      </c>
      <c r="J182" s="2">
        <f t="shared" si="13"/>
        <v>64329</v>
      </c>
      <c r="K182" s="2"/>
    </row>
    <row r="183" spans="2:11" x14ac:dyDescent="0.25">
      <c r="B183" t="s">
        <v>917</v>
      </c>
      <c r="C183">
        <f>HEX2DEC("f042")</f>
        <v>61506</v>
      </c>
      <c r="G183" s="1" t="s">
        <v>455</v>
      </c>
      <c r="H183" t="s">
        <v>414</v>
      </c>
      <c r="I183" t="s">
        <v>59</v>
      </c>
      <c r="J183" s="2">
        <f t="shared" si="13"/>
        <v>64330</v>
      </c>
      <c r="K183" s="2"/>
    </row>
    <row r="184" spans="2:11" ht="28.8" x14ac:dyDescent="0.25">
      <c r="B184" t="s">
        <v>890</v>
      </c>
      <c r="C184">
        <f>HEX2DEC("f044")</f>
        <v>61508</v>
      </c>
      <c r="G184" s="1" t="s">
        <v>454</v>
      </c>
      <c r="H184" t="s">
        <v>414</v>
      </c>
      <c r="I184" t="s">
        <v>57</v>
      </c>
      <c r="J184" s="2">
        <f t="shared" si="13"/>
        <v>64331</v>
      </c>
      <c r="K184" s="2"/>
    </row>
    <row r="185" spans="2:11" x14ac:dyDescent="0.25">
      <c r="B185" t="s">
        <v>891</v>
      </c>
      <c r="C185">
        <f>HEX2DEC("f045")</f>
        <v>61509</v>
      </c>
      <c r="G185" s="1" t="s">
        <v>453</v>
      </c>
      <c r="H185" t="s">
        <v>414</v>
      </c>
      <c r="I185" t="s">
        <v>55</v>
      </c>
      <c r="J185" s="2">
        <f t="shared" si="13"/>
        <v>64332</v>
      </c>
      <c r="K185" s="2"/>
    </row>
    <row r="186" spans="2:11" x14ac:dyDescent="0.25">
      <c r="B186" t="s">
        <v>918</v>
      </c>
      <c r="C186">
        <f>HEX2DEC("f100")</f>
        <v>61696</v>
      </c>
      <c r="G186" s="1" t="s">
        <v>452</v>
      </c>
      <c r="H186" t="s">
        <v>414</v>
      </c>
      <c r="I186" t="s">
        <v>53</v>
      </c>
      <c r="J186" s="2">
        <f t="shared" si="13"/>
        <v>64333</v>
      </c>
      <c r="K186" s="2"/>
    </row>
    <row r="187" spans="2:11" ht="28.8" x14ac:dyDescent="0.25">
      <c r="B187" t="s">
        <v>919</v>
      </c>
      <c r="C187">
        <f>HEX2DEC("f101")</f>
        <v>61697</v>
      </c>
      <c r="G187" s="1" t="s">
        <v>451</v>
      </c>
      <c r="H187" t="s">
        <v>414</v>
      </c>
      <c r="I187" t="s">
        <v>51</v>
      </c>
      <c r="J187" s="2">
        <f t="shared" si="13"/>
        <v>64334</v>
      </c>
      <c r="K187" s="2"/>
    </row>
    <row r="188" spans="2:11" ht="28.8" x14ac:dyDescent="0.25">
      <c r="B188" t="s">
        <v>920</v>
      </c>
      <c r="C188">
        <f>HEX2DEC("f102")</f>
        <v>61698</v>
      </c>
      <c r="G188" s="1" t="s">
        <v>450</v>
      </c>
      <c r="H188" t="s">
        <v>414</v>
      </c>
      <c r="I188" t="s">
        <v>49</v>
      </c>
      <c r="J188" s="2">
        <f t="shared" si="13"/>
        <v>64335</v>
      </c>
      <c r="K188" s="2"/>
    </row>
    <row r="189" spans="2:11" x14ac:dyDescent="0.25">
      <c r="B189" t="s">
        <v>921</v>
      </c>
      <c r="C189">
        <f>HEX2DEC("f103")</f>
        <v>61699</v>
      </c>
      <c r="G189" s="1" t="s">
        <v>449</v>
      </c>
      <c r="H189" t="s">
        <v>414</v>
      </c>
      <c r="I189" t="s">
        <v>47</v>
      </c>
      <c r="J189" s="2">
        <f t="shared" si="13"/>
        <v>64336</v>
      </c>
      <c r="K189" s="2"/>
    </row>
    <row r="190" spans="2:11" ht="28.8" x14ac:dyDescent="0.25">
      <c r="B190" t="s">
        <v>922</v>
      </c>
      <c r="C190">
        <f>HEX2DEC("f104")</f>
        <v>61700</v>
      </c>
      <c r="G190" s="1" t="s">
        <v>448</v>
      </c>
      <c r="H190" t="s">
        <v>414</v>
      </c>
      <c r="I190" t="s">
        <v>45</v>
      </c>
      <c r="J190" s="2">
        <f t="shared" si="13"/>
        <v>64261</v>
      </c>
      <c r="K190" s="2"/>
    </row>
    <row r="191" spans="2:11" ht="28.8" x14ac:dyDescent="0.25">
      <c r="B191" t="s">
        <v>923</v>
      </c>
      <c r="C191">
        <f>HEX2DEC("f110")</f>
        <v>61712</v>
      </c>
      <c r="G191" s="1" t="s">
        <v>447</v>
      </c>
      <c r="H191" t="s">
        <v>414</v>
      </c>
      <c r="I191" t="s">
        <v>43</v>
      </c>
      <c r="J191" s="2">
        <f t="shared" si="13"/>
        <v>64338</v>
      </c>
      <c r="K191" s="2"/>
    </row>
    <row r="192" spans="2:11" x14ac:dyDescent="0.25">
      <c r="B192" t="s">
        <v>924</v>
      </c>
      <c r="C192">
        <f>HEX2DEC("ff00")</f>
        <v>65280</v>
      </c>
      <c r="G192" s="1" t="s">
        <v>446</v>
      </c>
      <c r="H192" t="s">
        <v>414</v>
      </c>
      <c r="I192" t="s">
        <v>41</v>
      </c>
      <c r="J192" s="2">
        <f t="shared" si="13"/>
        <v>64339</v>
      </c>
      <c r="K192" s="2"/>
    </row>
    <row r="193" spans="2:11" x14ac:dyDescent="0.25">
      <c r="B193" t="s">
        <v>925</v>
      </c>
      <c r="C193">
        <f>HEX2DEC("ff01")</f>
        <v>65281</v>
      </c>
      <c r="G193" s="1" t="s">
        <v>445</v>
      </c>
      <c r="H193" t="s">
        <v>414</v>
      </c>
      <c r="I193" t="s">
        <v>39</v>
      </c>
      <c r="J193" s="2">
        <f t="shared" si="13"/>
        <v>64340</v>
      </c>
      <c r="K193" s="2"/>
    </row>
    <row r="194" spans="2:11" x14ac:dyDescent="0.25">
      <c r="B194" t="s">
        <v>926</v>
      </c>
      <c r="C194">
        <f>HEX2DEC("ff02")</f>
        <v>65282</v>
      </c>
      <c r="G194" s="1" t="s">
        <v>444</v>
      </c>
      <c r="H194" t="s">
        <v>414</v>
      </c>
      <c r="I194" t="s">
        <v>37</v>
      </c>
      <c r="J194" s="2">
        <f t="shared" ref="J194:J257" si="14">INDEX($F$2:$F$114,MATCH(H194,$D$2:$D$114,),1)+INDEX($F$2:$F$114,MATCH(I194,$D$2:$D$114,),1)</f>
        <v>64341</v>
      </c>
      <c r="K194" s="2"/>
    </row>
    <row r="195" spans="2:11" ht="28.8" x14ac:dyDescent="0.25">
      <c r="G195" s="1" t="s">
        <v>443</v>
      </c>
      <c r="H195" t="s">
        <v>414</v>
      </c>
      <c r="I195" t="s">
        <v>35</v>
      </c>
      <c r="J195" s="2">
        <f t="shared" si="14"/>
        <v>64342</v>
      </c>
      <c r="K195" s="2"/>
    </row>
    <row r="196" spans="2:11" x14ac:dyDescent="0.25">
      <c r="G196" s="1" t="s">
        <v>442</v>
      </c>
      <c r="H196" t="s">
        <v>414</v>
      </c>
      <c r="I196" t="s">
        <v>441</v>
      </c>
      <c r="J196" s="2">
        <f t="shared" si="14"/>
        <v>64343</v>
      </c>
      <c r="K196" s="2"/>
    </row>
    <row r="197" spans="2:11" x14ac:dyDescent="0.25">
      <c r="G197" s="1" t="s">
        <v>440</v>
      </c>
      <c r="H197" t="s">
        <v>414</v>
      </c>
      <c r="I197" t="s">
        <v>33</v>
      </c>
      <c r="J197" s="2">
        <f t="shared" si="14"/>
        <v>64344</v>
      </c>
      <c r="K197" s="2"/>
    </row>
    <row r="198" spans="2:11" x14ac:dyDescent="0.25">
      <c r="G198" s="1" t="s">
        <v>439</v>
      </c>
      <c r="H198" t="s">
        <v>414</v>
      </c>
      <c r="I198" t="s">
        <v>31</v>
      </c>
      <c r="J198" s="2">
        <f t="shared" si="14"/>
        <v>64261</v>
      </c>
      <c r="K198" s="2"/>
    </row>
    <row r="199" spans="2:11" x14ac:dyDescent="0.25">
      <c r="G199" s="1" t="s">
        <v>438</v>
      </c>
      <c r="H199" t="s">
        <v>414</v>
      </c>
      <c r="I199" t="s">
        <v>29</v>
      </c>
      <c r="J199" s="2">
        <f t="shared" si="14"/>
        <v>64345</v>
      </c>
      <c r="K199" s="2"/>
    </row>
    <row r="200" spans="2:11" x14ac:dyDescent="0.25">
      <c r="G200" s="1" t="s">
        <v>437</v>
      </c>
      <c r="H200" t="s">
        <v>414</v>
      </c>
      <c r="I200" t="s">
        <v>27</v>
      </c>
      <c r="J200" s="2">
        <f t="shared" si="14"/>
        <v>64346</v>
      </c>
      <c r="K200" s="2"/>
    </row>
    <row r="201" spans="2:11" x14ac:dyDescent="0.25">
      <c r="G201" s="1" t="s">
        <v>436</v>
      </c>
      <c r="H201" t="s">
        <v>414</v>
      </c>
      <c r="I201" t="s">
        <v>25</v>
      </c>
      <c r="J201" s="2">
        <f t="shared" si="14"/>
        <v>64358</v>
      </c>
      <c r="K201" s="2"/>
    </row>
    <row r="202" spans="2:11" x14ac:dyDescent="0.25">
      <c r="G202" s="1" t="s">
        <v>435</v>
      </c>
      <c r="H202" t="s">
        <v>414</v>
      </c>
      <c r="I202" t="s">
        <v>23</v>
      </c>
      <c r="J202" s="2">
        <f t="shared" si="14"/>
        <v>64347</v>
      </c>
      <c r="K202" s="2"/>
    </row>
    <row r="203" spans="2:11" x14ac:dyDescent="0.25">
      <c r="G203" s="1" t="s">
        <v>434</v>
      </c>
      <c r="H203" t="s">
        <v>414</v>
      </c>
      <c r="I203" t="s">
        <v>21</v>
      </c>
      <c r="J203" s="2">
        <f t="shared" si="14"/>
        <v>64348</v>
      </c>
      <c r="K203" s="2"/>
    </row>
    <row r="204" spans="2:11" x14ac:dyDescent="0.25">
      <c r="G204" s="1" t="s">
        <v>433</v>
      </c>
      <c r="H204" t="s">
        <v>414</v>
      </c>
      <c r="I204" t="s">
        <v>19</v>
      </c>
      <c r="J204" s="2">
        <f t="shared" si="14"/>
        <v>64349</v>
      </c>
      <c r="K204" s="2"/>
    </row>
    <row r="205" spans="2:11" ht="28.8" x14ac:dyDescent="0.25">
      <c r="G205" s="1" t="s">
        <v>432</v>
      </c>
      <c r="H205" t="s">
        <v>414</v>
      </c>
      <c r="I205" t="s">
        <v>17</v>
      </c>
      <c r="J205" s="2">
        <f t="shared" si="14"/>
        <v>64350</v>
      </c>
      <c r="K205" s="2"/>
    </row>
    <row r="206" spans="2:11" x14ac:dyDescent="0.25">
      <c r="G206" s="1" t="s">
        <v>431</v>
      </c>
      <c r="H206" t="s">
        <v>414</v>
      </c>
      <c r="I206" t="s">
        <v>15</v>
      </c>
      <c r="J206" s="2">
        <f t="shared" si="14"/>
        <v>64351</v>
      </c>
      <c r="K206" s="2"/>
    </row>
    <row r="207" spans="2:11" x14ac:dyDescent="0.25">
      <c r="G207" s="1" t="s">
        <v>430</v>
      </c>
      <c r="H207" t="s">
        <v>414</v>
      </c>
      <c r="I207" t="s">
        <v>13</v>
      </c>
      <c r="J207" s="2">
        <f t="shared" si="14"/>
        <v>64352</v>
      </c>
      <c r="K207" s="2"/>
    </row>
    <row r="208" spans="2:11" x14ac:dyDescent="0.25">
      <c r="G208" s="1" t="s">
        <v>429</v>
      </c>
      <c r="H208" t="s">
        <v>414</v>
      </c>
      <c r="I208" t="s">
        <v>11</v>
      </c>
      <c r="J208" s="2">
        <f t="shared" si="14"/>
        <v>64353</v>
      </c>
      <c r="K208" s="2"/>
    </row>
    <row r="209" spans="7:11" ht="28.8" x14ac:dyDescent="0.25">
      <c r="G209" s="1" t="s">
        <v>428</v>
      </c>
      <c r="H209" t="s">
        <v>414</v>
      </c>
      <c r="I209" t="s">
        <v>9</v>
      </c>
      <c r="J209" s="2">
        <f t="shared" si="14"/>
        <v>64354</v>
      </c>
      <c r="K209" s="2"/>
    </row>
    <row r="210" spans="7:11" x14ac:dyDescent="0.25">
      <c r="G210" s="1" t="s">
        <v>427</v>
      </c>
      <c r="H210" t="s">
        <v>414</v>
      </c>
      <c r="I210" t="s">
        <v>7</v>
      </c>
      <c r="J210" s="2">
        <f t="shared" si="14"/>
        <v>64355</v>
      </c>
      <c r="K210" s="2"/>
    </row>
    <row r="211" spans="7:11" ht="28.8" x14ac:dyDescent="0.25">
      <c r="G211" s="1" t="s">
        <v>426</v>
      </c>
      <c r="H211" t="s">
        <v>206</v>
      </c>
      <c r="I211" t="s">
        <v>425</v>
      </c>
      <c r="J211" s="2">
        <f t="shared" si="14"/>
        <v>64869</v>
      </c>
      <c r="K211" s="2"/>
    </row>
    <row r="212" spans="7:11" x14ac:dyDescent="0.25">
      <c r="G212" s="1" t="s">
        <v>424</v>
      </c>
      <c r="H212" t="s">
        <v>414</v>
      </c>
      <c r="I212" t="s">
        <v>423</v>
      </c>
      <c r="J212" s="2">
        <f t="shared" si="14"/>
        <v>64356</v>
      </c>
      <c r="K212" s="2"/>
    </row>
    <row r="213" spans="7:11" x14ac:dyDescent="0.25">
      <c r="G213" s="1" t="s">
        <v>422</v>
      </c>
      <c r="H213" t="s">
        <v>414</v>
      </c>
      <c r="I213" t="s">
        <v>5</v>
      </c>
      <c r="J213" s="2">
        <f t="shared" si="14"/>
        <v>64359</v>
      </c>
      <c r="K213" s="2"/>
    </row>
    <row r="214" spans="7:11" x14ac:dyDescent="0.25">
      <c r="G214" s="1" t="s">
        <v>421</v>
      </c>
      <c r="H214" t="s">
        <v>414</v>
      </c>
      <c r="I214" t="s">
        <v>3</v>
      </c>
      <c r="J214" s="2">
        <f t="shared" si="14"/>
        <v>64360</v>
      </c>
      <c r="K214" s="2"/>
    </row>
    <row r="215" spans="7:11" x14ac:dyDescent="0.25">
      <c r="G215" s="1" t="s">
        <v>420</v>
      </c>
      <c r="H215" t="s">
        <v>414</v>
      </c>
      <c r="I215" t="s">
        <v>419</v>
      </c>
      <c r="J215" s="2">
        <f t="shared" si="14"/>
        <v>64362</v>
      </c>
      <c r="K215" s="2"/>
    </row>
    <row r="216" spans="7:11" x14ac:dyDescent="0.25">
      <c r="G216" s="1" t="s">
        <v>418</v>
      </c>
      <c r="H216" t="s">
        <v>414</v>
      </c>
      <c r="I216" t="s">
        <v>312</v>
      </c>
      <c r="J216" s="2">
        <f t="shared" si="14"/>
        <v>64361</v>
      </c>
      <c r="K216" s="2"/>
    </row>
    <row r="217" spans="7:11" x14ac:dyDescent="0.25">
      <c r="G217" s="1" t="s">
        <v>417</v>
      </c>
      <c r="H217" t="s">
        <v>414</v>
      </c>
      <c r="I217" t="s">
        <v>416</v>
      </c>
      <c r="J217" s="2">
        <f t="shared" si="14"/>
        <v>64363</v>
      </c>
      <c r="K217" s="2"/>
    </row>
    <row r="218" spans="7:11" ht="28.8" x14ac:dyDescent="0.25">
      <c r="G218" s="1" t="s">
        <v>415</v>
      </c>
      <c r="H218" t="s">
        <v>414</v>
      </c>
      <c r="I218" t="s">
        <v>0</v>
      </c>
      <c r="J218" s="2">
        <f t="shared" si="14"/>
        <v>64511</v>
      </c>
      <c r="K218" s="2"/>
    </row>
    <row r="219" spans="7:11" x14ac:dyDescent="0.25">
      <c r="G219" s="1" t="s">
        <v>413</v>
      </c>
      <c r="H219" t="s">
        <v>310</v>
      </c>
      <c r="I219" t="s">
        <v>204</v>
      </c>
      <c r="J219" s="2">
        <f t="shared" si="14"/>
        <v>64512</v>
      </c>
      <c r="K219" s="2"/>
    </row>
    <row r="220" spans="7:11" x14ac:dyDescent="0.25">
      <c r="G220" s="1" t="s">
        <v>412</v>
      </c>
      <c r="H220" t="s">
        <v>310</v>
      </c>
      <c r="I220" t="s">
        <v>202</v>
      </c>
      <c r="J220" s="2">
        <f t="shared" si="14"/>
        <v>64513</v>
      </c>
      <c r="K220" s="2"/>
    </row>
    <row r="221" spans="7:11" ht="28.8" x14ac:dyDescent="0.25">
      <c r="G221" s="1" t="s">
        <v>411</v>
      </c>
      <c r="H221" t="s">
        <v>310</v>
      </c>
      <c r="I221" t="s">
        <v>200</v>
      </c>
      <c r="J221" s="2">
        <f t="shared" si="14"/>
        <v>64514</v>
      </c>
      <c r="K221" s="2"/>
    </row>
    <row r="222" spans="7:11" x14ac:dyDescent="0.25">
      <c r="G222" s="1" t="s">
        <v>410</v>
      </c>
      <c r="H222" t="s">
        <v>310</v>
      </c>
      <c r="I222" t="s">
        <v>198</v>
      </c>
      <c r="J222" s="2">
        <f t="shared" si="14"/>
        <v>64515</v>
      </c>
      <c r="K222" s="2"/>
    </row>
    <row r="223" spans="7:11" x14ac:dyDescent="0.25">
      <c r="G223" s="1" t="s">
        <v>409</v>
      </c>
      <c r="H223" t="s">
        <v>310</v>
      </c>
      <c r="I223" t="s">
        <v>196</v>
      </c>
      <c r="J223" s="2">
        <f t="shared" si="14"/>
        <v>64516</v>
      </c>
      <c r="K223" s="2"/>
    </row>
    <row r="224" spans="7:11" ht="28.8" x14ac:dyDescent="0.25">
      <c r="G224" s="1" t="s">
        <v>408</v>
      </c>
      <c r="H224" t="s">
        <v>310</v>
      </c>
      <c r="I224" t="s">
        <v>31</v>
      </c>
      <c r="J224" s="2">
        <f t="shared" si="14"/>
        <v>64517</v>
      </c>
      <c r="K224" s="2"/>
    </row>
    <row r="225" spans="7:11" ht="28.8" x14ac:dyDescent="0.25">
      <c r="G225" s="1" t="s">
        <v>407</v>
      </c>
      <c r="H225" t="s">
        <v>310</v>
      </c>
      <c r="I225" t="s">
        <v>193</v>
      </c>
      <c r="J225" s="2">
        <f t="shared" si="14"/>
        <v>64518</v>
      </c>
      <c r="K225" s="2"/>
    </row>
    <row r="226" spans="7:11" x14ac:dyDescent="0.25">
      <c r="G226" s="1" t="s">
        <v>406</v>
      </c>
      <c r="H226" t="s">
        <v>310</v>
      </c>
      <c r="I226" t="s">
        <v>191</v>
      </c>
      <c r="J226" s="2">
        <f t="shared" si="14"/>
        <v>64520</v>
      </c>
      <c r="K226" s="2"/>
    </row>
    <row r="227" spans="7:11" x14ac:dyDescent="0.25">
      <c r="G227" s="1" t="s">
        <v>405</v>
      </c>
      <c r="H227" t="s">
        <v>310</v>
      </c>
      <c r="I227" t="s">
        <v>189</v>
      </c>
      <c r="J227" s="2">
        <f t="shared" si="14"/>
        <v>64521</v>
      </c>
      <c r="K227" s="2"/>
    </row>
    <row r="228" spans="7:11" x14ac:dyDescent="0.25">
      <c r="G228" s="1" t="s">
        <v>404</v>
      </c>
      <c r="H228" t="s">
        <v>310</v>
      </c>
      <c r="I228" t="s">
        <v>187</v>
      </c>
      <c r="J228" s="2">
        <f t="shared" si="14"/>
        <v>64522</v>
      </c>
      <c r="K228" s="2"/>
    </row>
    <row r="229" spans="7:11" x14ac:dyDescent="0.25">
      <c r="G229" s="1" t="s">
        <v>403</v>
      </c>
      <c r="H229" t="s">
        <v>310</v>
      </c>
      <c r="I229" t="s">
        <v>185</v>
      </c>
      <c r="J229" s="2">
        <f t="shared" si="14"/>
        <v>64523</v>
      </c>
      <c r="K229" s="2"/>
    </row>
    <row r="230" spans="7:11" x14ac:dyDescent="0.25">
      <c r="G230" s="1" t="s">
        <v>402</v>
      </c>
      <c r="H230" t="s">
        <v>310</v>
      </c>
      <c r="I230" t="s">
        <v>183</v>
      </c>
      <c r="J230" s="2">
        <f t="shared" si="14"/>
        <v>64524</v>
      </c>
      <c r="K230" s="2"/>
    </row>
    <row r="231" spans="7:11" x14ac:dyDescent="0.25">
      <c r="G231" s="1" t="s">
        <v>401</v>
      </c>
      <c r="H231" t="s">
        <v>310</v>
      </c>
      <c r="I231" t="s">
        <v>181</v>
      </c>
      <c r="J231" s="2">
        <f t="shared" si="14"/>
        <v>64525</v>
      </c>
      <c r="K231" s="2"/>
    </row>
    <row r="232" spans="7:11" x14ac:dyDescent="0.25">
      <c r="G232" s="1" t="s">
        <v>400</v>
      </c>
      <c r="H232" t="s">
        <v>310</v>
      </c>
      <c r="I232" t="s">
        <v>179</v>
      </c>
      <c r="J232" s="2">
        <f t="shared" si="14"/>
        <v>64526</v>
      </c>
      <c r="K232" s="2"/>
    </row>
    <row r="233" spans="7:11" x14ac:dyDescent="0.25">
      <c r="G233" s="1" t="s">
        <v>399</v>
      </c>
      <c r="H233" t="s">
        <v>310</v>
      </c>
      <c r="I233" t="s">
        <v>177</v>
      </c>
      <c r="J233" s="2">
        <f t="shared" si="14"/>
        <v>64527</v>
      </c>
      <c r="K233" s="2"/>
    </row>
    <row r="234" spans="7:11" x14ac:dyDescent="0.25">
      <c r="G234" s="1" t="s">
        <v>398</v>
      </c>
      <c r="H234" t="s">
        <v>310</v>
      </c>
      <c r="I234" t="s">
        <v>175</v>
      </c>
      <c r="J234" s="2">
        <f t="shared" si="14"/>
        <v>64528</v>
      </c>
      <c r="K234" s="2"/>
    </row>
    <row r="235" spans="7:11" x14ac:dyDescent="0.25">
      <c r="G235" s="1" t="s">
        <v>397</v>
      </c>
      <c r="H235" t="s">
        <v>310</v>
      </c>
      <c r="I235" t="s">
        <v>173</v>
      </c>
      <c r="J235" s="2">
        <f t="shared" si="14"/>
        <v>64529</v>
      </c>
      <c r="K235" s="2"/>
    </row>
    <row r="236" spans="7:11" x14ac:dyDescent="0.25">
      <c r="G236" s="1" t="s">
        <v>396</v>
      </c>
      <c r="H236" t="s">
        <v>310</v>
      </c>
      <c r="I236" t="s">
        <v>171</v>
      </c>
      <c r="J236" s="2">
        <f t="shared" si="14"/>
        <v>64530</v>
      </c>
      <c r="K236" s="2"/>
    </row>
    <row r="237" spans="7:11" x14ac:dyDescent="0.25">
      <c r="G237" s="1" t="s">
        <v>395</v>
      </c>
      <c r="H237" t="s">
        <v>310</v>
      </c>
      <c r="I237" t="s">
        <v>169</v>
      </c>
      <c r="J237" s="2">
        <f t="shared" si="14"/>
        <v>64531</v>
      </c>
      <c r="K237" s="2"/>
    </row>
    <row r="238" spans="7:11" x14ac:dyDescent="0.25">
      <c r="G238" s="1" t="s">
        <v>394</v>
      </c>
      <c r="H238" t="s">
        <v>310</v>
      </c>
      <c r="I238" t="s">
        <v>163</v>
      </c>
      <c r="J238" s="2">
        <f t="shared" si="14"/>
        <v>64534</v>
      </c>
      <c r="K238" s="2"/>
    </row>
    <row r="239" spans="7:11" ht="28.8" x14ac:dyDescent="0.25">
      <c r="G239" s="1" t="s">
        <v>393</v>
      </c>
      <c r="H239" t="s">
        <v>310</v>
      </c>
      <c r="I239" t="s">
        <v>161</v>
      </c>
      <c r="J239" s="2">
        <f t="shared" si="14"/>
        <v>64535</v>
      </c>
      <c r="K239" s="2"/>
    </row>
    <row r="240" spans="7:11" x14ac:dyDescent="0.25">
      <c r="G240" s="1" t="s">
        <v>392</v>
      </c>
      <c r="H240" t="s">
        <v>310</v>
      </c>
      <c r="I240" t="s">
        <v>159</v>
      </c>
      <c r="J240" s="2">
        <f t="shared" si="14"/>
        <v>64536</v>
      </c>
      <c r="K240" s="2"/>
    </row>
    <row r="241" spans="7:11" ht="28.8" x14ac:dyDescent="0.25">
      <c r="G241" s="1" t="s">
        <v>391</v>
      </c>
      <c r="H241" t="s">
        <v>310</v>
      </c>
      <c r="I241" t="s">
        <v>157</v>
      </c>
      <c r="J241" s="2">
        <f t="shared" si="14"/>
        <v>64537</v>
      </c>
      <c r="K241" s="2"/>
    </row>
    <row r="242" spans="7:11" ht="28.8" x14ac:dyDescent="0.25">
      <c r="G242" s="1" t="s">
        <v>390</v>
      </c>
      <c r="H242" t="s">
        <v>310</v>
      </c>
      <c r="I242" t="s">
        <v>155</v>
      </c>
      <c r="J242" s="2">
        <f t="shared" si="14"/>
        <v>64538</v>
      </c>
      <c r="K242" s="2"/>
    </row>
    <row r="243" spans="7:11" x14ac:dyDescent="0.25">
      <c r="G243" s="1" t="s">
        <v>389</v>
      </c>
      <c r="H243" t="s">
        <v>310</v>
      </c>
      <c r="I243" t="s">
        <v>153</v>
      </c>
      <c r="J243" s="2">
        <f t="shared" si="14"/>
        <v>64539</v>
      </c>
      <c r="K243" s="2"/>
    </row>
    <row r="244" spans="7:11" ht="28.8" x14ac:dyDescent="0.25">
      <c r="G244" s="1" t="s">
        <v>388</v>
      </c>
      <c r="H244" t="s">
        <v>310</v>
      </c>
      <c r="I244" t="s">
        <v>151</v>
      </c>
      <c r="J244" s="2">
        <f t="shared" si="14"/>
        <v>64540</v>
      </c>
      <c r="K244" s="2"/>
    </row>
    <row r="245" spans="7:11" ht="28.8" x14ac:dyDescent="0.25">
      <c r="G245" s="1" t="s">
        <v>387</v>
      </c>
      <c r="H245" t="s">
        <v>310</v>
      </c>
      <c r="I245" t="s">
        <v>149</v>
      </c>
      <c r="J245" s="2">
        <f t="shared" si="14"/>
        <v>64541</v>
      </c>
      <c r="K245" s="2"/>
    </row>
    <row r="246" spans="7:11" x14ac:dyDescent="0.25">
      <c r="G246" s="1" t="s">
        <v>386</v>
      </c>
      <c r="H246" t="s">
        <v>310</v>
      </c>
      <c r="I246" t="s">
        <v>147</v>
      </c>
      <c r="J246" s="2">
        <f t="shared" si="14"/>
        <v>64542</v>
      </c>
      <c r="K246" s="2"/>
    </row>
    <row r="247" spans="7:11" ht="28.8" x14ac:dyDescent="0.25">
      <c r="G247" s="1" t="s">
        <v>385</v>
      </c>
      <c r="H247" t="s">
        <v>310</v>
      </c>
      <c r="I247" t="s">
        <v>145</v>
      </c>
      <c r="J247" s="2">
        <f t="shared" si="14"/>
        <v>64543</v>
      </c>
      <c r="K247" s="2"/>
    </row>
    <row r="248" spans="7:11" ht="28.8" x14ac:dyDescent="0.25">
      <c r="G248" s="1" t="s">
        <v>384</v>
      </c>
      <c r="H248" t="s">
        <v>310</v>
      </c>
      <c r="I248" t="s">
        <v>143</v>
      </c>
      <c r="J248" s="2">
        <f t="shared" si="14"/>
        <v>64544</v>
      </c>
      <c r="K248" s="2"/>
    </row>
    <row r="249" spans="7:11" ht="28.8" x14ac:dyDescent="0.25">
      <c r="G249" s="1" t="s">
        <v>383</v>
      </c>
      <c r="H249" t="s">
        <v>310</v>
      </c>
      <c r="I249" t="s">
        <v>141</v>
      </c>
      <c r="J249" s="2">
        <f t="shared" si="14"/>
        <v>64545</v>
      </c>
      <c r="K249" s="2"/>
    </row>
    <row r="250" spans="7:11" ht="28.8" x14ac:dyDescent="0.25">
      <c r="G250" s="1" t="s">
        <v>382</v>
      </c>
      <c r="H250" t="s">
        <v>310</v>
      </c>
      <c r="I250" t="s">
        <v>139</v>
      </c>
      <c r="J250" s="2">
        <f t="shared" si="14"/>
        <v>64546</v>
      </c>
      <c r="K250" s="2"/>
    </row>
    <row r="251" spans="7:11" ht="28.8" x14ac:dyDescent="0.25">
      <c r="G251" s="1" t="s">
        <v>381</v>
      </c>
      <c r="H251" t="s">
        <v>310</v>
      </c>
      <c r="I251" t="s">
        <v>137</v>
      </c>
      <c r="J251" s="2">
        <f t="shared" si="14"/>
        <v>64547</v>
      </c>
      <c r="K251" s="2"/>
    </row>
    <row r="252" spans="7:11" ht="28.8" x14ac:dyDescent="0.25">
      <c r="G252" s="1" t="s">
        <v>380</v>
      </c>
      <c r="H252" t="s">
        <v>310</v>
      </c>
      <c r="I252" t="s">
        <v>135</v>
      </c>
      <c r="J252" s="2">
        <f t="shared" si="14"/>
        <v>64548</v>
      </c>
      <c r="K252" s="2"/>
    </row>
    <row r="253" spans="7:11" ht="28.8" x14ac:dyDescent="0.25">
      <c r="G253" s="1" t="s">
        <v>379</v>
      </c>
      <c r="H253" t="s">
        <v>310</v>
      </c>
      <c r="I253" t="s">
        <v>133</v>
      </c>
      <c r="J253" s="2">
        <f t="shared" si="14"/>
        <v>64549</v>
      </c>
      <c r="K253" s="2"/>
    </row>
    <row r="254" spans="7:11" ht="28.8" x14ac:dyDescent="0.25">
      <c r="G254" s="1" t="s">
        <v>378</v>
      </c>
      <c r="H254" t="s">
        <v>310</v>
      </c>
      <c r="I254" t="s">
        <v>131</v>
      </c>
      <c r="J254" s="2">
        <f t="shared" si="14"/>
        <v>64550</v>
      </c>
      <c r="K254" s="2"/>
    </row>
    <row r="255" spans="7:11" x14ac:dyDescent="0.25">
      <c r="G255" s="1" t="s">
        <v>377</v>
      </c>
      <c r="H255" t="s">
        <v>310</v>
      </c>
      <c r="I255" t="s">
        <v>129</v>
      </c>
      <c r="J255" s="2">
        <f t="shared" si="14"/>
        <v>64551</v>
      </c>
      <c r="K255" s="2"/>
    </row>
    <row r="256" spans="7:11" x14ac:dyDescent="0.25">
      <c r="G256" s="1" t="s">
        <v>376</v>
      </c>
      <c r="H256" t="s">
        <v>310</v>
      </c>
      <c r="I256" t="s">
        <v>127</v>
      </c>
      <c r="J256" s="2">
        <f t="shared" si="14"/>
        <v>64552</v>
      </c>
      <c r="K256" s="2"/>
    </row>
    <row r="257" spans="7:11" x14ac:dyDescent="0.25">
      <c r="G257" s="1" t="s">
        <v>375</v>
      </c>
      <c r="H257" t="s">
        <v>310</v>
      </c>
      <c r="I257" t="s">
        <v>125</v>
      </c>
      <c r="J257" s="2">
        <f t="shared" si="14"/>
        <v>64553</v>
      </c>
      <c r="K257" s="2"/>
    </row>
    <row r="258" spans="7:11" x14ac:dyDescent="0.25">
      <c r="G258" s="1" t="s">
        <v>374</v>
      </c>
      <c r="H258" t="s">
        <v>310</v>
      </c>
      <c r="I258" t="s">
        <v>123</v>
      </c>
      <c r="J258" s="2">
        <f t="shared" ref="J258:J321" si="15">INDEX($F$2:$F$114,MATCH(H258,$D$2:$D$114,),1)+INDEX($F$2:$F$114,MATCH(I258,$D$2:$D$114,),1)</f>
        <v>64554</v>
      </c>
      <c r="K258" s="2"/>
    </row>
    <row r="259" spans="7:11" x14ac:dyDescent="0.25">
      <c r="G259" s="1" t="s">
        <v>373</v>
      </c>
      <c r="H259" t="s">
        <v>310</v>
      </c>
      <c r="I259" t="s">
        <v>121</v>
      </c>
      <c r="J259" s="2">
        <f t="shared" si="15"/>
        <v>64555</v>
      </c>
      <c r="K259" s="2"/>
    </row>
    <row r="260" spans="7:11" x14ac:dyDescent="0.25">
      <c r="G260" s="1" t="s">
        <v>372</v>
      </c>
      <c r="H260" t="s">
        <v>310</v>
      </c>
      <c r="I260" t="s">
        <v>119</v>
      </c>
      <c r="J260" s="2">
        <f t="shared" si="15"/>
        <v>64556</v>
      </c>
      <c r="K260" s="2"/>
    </row>
    <row r="261" spans="7:11" x14ac:dyDescent="0.25">
      <c r="G261" s="1" t="s">
        <v>371</v>
      </c>
      <c r="H261" t="s">
        <v>310</v>
      </c>
      <c r="I261" t="s">
        <v>117</v>
      </c>
      <c r="J261" s="2">
        <f t="shared" si="15"/>
        <v>64557</v>
      </c>
      <c r="K261" s="2"/>
    </row>
    <row r="262" spans="7:11" x14ac:dyDescent="0.25">
      <c r="G262" s="1" t="s">
        <v>370</v>
      </c>
      <c r="H262" t="s">
        <v>310</v>
      </c>
      <c r="I262" t="s">
        <v>115</v>
      </c>
      <c r="J262" s="2">
        <f t="shared" si="15"/>
        <v>64558</v>
      </c>
      <c r="K262" s="2"/>
    </row>
    <row r="263" spans="7:11" x14ac:dyDescent="0.25">
      <c r="G263" s="1" t="s">
        <v>369</v>
      </c>
      <c r="H263" t="s">
        <v>310</v>
      </c>
      <c r="I263" t="s">
        <v>113</v>
      </c>
      <c r="J263" s="2">
        <f t="shared" si="15"/>
        <v>64559</v>
      </c>
      <c r="K263" s="2"/>
    </row>
    <row r="264" spans="7:11" x14ac:dyDescent="0.25">
      <c r="G264" s="1" t="s">
        <v>368</v>
      </c>
      <c r="H264" t="s">
        <v>310</v>
      </c>
      <c r="I264" t="s">
        <v>111</v>
      </c>
      <c r="J264" s="2">
        <f t="shared" si="15"/>
        <v>64560</v>
      </c>
      <c r="K264" s="2"/>
    </row>
    <row r="265" spans="7:11" x14ac:dyDescent="0.25">
      <c r="G265" s="1" t="s">
        <v>367</v>
      </c>
      <c r="H265" t="s">
        <v>310</v>
      </c>
      <c r="I265" t="s">
        <v>109</v>
      </c>
      <c r="J265" s="2">
        <f t="shared" si="15"/>
        <v>64561</v>
      </c>
      <c r="K265" s="2"/>
    </row>
    <row r="266" spans="7:11" x14ac:dyDescent="0.25">
      <c r="G266" s="1" t="s">
        <v>366</v>
      </c>
      <c r="H266" t="s">
        <v>310</v>
      </c>
      <c r="I266" t="s">
        <v>107</v>
      </c>
      <c r="J266" s="2">
        <f t="shared" si="15"/>
        <v>64562</v>
      </c>
      <c r="K266" s="2"/>
    </row>
    <row r="267" spans="7:11" x14ac:dyDescent="0.25">
      <c r="G267" s="1" t="s">
        <v>365</v>
      </c>
      <c r="H267" t="s">
        <v>310</v>
      </c>
      <c r="I267" t="s">
        <v>105</v>
      </c>
      <c r="J267" s="2">
        <f t="shared" si="15"/>
        <v>64563</v>
      </c>
      <c r="K267" s="2"/>
    </row>
    <row r="268" spans="7:11" x14ac:dyDescent="0.25">
      <c r="G268" s="1" t="s">
        <v>364</v>
      </c>
      <c r="H268" t="s">
        <v>310</v>
      </c>
      <c r="I268" t="s">
        <v>103</v>
      </c>
      <c r="J268" s="2">
        <f t="shared" si="15"/>
        <v>64564</v>
      </c>
      <c r="K268" s="2"/>
    </row>
    <row r="269" spans="7:11" x14ac:dyDescent="0.25">
      <c r="G269" s="1" t="s">
        <v>363</v>
      </c>
      <c r="H269" t="s">
        <v>310</v>
      </c>
      <c r="I269" t="s">
        <v>101</v>
      </c>
      <c r="J269" s="2">
        <f t="shared" si="15"/>
        <v>64565</v>
      </c>
      <c r="K269" s="2"/>
    </row>
    <row r="270" spans="7:11" x14ac:dyDescent="0.25">
      <c r="G270" s="1" t="s">
        <v>362</v>
      </c>
      <c r="H270" t="s">
        <v>310</v>
      </c>
      <c r="I270" t="s">
        <v>99</v>
      </c>
      <c r="J270" s="2">
        <f t="shared" si="15"/>
        <v>64566</v>
      </c>
      <c r="K270" s="2"/>
    </row>
    <row r="271" spans="7:11" x14ac:dyDescent="0.25">
      <c r="G271" s="1" t="s">
        <v>361</v>
      </c>
      <c r="H271" t="s">
        <v>310</v>
      </c>
      <c r="I271" t="s">
        <v>97</v>
      </c>
      <c r="J271" s="2">
        <f t="shared" si="15"/>
        <v>64567</v>
      </c>
      <c r="K271" s="2"/>
    </row>
    <row r="272" spans="7:11" x14ac:dyDescent="0.25">
      <c r="G272" s="1" t="s">
        <v>360</v>
      </c>
      <c r="H272" t="s">
        <v>310</v>
      </c>
      <c r="I272" t="s">
        <v>95</v>
      </c>
      <c r="J272" s="2">
        <f t="shared" si="15"/>
        <v>64568</v>
      </c>
      <c r="K272" s="2"/>
    </row>
    <row r="273" spans="7:11" x14ac:dyDescent="0.25">
      <c r="G273" s="1" t="s">
        <v>359</v>
      </c>
      <c r="H273" t="s">
        <v>310</v>
      </c>
      <c r="I273" t="s">
        <v>93</v>
      </c>
      <c r="J273" s="2">
        <f t="shared" si="15"/>
        <v>64569</v>
      </c>
      <c r="K273" s="2"/>
    </row>
    <row r="274" spans="7:11" x14ac:dyDescent="0.25">
      <c r="G274" s="1" t="s">
        <v>358</v>
      </c>
      <c r="H274" t="s">
        <v>310</v>
      </c>
      <c r="I274" t="s">
        <v>91</v>
      </c>
      <c r="J274" s="2">
        <f t="shared" si="15"/>
        <v>64570</v>
      </c>
      <c r="K274" s="2"/>
    </row>
    <row r="275" spans="7:11" x14ac:dyDescent="0.25">
      <c r="G275" s="1" t="s">
        <v>357</v>
      </c>
      <c r="H275" t="s">
        <v>310</v>
      </c>
      <c r="I275" t="s">
        <v>89</v>
      </c>
      <c r="J275" s="2">
        <f t="shared" si="15"/>
        <v>64571</v>
      </c>
      <c r="K275" s="2"/>
    </row>
    <row r="276" spans="7:11" x14ac:dyDescent="0.25">
      <c r="G276" s="1" t="s">
        <v>356</v>
      </c>
      <c r="H276" t="s">
        <v>310</v>
      </c>
      <c r="I276" t="s">
        <v>87</v>
      </c>
      <c r="J276" s="2">
        <f t="shared" si="15"/>
        <v>64572</v>
      </c>
      <c r="K276" s="2"/>
    </row>
    <row r="277" spans="7:11" x14ac:dyDescent="0.25">
      <c r="G277" s="1" t="s">
        <v>355</v>
      </c>
      <c r="H277" t="s">
        <v>310</v>
      </c>
      <c r="I277" t="s">
        <v>85</v>
      </c>
      <c r="J277" s="2">
        <f t="shared" si="15"/>
        <v>64573</v>
      </c>
      <c r="K277" s="2"/>
    </row>
    <row r="278" spans="7:11" x14ac:dyDescent="0.25">
      <c r="G278" s="1" t="s">
        <v>354</v>
      </c>
      <c r="H278" t="s">
        <v>310</v>
      </c>
      <c r="I278" t="s">
        <v>83</v>
      </c>
      <c r="J278" s="2">
        <f t="shared" si="15"/>
        <v>64574</v>
      </c>
      <c r="K278" s="2"/>
    </row>
    <row r="279" spans="7:11" x14ac:dyDescent="0.25">
      <c r="G279" s="1" t="s">
        <v>353</v>
      </c>
      <c r="H279" t="s">
        <v>310</v>
      </c>
      <c r="I279" t="s">
        <v>81</v>
      </c>
      <c r="J279" s="2">
        <f t="shared" si="15"/>
        <v>64575</v>
      </c>
      <c r="K279" s="2"/>
    </row>
    <row r="280" spans="7:11" x14ac:dyDescent="0.25">
      <c r="G280" s="1" t="s">
        <v>352</v>
      </c>
      <c r="H280" t="s">
        <v>310</v>
      </c>
      <c r="I280" t="s">
        <v>79</v>
      </c>
      <c r="J280" s="2">
        <f t="shared" si="15"/>
        <v>64576</v>
      </c>
      <c r="K280" s="2"/>
    </row>
    <row r="281" spans="7:11" x14ac:dyDescent="0.25">
      <c r="G281" s="1" t="s">
        <v>351</v>
      </c>
      <c r="H281" t="s">
        <v>310</v>
      </c>
      <c r="I281" t="s">
        <v>77</v>
      </c>
      <c r="J281" s="2">
        <f t="shared" si="15"/>
        <v>64577</v>
      </c>
      <c r="K281" s="2"/>
    </row>
    <row r="282" spans="7:11" x14ac:dyDescent="0.25">
      <c r="G282" s="1" t="s">
        <v>350</v>
      </c>
      <c r="H282" t="s">
        <v>310</v>
      </c>
      <c r="I282" t="s">
        <v>75</v>
      </c>
      <c r="J282" s="2">
        <f t="shared" si="15"/>
        <v>64578</v>
      </c>
      <c r="K282" s="2"/>
    </row>
    <row r="283" spans="7:11" ht="28.8" x14ac:dyDescent="0.25">
      <c r="G283" s="1" t="s">
        <v>349</v>
      </c>
      <c r="H283" t="s">
        <v>310</v>
      </c>
      <c r="I283" t="s">
        <v>73</v>
      </c>
      <c r="J283" s="2">
        <f t="shared" si="15"/>
        <v>64579</v>
      </c>
      <c r="K283" s="2"/>
    </row>
    <row r="284" spans="7:11" ht="28.8" x14ac:dyDescent="0.25">
      <c r="G284" s="1" t="s">
        <v>348</v>
      </c>
      <c r="H284" t="s">
        <v>310</v>
      </c>
      <c r="I284" t="s">
        <v>71</v>
      </c>
      <c r="J284" s="2">
        <f t="shared" si="15"/>
        <v>64580</v>
      </c>
      <c r="K284" s="2"/>
    </row>
    <row r="285" spans="7:11" ht="28.8" x14ac:dyDescent="0.25">
      <c r="G285" s="1" t="s">
        <v>347</v>
      </c>
      <c r="H285" t="s">
        <v>310</v>
      </c>
      <c r="I285" t="s">
        <v>69</v>
      </c>
      <c r="J285" s="2">
        <f t="shared" si="15"/>
        <v>64581</v>
      </c>
      <c r="K285" s="2"/>
    </row>
    <row r="286" spans="7:11" x14ac:dyDescent="0.25">
      <c r="G286" s="1" t="s">
        <v>346</v>
      </c>
      <c r="H286" t="s">
        <v>310</v>
      </c>
      <c r="I286" t="s">
        <v>67</v>
      </c>
      <c r="J286" s="2">
        <f t="shared" si="15"/>
        <v>64582</v>
      </c>
      <c r="K286" s="2"/>
    </row>
    <row r="287" spans="7:11" x14ac:dyDescent="0.25">
      <c r="G287" s="1" t="s">
        <v>345</v>
      </c>
      <c r="H287" t="s">
        <v>310</v>
      </c>
      <c r="I287" t="s">
        <v>65</v>
      </c>
      <c r="J287" s="2">
        <f t="shared" si="15"/>
        <v>64583</v>
      </c>
      <c r="K287" s="2"/>
    </row>
    <row r="288" spans="7:11" ht="28.8" x14ac:dyDescent="0.25">
      <c r="G288" s="1" t="s">
        <v>344</v>
      </c>
      <c r="H288" t="s">
        <v>310</v>
      </c>
      <c r="I288" t="s">
        <v>63</v>
      </c>
      <c r="J288" s="2">
        <f t="shared" si="15"/>
        <v>64584</v>
      </c>
      <c r="K288" s="2"/>
    </row>
    <row r="289" spans="7:11" x14ac:dyDescent="0.25">
      <c r="G289" s="1" t="s">
        <v>343</v>
      </c>
      <c r="H289" t="s">
        <v>310</v>
      </c>
      <c r="I289" t="s">
        <v>61</v>
      </c>
      <c r="J289" s="2">
        <f t="shared" si="15"/>
        <v>64585</v>
      </c>
      <c r="K289" s="2"/>
    </row>
    <row r="290" spans="7:11" x14ac:dyDescent="0.25">
      <c r="G290" s="1" t="s">
        <v>342</v>
      </c>
      <c r="H290" t="s">
        <v>310</v>
      </c>
      <c r="I290" t="s">
        <v>59</v>
      </c>
      <c r="J290" s="2">
        <f t="shared" si="15"/>
        <v>64586</v>
      </c>
      <c r="K290" s="2"/>
    </row>
    <row r="291" spans="7:11" ht="28.8" x14ac:dyDescent="0.25">
      <c r="G291" s="1" t="s">
        <v>341</v>
      </c>
      <c r="H291" t="s">
        <v>310</v>
      </c>
      <c r="I291" t="s">
        <v>57</v>
      </c>
      <c r="J291" s="2">
        <f t="shared" si="15"/>
        <v>64587</v>
      </c>
      <c r="K291" s="2"/>
    </row>
    <row r="292" spans="7:11" x14ac:dyDescent="0.25">
      <c r="G292" s="1" t="s">
        <v>340</v>
      </c>
      <c r="H292" t="s">
        <v>310</v>
      </c>
      <c r="I292" t="s">
        <v>55</v>
      </c>
      <c r="J292" s="2">
        <f t="shared" si="15"/>
        <v>64588</v>
      </c>
      <c r="K292" s="2"/>
    </row>
    <row r="293" spans="7:11" x14ac:dyDescent="0.25">
      <c r="G293" s="1" t="s">
        <v>339</v>
      </c>
      <c r="H293" t="s">
        <v>310</v>
      </c>
      <c r="I293" t="s">
        <v>53</v>
      </c>
      <c r="J293" s="2">
        <f t="shared" si="15"/>
        <v>64589</v>
      </c>
      <c r="K293" s="2"/>
    </row>
    <row r="294" spans="7:11" ht="28.8" x14ac:dyDescent="0.25">
      <c r="G294" s="1" t="s">
        <v>338</v>
      </c>
      <c r="H294" t="s">
        <v>310</v>
      </c>
      <c r="I294" t="s">
        <v>51</v>
      </c>
      <c r="J294" s="2">
        <f t="shared" si="15"/>
        <v>64590</v>
      </c>
      <c r="K294" s="2"/>
    </row>
    <row r="295" spans="7:11" ht="28.8" x14ac:dyDescent="0.25">
      <c r="G295" s="1" t="s">
        <v>337</v>
      </c>
      <c r="H295" t="s">
        <v>310</v>
      </c>
      <c r="I295" t="s">
        <v>49</v>
      </c>
      <c r="J295" s="2">
        <f t="shared" si="15"/>
        <v>64591</v>
      </c>
      <c r="K295" s="2"/>
    </row>
    <row r="296" spans="7:11" ht="28.8" x14ac:dyDescent="0.25">
      <c r="G296" s="1" t="s">
        <v>336</v>
      </c>
      <c r="H296" t="s">
        <v>310</v>
      </c>
      <c r="I296" t="s">
        <v>47</v>
      </c>
      <c r="J296" s="2">
        <f t="shared" si="15"/>
        <v>64592</v>
      </c>
      <c r="K296" s="2"/>
    </row>
    <row r="297" spans="7:11" ht="28.8" x14ac:dyDescent="0.25">
      <c r="G297" s="1" t="s">
        <v>335</v>
      </c>
      <c r="H297" t="s">
        <v>310</v>
      </c>
      <c r="I297" t="s">
        <v>45</v>
      </c>
      <c r="J297" s="2">
        <f t="shared" si="15"/>
        <v>64517</v>
      </c>
      <c r="K297" s="2"/>
    </row>
    <row r="298" spans="7:11" ht="28.8" x14ac:dyDescent="0.25">
      <c r="G298" s="1" t="s">
        <v>334</v>
      </c>
      <c r="H298" t="s">
        <v>310</v>
      </c>
      <c r="I298" t="s">
        <v>43</v>
      </c>
      <c r="J298" s="2">
        <f t="shared" si="15"/>
        <v>64594</v>
      </c>
      <c r="K298" s="2"/>
    </row>
    <row r="299" spans="7:11" ht="28.8" x14ac:dyDescent="0.25">
      <c r="G299" s="1" t="s">
        <v>333</v>
      </c>
      <c r="H299" t="s">
        <v>310</v>
      </c>
      <c r="I299" t="s">
        <v>41</v>
      </c>
      <c r="J299" s="2">
        <f t="shared" si="15"/>
        <v>64595</v>
      </c>
      <c r="K299" s="2"/>
    </row>
    <row r="300" spans="7:11" x14ac:dyDescent="0.25">
      <c r="G300" s="1" t="s">
        <v>332</v>
      </c>
      <c r="H300" t="s">
        <v>310</v>
      </c>
      <c r="I300" t="s">
        <v>39</v>
      </c>
      <c r="J300" s="2">
        <f t="shared" si="15"/>
        <v>64596</v>
      </c>
      <c r="K300" s="2"/>
    </row>
    <row r="301" spans="7:11" x14ac:dyDescent="0.25">
      <c r="G301" s="1" t="s">
        <v>331</v>
      </c>
      <c r="H301" t="s">
        <v>310</v>
      </c>
      <c r="I301" t="s">
        <v>37</v>
      </c>
      <c r="J301" s="2">
        <f t="shared" si="15"/>
        <v>64597</v>
      </c>
      <c r="K301" s="2"/>
    </row>
    <row r="302" spans="7:11" ht="28.8" x14ac:dyDescent="0.25">
      <c r="G302" s="1" t="s">
        <v>330</v>
      </c>
      <c r="H302" t="s">
        <v>310</v>
      </c>
      <c r="I302" t="s">
        <v>35</v>
      </c>
      <c r="J302" s="2">
        <f t="shared" si="15"/>
        <v>64598</v>
      </c>
      <c r="K302" s="2"/>
    </row>
    <row r="303" spans="7:11" x14ac:dyDescent="0.25">
      <c r="G303" s="1" t="s">
        <v>329</v>
      </c>
      <c r="H303" t="s">
        <v>310</v>
      </c>
      <c r="I303" t="s">
        <v>33</v>
      </c>
      <c r="J303" s="2">
        <f t="shared" si="15"/>
        <v>64600</v>
      </c>
      <c r="K303" s="2"/>
    </row>
    <row r="304" spans="7:11" x14ac:dyDescent="0.25">
      <c r="G304" s="1" t="s">
        <v>328</v>
      </c>
      <c r="H304" t="s">
        <v>310</v>
      </c>
      <c r="I304" t="s">
        <v>31</v>
      </c>
      <c r="J304" s="2">
        <f t="shared" si="15"/>
        <v>64517</v>
      </c>
      <c r="K304" s="2"/>
    </row>
    <row r="305" spans="7:11" x14ac:dyDescent="0.25">
      <c r="G305" s="1" t="s">
        <v>327</v>
      </c>
      <c r="H305" t="s">
        <v>310</v>
      </c>
      <c r="I305" t="s">
        <v>29</v>
      </c>
      <c r="J305" s="2">
        <f t="shared" si="15"/>
        <v>64601</v>
      </c>
      <c r="K305" s="2"/>
    </row>
    <row r="306" spans="7:11" x14ac:dyDescent="0.25">
      <c r="G306" s="1" t="s">
        <v>326</v>
      </c>
      <c r="H306" t="s">
        <v>310</v>
      </c>
      <c r="I306" t="s">
        <v>27</v>
      </c>
      <c r="J306" s="2">
        <f t="shared" si="15"/>
        <v>64602</v>
      </c>
      <c r="K306" s="2"/>
    </row>
    <row r="307" spans="7:11" x14ac:dyDescent="0.25">
      <c r="G307" s="1" t="s">
        <v>325</v>
      </c>
      <c r="H307" t="s">
        <v>310</v>
      </c>
      <c r="I307" t="s">
        <v>25</v>
      </c>
      <c r="J307" s="2">
        <f t="shared" si="15"/>
        <v>64614</v>
      </c>
      <c r="K307" s="2"/>
    </row>
    <row r="308" spans="7:11" x14ac:dyDescent="0.25">
      <c r="G308" s="1" t="s">
        <v>324</v>
      </c>
      <c r="H308" t="s">
        <v>310</v>
      </c>
      <c r="I308" t="s">
        <v>23</v>
      </c>
      <c r="J308" s="2">
        <f t="shared" si="15"/>
        <v>64603</v>
      </c>
      <c r="K308" s="2"/>
    </row>
    <row r="309" spans="7:11" ht="28.8" x14ac:dyDescent="0.25">
      <c r="G309" s="1" t="s">
        <v>323</v>
      </c>
      <c r="H309" t="s">
        <v>310</v>
      </c>
      <c r="I309" t="s">
        <v>21</v>
      </c>
      <c r="J309" s="2">
        <f t="shared" si="15"/>
        <v>64604</v>
      </c>
      <c r="K309" s="2"/>
    </row>
    <row r="310" spans="7:11" x14ac:dyDescent="0.25">
      <c r="G310" s="1" t="s">
        <v>322</v>
      </c>
      <c r="H310" t="s">
        <v>310</v>
      </c>
      <c r="I310" t="s">
        <v>19</v>
      </c>
      <c r="J310" s="2">
        <f t="shared" si="15"/>
        <v>64605</v>
      </c>
      <c r="K310" s="2"/>
    </row>
    <row r="311" spans="7:11" ht="28.8" x14ac:dyDescent="0.25">
      <c r="G311" s="1" t="s">
        <v>321</v>
      </c>
      <c r="H311" t="s">
        <v>310</v>
      </c>
      <c r="I311" t="s">
        <v>17</v>
      </c>
      <c r="J311" s="2">
        <f t="shared" si="15"/>
        <v>64606</v>
      </c>
      <c r="K311" s="2"/>
    </row>
    <row r="312" spans="7:11" x14ac:dyDescent="0.25">
      <c r="G312" s="1" t="s">
        <v>320</v>
      </c>
      <c r="H312" t="s">
        <v>310</v>
      </c>
      <c r="I312" t="s">
        <v>15</v>
      </c>
      <c r="J312" s="2">
        <f t="shared" si="15"/>
        <v>64607</v>
      </c>
      <c r="K312" s="2"/>
    </row>
    <row r="313" spans="7:11" x14ac:dyDescent="0.25">
      <c r="G313" s="1" t="s">
        <v>319</v>
      </c>
      <c r="H313" t="s">
        <v>310</v>
      </c>
      <c r="I313" t="s">
        <v>13</v>
      </c>
      <c r="J313" s="2">
        <f t="shared" si="15"/>
        <v>64608</v>
      </c>
      <c r="K313" s="2"/>
    </row>
    <row r="314" spans="7:11" ht="28.8" x14ac:dyDescent="0.25">
      <c r="G314" s="1" t="s">
        <v>318</v>
      </c>
      <c r="H314" t="s">
        <v>310</v>
      </c>
      <c r="I314" t="s">
        <v>11</v>
      </c>
      <c r="J314" s="2">
        <f t="shared" si="15"/>
        <v>64609</v>
      </c>
      <c r="K314" s="2"/>
    </row>
    <row r="315" spans="7:11" ht="28.8" x14ac:dyDescent="0.25">
      <c r="G315" s="1" t="s">
        <v>317</v>
      </c>
      <c r="H315" t="s">
        <v>310</v>
      </c>
      <c r="I315" t="s">
        <v>9</v>
      </c>
      <c r="J315" s="2">
        <f t="shared" si="15"/>
        <v>64610</v>
      </c>
      <c r="K315" s="2"/>
    </row>
    <row r="316" spans="7:11" x14ac:dyDescent="0.25">
      <c r="G316" s="1" t="s">
        <v>316</v>
      </c>
      <c r="H316" t="s">
        <v>310</v>
      </c>
      <c r="I316" t="s">
        <v>7</v>
      </c>
      <c r="J316" s="2">
        <f t="shared" si="15"/>
        <v>64611</v>
      </c>
      <c r="K316" s="2"/>
    </row>
    <row r="317" spans="7:11" ht="28.8" x14ac:dyDescent="0.25">
      <c r="G317" s="1" t="s">
        <v>315</v>
      </c>
      <c r="H317" t="s">
        <v>310</v>
      </c>
      <c r="I317" t="s">
        <v>5</v>
      </c>
      <c r="J317" s="2">
        <f t="shared" si="15"/>
        <v>64615</v>
      </c>
      <c r="K317" s="2"/>
    </row>
    <row r="318" spans="7:11" x14ac:dyDescent="0.25">
      <c r="G318" s="1" t="s">
        <v>314</v>
      </c>
      <c r="H318" t="s">
        <v>310</v>
      </c>
      <c r="I318" t="s">
        <v>3</v>
      </c>
      <c r="J318" s="2">
        <f t="shared" si="15"/>
        <v>64616</v>
      </c>
      <c r="K318" s="2"/>
    </row>
    <row r="319" spans="7:11" x14ac:dyDescent="0.25">
      <c r="G319" s="1" t="s">
        <v>313</v>
      </c>
      <c r="H319" t="s">
        <v>310</v>
      </c>
      <c r="I319" t="s">
        <v>312</v>
      </c>
      <c r="J319" s="2">
        <f t="shared" si="15"/>
        <v>64617</v>
      </c>
      <c r="K319" s="2"/>
    </row>
    <row r="320" spans="7:11" ht="28.8" x14ac:dyDescent="0.25">
      <c r="G320" s="1" t="s">
        <v>311</v>
      </c>
      <c r="H320" t="s">
        <v>310</v>
      </c>
      <c r="I320" t="s">
        <v>0</v>
      </c>
      <c r="J320" s="2">
        <f t="shared" si="15"/>
        <v>64767</v>
      </c>
      <c r="K320" s="2"/>
    </row>
    <row r="321" spans="7:11" x14ac:dyDescent="0.25">
      <c r="G321" s="1" t="s">
        <v>309</v>
      </c>
      <c r="H321" t="s">
        <v>206</v>
      </c>
      <c r="I321" t="s">
        <v>204</v>
      </c>
      <c r="J321" s="2">
        <f t="shared" si="15"/>
        <v>64768</v>
      </c>
      <c r="K321" s="2"/>
    </row>
    <row r="322" spans="7:11" x14ac:dyDescent="0.25">
      <c r="G322" s="1" t="s">
        <v>308</v>
      </c>
      <c r="H322" t="s">
        <v>206</v>
      </c>
      <c r="I322" t="s">
        <v>202</v>
      </c>
      <c r="J322" s="2">
        <f t="shared" ref="J322:J385" si="16">INDEX($F$2:$F$114,MATCH(H322,$D$2:$D$114,),1)+INDEX($F$2:$F$114,MATCH(I322,$D$2:$D$114,),1)</f>
        <v>64769</v>
      </c>
      <c r="K322" s="2"/>
    </row>
    <row r="323" spans="7:11" ht="28.8" x14ac:dyDescent="0.25">
      <c r="G323" s="1" t="s">
        <v>307</v>
      </c>
      <c r="H323" t="s">
        <v>206</v>
      </c>
      <c r="I323" t="s">
        <v>200</v>
      </c>
      <c r="J323" s="2">
        <f t="shared" si="16"/>
        <v>64770</v>
      </c>
      <c r="K323" s="2"/>
    </row>
    <row r="324" spans="7:11" ht="28.8" x14ac:dyDescent="0.25">
      <c r="G324" s="1" t="s">
        <v>306</v>
      </c>
      <c r="H324" t="s">
        <v>206</v>
      </c>
      <c r="I324" t="s">
        <v>198</v>
      </c>
      <c r="J324" s="2">
        <f t="shared" si="16"/>
        <v>64771</v>
      </c>
      <c r="K324" s="2"/>
    </row>
    <row r="325" spans="7:11" ht="28.8" x14ac:dyDescent="0.25">
      <c r="G325" s="1" t="s">
        <v>305</v>
      </c>
      <c r="H325" t="s">
        <v>206</v>
      </c>
      <c r="I325" t="s">
        <v>196</v>
      </c>
      <c r="J325" s="2">
        <f t="shared" si="16"/>
        <v>64772</v>
      </c>
      <c r="K325" s="2"/>
    </row>
    <row r="326" spans="7:11" ht="28.8" x14ac:dyDescent="0.25">
      <c r="G326" s="1" t="s">
        <v>304</v>
      </c>
      <c r="H326" t="s">
        <v>206</v>
      </c>
      <c r="I326" t="s">
        <v>31</v>
      </c>
      <c r="J326" s="2">
        <f t="shared" si="16"/>
        <v>64773</v>
      </c>
      <c r="K326" s="2"/>
    </row>
    <row r="327" spans="7:11" ht="28.8" x14ac:dyDescent="0.25">
      <c r="G327" s="1" t="s">
        <v>303</v>
      </c>
      <c r="H327" t="s">
        <v>206</v>
      </c>
      <c r="I327" t="s">
        <v>193</v>
      </c>
      <c r="J327" s="2">
        <f t="shared" si="16"/>
        <v>64774</v>
      </c>
      <c r="K327" s="2"/>
    </row>
    <row r="328" spans="7:11" x14ac:dyDescent="0.25">
      <c r="G328" s="1" t="s">
        <v>302</v>
      </c>
      <c r="H328" t="s">
        <v>206</v>
      </c>
      <c r="I328" t="s">
        <v>191</v>
      </c>
      <c r="J328" s="2">
        <f t="shared" si="16"/>
        <v>64776</v>
      </c>
      <c r="K328" s="2"/>
    </row>
    <row r="329" spans="7:11" x14ac:dyDescent="0.25">
      <c r="G329" s="1" t="s">
        <v>301</v>
      </c>
      <c r="H329" t="s">
        <v>206</v>
      </c>
      <c r="I329" t="s">
        <v>189</v>
      </c>
      <c r="J329" s="2">
        <f t="shared" si="16"/>
        <v>64777</v>
      </c>
      <c r="K329" s="2"/>
    </row>
    <row r="330" spans="7:11" x14ac:dyDescent="0.25">
      <c r="G330" s="1" t="s">
        <v>300</v>
      </c>
      <c r="H330" t="s">
        <v>206</v>
      </c>
      <c r="I330" t="s">
        <v>187</v>
      </c>
      <c r="J330" s="2">
        <f t="shared" si="16"/>
        <v>64778</v>
      </c>
      <c r="K330" s="2"/>
    </row>
    <row r="331" spans="7:11" x14ac:dyDescent="0.25">
      <c r="G331" s="1" t="s">
        <v>299</v>
      </c>
      <c r="H331" t="s">
        <v>206</v>
      </c>
      <c r="I331" t="s">
        <v>185</v>
      </c>
      <c r="J331" s="2">
        <f t="shared" si="16"/>
        <v>64779</v>
      </c>
      <c r="K331" s="2"/>
    </row>
    <row r="332" spans="7:11" x14ac:dyDescent="0.25">
      <c r="G332" s="1" t="s">
        <v>298</v>
      </c>
      <c r="H332" t="s">
        <v>206</v>
      </c>
      <c r="I332" t="s">
        <v>183</v>
      </c>
      <c r="J332" s="2">
        <f t="shared" si="16"/>
        <v>64780</v>
      </c>
      <c r="K332" s="2"/>
    </row>
    <row r="333" spans="7:11" x14ac:dyDescent="0.25">
      <c r="G333" s="1" t="s">
        <v>297</v>
      </c>
      <c r="H333" t="s">
        <v>206</v>
      </c>
      <c r="I333" t="s">
        <v>181</v>
      </c>
      <c r="J333" s="2">
        <f t="shared" si="16"/>
        <v>64781</v>
      </c>
      <c r="K333" s="2"/>
    </row>
    <row r="334" spans="7:11" x14ac:dyDescent="0.25">
      <c r="G334" s="1" t="s">
        <v>296</v>
      </c>
      <c r="H334" t="s">
        <v>206</v>
      </c>
      <c r="I334" t="s">
        <v>179</v>
      </c>
      <c r="J334" s="2">
        <f t="shared" si="16"/>
        <v>64782</v>
      </c>
      <c r="K334" s="2"/>
    </row>
    <row r="335" spans="7:11" x14ac:dyDescent="0.25">
      <c r="G335" s="1" t="s">
        <v>295</v>
      </c>
      <c r="H335" t="s">
        <v>206</v>
      </c>
      <c r="I335" t="s">
        <v>177</v>
      </c>
      <c r="J335" s="2">
        <f t="shared" si="16"/>
        <v>64783</v>
      </c>
      <c r="K335" s="2"/>
    </row>
    <row r="336" spans="7:11" x14ac:dyDescent="0.25">
      <c r="G336" s="1" t="s">
        <v>294</v>
      </c>
      <c r="H336" t="s">
        <v>206</v>
      </c>
      <c r="I336" t="s">
        <v>175</v>
      </c>
      <c r="J336" s="2">
        <f t="shared" si="16"/>
        <v>64784</v>
      </c>
      <c r="K336" s="2"/>
    </row>
    <row r="337" spans="7:11" ht="28.8" x14ac:dyDescent="0.25">
      <c r="G337" s="1" t="s">
        <v>293</v>
      </c>
      <c r="H337" t="s">
        <v>206</v>
      </c>
      <c r="I337" t="s">
        <v>173</v>
      </c>
      <c r="J337" s="2">
        <f t="shared" si="16"/>
        <v>64785</v>
      </c>
      <c r="K337" s="2"/>
    </row>
    <row r="338" spans="7:11" x14ac:dyDescent="0.25">
      <c r="G338" s="1" t="s">
        <v>292</v>
      </c>
      <c r="H338" t="s">
        <v>206</v>
      </c>
      <c r="I338" t="s">
        <v>171</v>
      </c>
      <c r="J338" s="2">
        <f t="shared" si="16"/>
        <v>64786</v>
      </c>
      <c r="K338" s="2"/>
    </row>
    <row r="339" spans="7:11" ht="28.8" x14ac:dyDescent="0.25">
      <c r="G339" s="1" t="s">
        <v>291</v>
      </c>
      <c r="H339" t="s">
        <v>206</v>
      </c>
      <c r="I339" t="s">
        <v>169</v>
      </c>
      <c r="J339" s="2">
        <f t="shared" si="16"/>
        <v>64787</v>
      </c>
      <c r="K339" s="2"/>
    </row>
    <row r="340" spans="7:11" ht="28.8" x14ac:dyDescent="0.25">
      <c r="G340" s="1" t="s">
        <v>290</v>
      </c>
      <c r="H340" t="s">
        <v>206</v>
      </c>
      <c r="I340" t="s">
        <v>167</v>
      </c>
      <c r="J340" s="2">
        <f t="shared" si="16"/>
        <v>64788</v>
      </c>
      <c r="K340" s="2"/>
    </row>
    <row r="341" spans="7:11" ht="28.8" x14ac:dyDescent="0.25">
      <c r="G341" s="1" t="s">
        <v>289</v>
      </c>
      <c r="H341" t="s">
        <v>206</v>
      </c>
      <c r="I341" t="s">
        <v>165</v>
      </c>
      <c r="J341" s="2">
        <f t="shared" si="16"/>
        <v>64789</v>
      </c>
      <c r="K341" s="2"/>
    </row>
    <row r="342" spans="7:11" x14ac:dyDescent="0.25">
      <c r="G342" s="1" t="s">
        <v>288</v>
      </c>
      <c r="H342" t="s">
        <v>206</v>
      </c>
      <c r="I342" t="s">
        <v>163</v>
      </c>
      <c r="J342" s="2">
        <f t="shared" si="16"/>
        <v>64790</v>
      </c>
      <c r="K342" s="2"/>
    </row>
    <row r="343" spans="7:11" ht="28.8" x14ac:dyDescent="0.25">
      <c r="G343" s="1" t="s">
        <v>287</v>
      </c>
      <c r="H343" t="s">
        <v>206</v>
      </c>
      <c r="I343" t="s">
        <v>161</v>
      </c>
      <c r="J343" s="2">
        <f t="shared" si="16"/>
        <v>64791</v>
      </c>
      <c r="K343" s="2"/>
    </row>
    <row r="344" spans="7:11" ht="28.8" x14ac:dyDescent="0.25">
      <c r="G344" s="1" t="s">
        <v>286</v>
      </c>
      <c r="H344" t="s">
        <v>206</v>
      </c>
      <c r="I344" t="s">
        <v>159</v>
      </c>
      <c r="J344" s="2">
        <f t="shared" si="16"/>
        <v>64792</v>
      </c>
      <c r="K344" s="2"/>
    </row>
    <row r="345" spans="7:11" ht="28.8" x14ac:dyDescent="0.25">
      <c r="G345" s="1" t="s">
        <v>285</v>
      </c>
      <c r="H345" t="s">
        <v>206</v>
      </c>
      <c r="I345" t="s">
        <v>157</v>
      </c>
      <c r="J345" s="2">
        <f t="shared" si="16"/>
        <v>64793</v>
      </c>
      <c r="K345" s="2"/>
    </row>
    <row r="346" spans="7:11" ht="28.8" x14ac:dyDescent="0.25">
      <c r="G346" s="1" t="s">
        <v>284</v>
      </c>
      <c r="H346" t="s">
        <v>206</v>
      </c>
      <c r="I346" t="s">
        <v>155</v>
      </c>
      <c r="J346" s="2">
        <f t="shared" si="16"/>
        <v>64794</v>
      </c>
      <c r="K346" s="2"/>
    </row>
    <row r="347" spans="7:11" ht="28.8" x14ac:dyDescent="0.25">
      <c r="G347" s="1" t="s">
        <v>283</v>
      </c>
      <c r="H347" t="s">
        <v>206</v>
      </c>
      <c r="I347" t="s">
        <v>153</v>
      </c>
      <c r="J347" s="2">
        <f t="shared" si="16"/>
        <v>64795</v>
      </c>
      <c r="K347" s="2"/>
    </row>
    <row r="348" spans="7:11" ht="28.8" x14ac:dyDescent="0.25">
      <c r="G348" s="1" t="s">
        <v>282</v>
      </c>
      <c r="H348" t="s">
        <v>206</v>
      </c>
      <c r="I348" t="s">
        <v>151</v>
      </c>
      <c r="J348" s="2">
        <f t="shared" si="16"/>
        <v>64796</v>
      </c>
      <c r="K348" s="2"/>
    </row>
    <row r="349" spans="7:11" ht="28.8" x14ac:dyDescent="0.25">
      <c r="G349" s="1" t="s">
        <v>281</v>
      </c>
      <c r="H349" t="s">
        <v>206</v>
      </c>
      <c r="I349" t="s">
        <v>149</v>
      </c>
      <c r="J349" s="2">
        <f t="shared" si="16"/>
        <v>64797</v>
      </c>
      <c r="K349" s="2"/>
    </row>
    <row r="350" spans="7:11" ht="28.8" x14ac:dyDescent="0.25">
      <c r="G350" s="1" t="s">
        <v>280</v>
      </c>
      <c r="H350" t="s">
        <v>206</v>
      </c>
      <c r="I350" t="s">
        <v>147</v>
      </c>
      <c r="J350" s="2">
        <f t="shared" si="16"/>
        <v>64798</v>
      </c>
      <c r="K350" s="2"/>
    </row>
    <row r="351" spans="7:11" ht="28.8" x14ac:dyDescent="0.25">
      <c r="G351" s="1" t="s">
        <v>279</v>
      </c>
      <c r="H351" t="s">
        <v>206</v>
      </c>
      <c r="I351" t="s">
        <v>145</v>
      </c>
      <c r="J351" s="2">
        <f t="shared" si="16"/>
        <v>64799</v>
      </c>
      <c r="K351" s="2"/>
    </row>
    <row r="352" spans="7:11" ht="28.8" x14ac:dyDescent="0.25">
      <c r="G352" s="1" t="s">
        <v>278</v>
      </c>
      <c r="H352" t="s">
        <v>206</v>
      </c>
      <c r="I352" t="s">
        <v>143</v>
      </c>
      <c r="J352" s="2">
        <f t="shared" si="16"/>
        <v>64800</v>
      </c>
      <c r="K352" s="2"/>
    </row>
    <row r="353" spans="7:11" ht="28.8" x14ac:dyDescent="0.25">
      <c r="G353" s="1" t="s">
        <v>277</v>
      </c>
      <c r="H353" t="s">
        <v>206</v>
      </c>
      <c r="I353" t="s">
        <v>141</v>
      </c>
      <c r="J353" s="2">
        <f t="shared" si="16"/>
        <v>64801</v>
      </c>
      <c r="K353" s="2"/>
    </row>
    <row r="354" spans="7:11" ht="28.8" x14ac:dyDescent="0.25">
      <c r="G354" s="1" t="s">
        <v>276</v>
      </c>
      <c r="H354" t="s">
        <v>206</v>
      </c>
      <c r="I354" t="s">
        <v>139</v>
      </c>
      <c r="J354" s="2">
        <f t="shared" si="16"/>
        <v>64802</v>
      </c>
      <c r="K354" s="2"/>
    </row>
    <row r="355" spans="7:11" ht="28.8" x14ac:dyDescent="0.25">
      <c r="G355" s="1" t="s">
        <v>275</v>
      </c>
      <c r="H355" t="s">
        <v>206</v>
      </c>
      <c r="I355" t="s">
        <v>137</v>
      </c>
      <c r="J355" s="2">
        <f t="shared" si="16"/>
        <v>64803</v>
      </c>
      <c r="K355" s="2"/>
    </row>
    <row r="356" spans="7:11" ht="28.8" x14ac:dyDescent="0.25">
      <c r="G356" s="1" t="s">
        <v>274</v>
      </c>
      <c r="H356" t="s">
        <v>206</v>
      </c>
      <c r="I356" t="s">
        <v>135</v>
      </c>
      <c r="J356" s="2">
        <f t="shared" si="16"/>
        <v>64804</v>
      </c>
      <c r="K356" s="2"/>
    </row>
    <row r="357" spans="7:11" ht="28.8" x14ac:dyDescent="0.25">
      <c r="G357" s="1" t="s">
        <v>273</v>
      </c>
      <c r="H357" t="s">
        <v>206</v>
      </c>
      <c r="I357" t="s">
        <v>133</v>
      </c>
      <c r="J357" s="2">
        <f t="shared" si="16"/>
        <v>64805</v>
      </c>
      <c r="K357" s="2"/>
    </row>
    <row r="358" spans="7:11" ht="28.8" x14ac:dyDescent="0.25">
      <c r="G358" s="1" t="s">
        <v>272</v>
      </c>
      <c r="H358" t="s">
        <v>206</v>
      </c>
      <c r="I358" t="s">
        <v>131</v>
      </c>
      <c r="J358" s="2">
        <f t="shared" si="16"/>
        <v>64806</v>
      </c>
      <c r="K358" s="2"/>
    </row>
    <row r="359" spans="7:11" x14ac:dyDescent="0.25">
      <c r="G359" s="1" t="s">
        <v>271</v>
      </c>
      <c r="H359" t="s">
        <v>206</v>
      </c>
      <c r="I359" t="s">
        <v>129</v>
      </c>
      <c r="J359" s="2">
        <f t="shared" si="16"/>
        <v>64807</v>
      </c>
      <c r="K359" s="2"/>
    </row>
    <row r="360" spans="7:11" x14ac:dyDescent="0.25">
      <c r="G360" s="1" t="s">
        <v>270</v>
      </c>
      <c r="H360" t="s">
        <v>206</v>
      </c>
      <c r="I360" t="s">
        <v>127</v>
      </c>
      <c r="J360" s="2">
        <f t="shared" si="16"/>
        <v>64808</v>
      </c>
      <c r="K360" s="2"/>
    </row>
    <row r="361" spans="7:11" x14ac:dyDescent="0.25">
      <c r="G361" s="1" t="s">
        <v>269</v>
      </c>
      <c r="H361" t="s">
        <v>206</v>
      </c>
      <c r="I361" t="s">
        <v>125</v>
      </c>
      <c r="J361" s="2">
        <f t="shared" si="16"/>
        <v>64809</v>
      </c>
      <c r="K361" s="2"/>
    </row>
    <row r="362" spans="7:11" x14ac:dyDescent="0.25">
      <c r="G362" s="1" t="s">
        <v>268</v>
      </c>
      <c r="H362" t="s">
        <v>206</v>
      </c>
      <c r="I362" t="s">
        <v>123</v>
      </c>
      <c r="J362" s="2">
        <f t="shared" si="16"/>
        <v>64810</v>
      </c>
      <c r="K362" s="2"/>
    </row>
    <row r="363" spans="7:11" x14ac:dyDescent="0.25">
      <c r="G363" s="1" t="s">
        <v>267</v>
      </c>
      <c r="H363" t="s">
        <v>206</v>
      </c>
      <c r="I363" t="s">
        <v>121</v>
      </c>
      <c r="J363" s="2">
        <f t="shared" si="16"/>
        <v>64811</v>
      </c>
      <c r="K363" s="2"/>
    </row>
    <row r="364" spans="7:11" x14ac:dyDescent="0.25">
      <c r="G364" s="1" t="s">
        <v>266</v>
      </c>
      <c r="H364" t="s">
        <v>206</v>
      </c>
      <c r="I364" t="s">
        <v>119</v>
      </c>
      <c r="J364" s="2">
        <f t="shared" si="16"/>
        <v>64812</v>
      </c>
      <c r="K364" s="2"/>
    </row>
    <row r="365" spans="7:11" x14ac:dyDescent="0.25">
      <c r="G365" s="1" t="s">
        <v>265</v>
      </c>
      <c r="H365" t="s">
        <v>206</v>
      </c>
      <c r="I365" t="s">
        <v>117</v>
      </c>
      <c r="J365" s="2">
        <f t="shared" si="16"/>
        <v>64813</v>
      </c>
      <c r="K365" s="2"/>
    </row>
    <row r="366" spans="7:11" x14ac:dyDescent="0.25">
      <c r="G366" s="1" t="s">
        <v>264</v>
      </c>
      <c r="H366" t="s">
        <v>206</v>
      </c>
      <c r="I366" t="s">
        <v>115</v>
      </c>
      <c r="J366" s="2">
        <f t="shared" si="16"/>
        <v>64814</v>
      </c>
      <c r="K366" s="2"/>
    </row>
    <row r="367" spans="7:11" x14ac:dyDescent="0.25">
      <c r="G367" s="1" t="s">
        <v>263</v>
      </c>
      <c r="H367" t="s">
        <v>206</v>
      </c>
      <c r="I367" t="s">
        <v>113</v>
      </c>
      <c r="J367" s="2">
        <f t="shared" si="16"/>
        <v>64815</v>
      </c>
      <c r="K367" s="2"/>
    </row>
    <row r="368" spans="7:11" x14ac:dyDescent="0.25">
      <c r="G368" s="1" t="s">
        <v>262</v>
      </c>
      <c r="H368" t="s">
        <v>206</v>
      </c>
      <c r="I368" t="s">
        <v>111</v>
      </c>
      <c r="J368" s="2">
        <f t="shared" si="16"/>
        <v>64816</v>
      </c>
      <c r="K368" s="2"/>
    </row>
    <row r="369" spans="7:11" x14ac:dyDescent="0.25">
      <c r="G369" s="1" t="s">
        <v>261</v>
      </c>
      <c r="H369" t="s">
        <v>206</v>
      </c>
      <c r="I369" t="s">
        <v>109</v>
      </c>
      <c r="J369" s="2">
        <f t="shared" si="16"/>
        <v>64817</v>
      </c>
      <c r="K369" s="2"/>
    </row>
    <row r="370" spans="7:11" x14ac:dyDescent="0.25">
      <c r="G370" s="1" t="s">
        <v>260</v>
      </c>
      <c r="H370" t="s">
        <v>206</v>
      </c>
      <c r="I370" t="s">
        <v>107</v>
      </c>
      <c r="J370" s="2">
        <f t="shared" si="16"/>
        <v>64818</v>
      </c>
      <c r="K370" s="2"/>
    </row>
    <row r="371" spans="7:11" x14ac:dyDescent="0.25">
      <c r="G371" s="1" t="s">
        <v>259</v>
      </c>
      <c r="H371" t="s">
        <v>206</v>
      </c>
      <c r="I371" t="s">
        <v>105</v>
      </c>
      <c r="J371" s="2">
        <f t="shared" si="16"/>
        <v>64819</v>
      </c>
      <c r="K371" s="2"/>
    </row>
    <row r="372" spans="7:11" x14ac:dyDescent="0.25">
      <c r="G372" s="1" t="s">
        <v>258</v>
      </c>
      <c r="H372" t="s">
        <v>206</v>
      </c>
      <c r="I372" t="s">
        <v>103</v>
      </c>
      <c r="J372" s="2">
        <f t="shared" si="16"/>
        <v>64820</v>
      </c>
      <c r="K372" s="2"/>
    </row>
    <row r="373" spans="7:11" x14ac:dyDescent="0.25">
      <c r="G373" s="1" t="s">
        <v>257</v>
      </c>
      <c r="H373" t="s">
        <v>206</v>
      </c>
      <c r="I373" t="s">
        <v>101</v>
      </c>
      <c r="J373" s="2">
        <f t="shared" si="16"/>
        <v>64821</v>
      </c>
      <c r="K373" s="2"/>
    </row>
    <row r="374" spans="7:11" x14ac:dyDescent="0.25">
      <c r="G374" s="1" t="s">
        <v>256</v>
      </c>
      <c r="H374" t="s">
        <v>206</v>
      </c>
      <c r="I374" t="s">
        <v>99</v>
      </c>
      <c r="J374" s="2">
        <f t="shared" si="16"/>
        <v>64822</v>
      </c>
      <c r="K374" s="2"/>
    </row>
    <row r="375" spans="7:11" x14ac:dyDescent="0.25">
      <c r="G375" s="1" t="s">
        <v>255</v>
      </c>
      <c r="H375" t="s">
        <v>206</v>
      </c>
      <c r="I375" t="s">
        <v>97</v>
      </c>
      <c r="J375" s="2">
        <f t="shared" si="16"/>
        <v>64823</v>
      </c>
      <c r="K375" s="2"/>
    </row>
    <row r="376" spans="7:11" x14ac:dyDescent="0.25">
      <c r="G376" s="1" t="s">
        <v>254</v>
      </c>
      <c r="H376" t="s">
        <v>206</v>
      </c>
      <c r="I376" t="s">
        <v>95</v>
      </c>
      <c r="J376" s="2">
        <f t="shared" si="16"/>
        <v>64824</v>
      </c>
      <c r="K376" s="2"/>
    </row>
    <row r="377" spans="7:11" x14ac:dyDescent="0.25">
      <c r="G377" s="1" t="s">
        <v>253</v>
      </c>
      <c r="H377" t="s">
        <v>206</v>
      </c>
      <c r="I377" t="s">
        <v>93</v>
      </c>
      <c r="J377" s="2">
        <f t="shared" si="16"/>
        <v>64825</v>
      </c>
      <c r="K377" s="2"/>
    </row>
    <row r="378" spans="7:11" x14ac:dyDescent="0.25">
      <c r="G378" s="1" t="s">
        <v>252</v>
      </c>
      <c r="H378" t="s">
        <v>206</v>
      </c>
      <c r="I378" t="s">
        <v>91</v>
      </c>
      <c r="J378" s="2">
        <f t="shared" si="16"/>
        <v>64826</v>
      </c>
      <c r="K378" s="2"/>
    </row>
    <row r="379" spans="7:11" ht="28.8" x14ac:dyDescent="0.25">
      <c r="G379" s="1" t="s">
        <v>251</v>
      </c>
      <c r="H379" t="s">
        <v>206</v>
      </c>
      <c r="I379" t="s">
        <v>89</v>
      </c>
      <c r="J379" s="2">
        <f t="shared" si="16"/>
        <v>64827</v>
      </c>
      <c r="K379" s="2"/>
    </row>
    <row r="380" spans="7:11" x14ac:dyDescent="0.25">
      <c r="G380" s="1" t="s">
        <v>250</v>
      </c>
      <c r="H380" t="s">
        <v>206</v>
      </c>
      <c r="I380" t="s">
        <v>87</v>
      </c>
      <c r="J380" s="2">
        <f t="shared" si="16"/>
        <v>64828</v>
      </c>
      <c r="K380" s="2"/>
    </row>
    <row r="381" spans="7:11" x14ac:dyDescent="0.25">
      <c r="G381" s="1" t="s">
        <v>249</v>
      </c>
      <c r="H381" t="s">
        <v>206</v>
      </c>
      <c r="I381" t="s">
        <v>85</v>
      </c>
      <c r="J381" s="2">
        <f t="shared" si="16"/>
        <v>64829</v>
      </c>
      <c r="K381" s="2"/>
    </row>
    <row r="382" spans="7:11" x14ac:dyDescent="0.25">
      <c r="G382" s="1" t="s">
        <v>248</v>
      </c>
      <c r="H382" t="s">
        <v>206</v>
      </c>
      <c r="I382" t="s">
        <v>83</v>
      </c>
      <c r="J382" s="2">
        <f t="shared" si="16"/>
        <v>64830</v>
      </c>
      <c r="K382" s="2"/>
    </row>
    <row r="383" spans="7:11" x14ac:dyDescent="0.25">
      <c r="G383" s="1" t="s">
        <v>247</v>
      </c>
      <c r="H383" t="s">
        <v>206</v>
      </c>
      <c r="I383" t="s">
        <v>81</v>
      </c>
      <c r="J383" s="2">
        <f t="shared" si="16"/>
        <v>64831</v>
      </c>
      <c r="K383" s="2"/>
    </row>
    <row r="384" spans="7:11" x14ac:dyDescent="0.25">
      <c r="G384" s="1" t="s">
        <v>246</v>
      </c>
      <c r="H384" t="s">
        <v>206</v>
      </c>
      <c r="I384" t="s">
        <v>79</v>
      </c>
      <c r="J384" s="2">
        <f t="shared" si="16"/>
        <v>64832</v>
      </c>
      <c r="K384" s="2"/>
    </row>
    <row r="385" spans="7:11" x14ac:dyDescent="0.25">
      <c r="G385" s="1" t="s">
        <v>245</v>
      </c>
      <c r="H385" t="s">
        <v>206</v>
      </c>
      <c r="I385" t="s">
        <v>77</v>
      </c>
      <c r="J385" s="2">
        <f t="shared" si="16"/>
        <v>64833</v>
      </c>
      <c r="K385" s="2"/>
    </row>
    <row r="386" spans="7:11" x14ac:dyDescent="0.25">
      <c r="G386" s="1" t="s">
        <v>244</v>
      </c>
      <c r="H386" t="s">
        <v>206</v>
      </c>
      <c r="I386" t="s">
        <v>75</v>
      </c>
      <c r="J386" s="2">
        <f t="shared" ref="J386:J449" si="17">INDEX($F$2:$F$114,MATCH(H386,$D$2:$D$114,),1)+INDEX($F$2:$F$114,MATCH(I386,$D$2:$D$114,),1)</f>
        <v>64834</v>
      </c>
      <c r="K386" s="2"/>
    </row>
    <row r="387" spans="7:11" ht="28.8" x14ac:dyDescent="0.25">
      <c r="G387" s="1" t="s">
        <v>243</v>
      </c>
      <c r="H387" t="s">
        <v>206</v>
      </c>
      <c r="I387" t="s">
        <v>73</v>
      </c>
      <c r="J387" s="2">
        <f t="shared" si="17"/>
        <v>64835</v>
      </c>
      <c r="K387" s="2"/>
    </row>
    <row r="388" spans="7:11" ht="28.8" x14ac:dyDescent="0.25">
      <c r="G388" s="1" t="s">
        <v>242</v>
      </c>
      <c r="H388" t="s">
        <v>206</v>
      </c>
      <c r="I388" t="s">
        <v>71</v>
      </c>
      <c r="J388" s="2">
        <f t="shared" si="17"/>
        <v>64836</v>
      </c>
      <c r="K388" s="2"/>
    </row>
    <row r="389" spans="7:11" ht="28.8" x14ac:dyDescent="0.25">
      <c r="G389" s="1" t="s">
        <v>241</v>
      </c>
      <c r="H389" t="s">
        <v>206</v>
      </c>
      <c r="I389" t="s">
        <v>69</v>
      </c>
      <c r="J389" s="2">
        <f t="shared" si="17"/>
        <v>64837</v>
      </c>
      <c r="K389" s="2"/>
    </row>
    <row r="390" spans="7:11" x14ac:dyDescent="0.25">
      <c r="G390" s="1" t="s">
        <v>240</v>
      </c>
      <c r="H390" t="s">
        <v>206</v>
      </c>
      <c r="I390" t="s">
        <v>67</v>
      </c>
      <c r="J390" s="2">
        <f t="shared" si="17"/>
        <v>64838</v>
      </c>
      <c r="K390" s="2"/>
    </row>
    <row r="391" spans="7:11" ht="28.8" x14ac:dyDescent="0.25">
      <c r="G391" s="1" t="s">
        <v>239</v>
      </c>
      <c r="H391" t="s">
        <v>206</v>
      </c>
      <c r="I391" t="s">
        <v>65</v>
      </c>
      <c r="J391" s="2">
        <f t="shared" si="17"/>
        <v>64839</v>
      </c>
      <c r="K391" s="2"/>
    </row>
    <row r="392" spans="7:11" ht="28.8" x14ac:dyDescent="0.25">
      <c r="G392" s="1" t="s">
        <v>238</v>
      </c>
      <c r="H392" t="s">
        <v>206</v>
      </c>
      <c r="I392" t="s">
        <v>63</v>
      </c>
      <c r="J392" s="2">
        <f t="shared" si="17"/>
        <v>64840</v>
      </c>
      <c r="K392" s="2"/>
    </row>
    <row r="393" spans="7:11" ht="28.8" x14ac:dyDescent="0.25">
      <c r="G393" s="1" t="s">
        <v>237</v>
      </c>
      <c r="H393" t="s">
        <v>206</v>
      </c>
      <c r="I393" t="s">
        <v>61</v>
      </c>
      <c r="J393" s="2">
        <f t="shared" si="17"/>
        <v>64841</v>
      </c>
      <c r="K393" s="2"/>
    </row>
    <row r="394" spans="7:11" ht="28.8" x14ac:dyDescent="0.25">
      <c r="G394" s="1" t="s">
        <v>236</v>
      </c>
      <c r="H394" t="s">
        <v>206</v>
      </c>
      <c r="I394" t="s">
        <v>59</v>
      </c>
      <c r="J394" s="2">
        <f t="shared" si="17"/>
        <v>64842</v>
      </c>
      <c r="K394" s="2"/>
    </row>
    <row r="395" spans="7:11" ht="28.8" x14ac:dyDescent="0.25">
      <c r="G395" s="1" t="s">
        <v>235</v>
      </c>
      <c r="H395" t="s">
        <v>206</v>
      </c>
      <c r="I395" t="s">
        <v>57</v>
      </c>
      <c r="J395" s="2">
        <f t="shared" si="17"/>
        <v>64843</v>
      </c>
      <c r="K395" s="2"/>
    </row>
    <row r="396" spans="7:11" ht="28.8" x14ac:dyDescent="0.25">
      <c r="G396" s="1" t="s">
        <v>234</v>
      </c>
      <c r="H396" t="s">
        <v>206</v>
      </c>
      <c r="I396" t="s">
        <v>55</v>
      </c>
      <c r="J396" s="2">
        <f t="shared" si="17"/>
        <v>64844</v>
      </c>
      <c r="K396" s="2"/>
    </row>
    <row r="397" spans="7:11" ht="28.8" x14ac:dyDescent="0.25">
      <c r="G397" s="1" t="s">
        <v>233</v>
      </c>
      <c r="H397" t="s">
        <v>206</v>
      </c>
      <c r="I397" t="s">
        <v>53</v>
      </c>
      <c r="J397" s="2">
        <f t="shared" si="17"/>
        <v>64845</v>
      </c>
      <c r="K397" s="2"/>
    </row>
    <row r="398" spans="7:11" ht="28.8" x14ac:dyDescent="0.25">
      <c r="G398" s="1" t="s">
        <v>232</v>
      </c>
      <c r="H398" t="s">
        <v>206</v>
      </c>
      <c r="I398" t="s">
        <v>51</v>
      </c>
      <c r="J398" s="2">
        <f t="shared" si="17"/>
        <v>64846</v>
      </c>
      <c r="K398" s="2"/>
    </row>
    <row r="399" spans="7:11" ht="28.8" x14ac:dyDescent="0.25">
      <c r="G399" s="1" t="s">
        <v>231</v>
      </c>
      <c r="H399" t="s">
        <v>206</v>
      </c>
      <c r="I399" t="s">
        <v>49</v>
      </c>
      <c r="J399" s="2">
        <f t="shared" si="17"/>
        <v>64847</v>
      </c>
      <c r="K399" s="2"/>
    </row>
    <row r="400" spans="7:11" ht="28.8" x14ac:dyDescent="0.25">
      <c r="G400" s="1" t="s">
        <v>230</v>
      </c>
      <c r="H400" t="s">
        <v>206</v>
      </c>
      <c r="I400" t="s">
        <v>47</v>
      </c>
      <c r="J400" s="2">
        <f t="shared" si="17"/>
        <v>64848</v>
      </c>
      <c r="K400" s="2"/>
    </row>
    <row r="401" spans="7:11" ht="28.8" x14ac:dyDescent="0.25">
      <c r="G401" s="1" t="s">
        <v>229</v>
      </c>
      <c r="H401" t="s">
        <v>206</v>
      </c>
      <c r="I401" t="s">
        <v>45</v>
      </c>
      <c r="J401" s="2">
        <f t="shared" si="17"/>
        <v>64773</v>
      </c>
      <c r="K401" s="2"/>
    </row>
    <row r="402" spans="7:11" ht="28.8" x14ac:dyDescent="0.25">
      <c r="G402" s="1" t="s">
        <v>228</v>
      </c>
      <c r="H402" t="s">
        <v>206</v>
      </c>
      <c r="I402" t="s">
        <v>43</v>
      </c>
      <c r="J402" s="2">
        <f t="shared" si="17"/>
        <v>64850</v>
      </c>
      <c r="K402" s="2"/>
    </row>
    <row r="403" spans="7:11" ht="28.8" x14ac:dyDescent="0.25">
      <c r="G403" s="1" t="s">
        <v>227</v>
      </c>
      <c r="H403" t="s">
        <v>206</v>
      </c>
      <c r="I403" t="s">
        <v>41</v>
      </c>
      <c r="J403" s="2">
        <f t="shared" si="17"/>
        <v>64851</v>
      </c>
      <c r="K403" s="2"/>
    </row>
    <row r="404" spans="7:11" ht="28.8" x14ac:dyDescent="0.25">
      <c r="G404" s="1" t="s">
        <v>226</v>
      </c>
      <c r="H404" t="s">
        <v>206</v>
      </c>
      <c r="I404" t="s">
        <v>39</v>
      </c>
      <c r="J404" s="2">
        <f t="shared" si="17"/>
        <v>64852</v>
      </c>
      <c r="K404" s="2"/>
    </row>
    <row r="405" spans="7:11" ht="28.8" x14ac:dyDescent="0.25">
      <c r="G405" s="1" t="s">
        <v>225</v>
      </c>
      <c r="H405" t="s">
        <v>206</v>
      </c>
      <c r="I405" t="s">
        <v>37</v>
      </c>
      <c r="J405" s="2">
        <f t="shared" si="17"/>
        <v>64853</v>
      </c>
      <c r="K405" s="2"/>
    </row>
    <row r="406" spans="7:11" ht="28.8" x14ac:dyDescent="0.25">
      <c r="G406" s="1" t="s">
        <v>224</v>
      </c>
      <c r="H406" t="s">
        <v>206</v>
      </c>
      <c r="I406" t="s">
        <v>35</v>
      </c>
      <c r="J406" s="2">
        <f t="shared" si="17"/>
        <v>64854</v>
      </c>
      <c r="K406" s="2"/>
    </row>
    <row r="407" spans="7:11" x14ac:dyDescent="0.25">
      <c r="G407" s="1" t="s">
        <v>223</v>
      </c>
      <c r="H407" t="s">
        <v>206</v>
      </c>
      <c r="I407" t="s">
        <v>33</v>
      </c>
      <c r="J407" s="2">
        <f t="shared" si="17"/>
        <v>64856</v>
      </c>
      <c r="K407" s="2"/>
    </row>
    <row r="408" spans="7:11" ht="28.8" x14ac:dyDescent="0.25">
      <c r="G408" s="1" t="s">
        <v>222</v>
      </c>
      <c r="H408" t="s">
        <v>206</v>
      </c>
      <c r="I408" t="s">
        <v>31</v>
      </c>
      <c r="J408" s="2">
        <f t="shared" si="17"/>
        <v>64773</v>
      </c>
      <c r="K408" s="2"/>
    </row>
    <row r="409" spans="7:11" ht="28.8" x14ac:dyDescent="0.25">
      <c r="G409" s="1" t="s">
        <v>221</v>
      </c>
      <c r="H409" t="s">
        <v>206</v>
      </c>
      <c r="I409" t="s">
        <v>29</v>
      </c>
      <c r="J409" s="2">
        <f t="shared" si="17"/>
        <v>64857</v>
      </c>
      <c r="K409" s="2"/>
    </row>
    <row r="410" spans="7:11" ht="28.8" x14ac:dyDescent="0.25">
      <c r="G410" s="1" t="s">
        <v>220</v>
      </c>
      <c r="H410" t="s">
        <v>206</v>
      </c>
      <c r="I410" t="s">
        <v>27</v>
      </c>
      <c r="J410" s="2">
        <f t="shared" si="17"/>
        <v>64858</v>
      </c>
      <c r="K410" s="2"/>
    </row>
    <row r="411" spans="7:11" ht="28.8" x14ac:dyDescent="0.25">
      <c r="G411" s="1" t="s">
        <v>219</v>
      </c>
      <c r="H411" t="s">
        <v>206</v>
      </c>
      <c r="I411" t="s">
        <v>25</v>
      </c>
      <c r="J411" s="2">
        <f t="shared" si="17"/>
        <v>64870</v>
      </c>
      <c r="K411" s="2"/>
    </row>
    <row r="412" spans="7:11" ht="28.8" x14ac:dyDescent="0.25">
      <c r="G412" s="1" t="s">
        <v>218</v>
      </c>
      <c r="H412" t="s">
        <v>206</v>
      </c>
      <c r="I412" t="s">
        <v>23</v>
      </c>
      <c r="J412" s="2">
        <f t="shared" si="17"/>
        <v>64859</v>
      </c>
      <c r="K412" s="2"/>
    </row>
    <row r="413" spans="7:11" ht="28.8" x14ac:dyDescent="0.25">
      <c r="G413" s="1" t="s">
        <v>217</v>
      </c>
      <c r="H413" t="s">
        <v>206</v>
      </c>
      <c r="I413" t="s">
        <v>21</v>
      </c>
      <c r="J413" s="2">
        <f t="shared" si="17"/>
        <v>64860</v>
      </c>
      <c r="K413" s="2"/>
    </row>
    <row r="414" spans="7:11" ht="28.8" x14ac:dyDescent="0.25">
      <c r="G414" s="1" t="s">
        <v>216</v>
      </c>
      <c r="H414" t="s">
        <v>206</v>
      </c>
      <c r="I414" t="s">
        <v>19</v>
      </c>
      <c r="J414" s="2">
        <f t="shared" si="17"/>
        <v>64861</v>
      </c>
      <c r="K414" s="2"/>
    </row>
    <row r="415" spans="7:11" ht="28.8" x14ac:dyDescent="0.25">
      <c r="G415" s="1" t="s">
        <v>215</v>
      </c>
      <c r="H415" t="s">
        <v>206</v>
      </c>
      <c r="I415" t="s">
        <v>17</v>
      </c>
      <c r="J415" s="2">
        <f t="shared" si="17"/>
        <v>64862</v>
      </c>
      <c r="K415" s="2"/>
    </row>
    <row r="416" spans="7:11" x14ac:dyDescent="0.25">
      <c r="G416" s="1" t="s">
        <v>214</v>
      </c>
      <c r="H416" t="s">
        <v>206</v>
      </c>
      <c r="I416" t="s">
        <v>15</v>
      </c>
      <c r="J416" s="2">
        <f t="shared" si="17"/>
        <v>64863</v>
      </c>
      <c r="K416" s="2"/>
    </row>
    <row r="417" spans="7:11" ht="28.8" x14ac:dyDescent="0.25">
      <c r="G417" s="1" t="s">
        <v>213</v>
      </c>
      <c r="H417" t="s">
        <v>206</v>
      </c>
      <c r="I417" t="s">
        <v>13</v>
      </c>
      <c r="J417" s="2">
        <f t="shared" si="17"/>
        <v>64864</v>
      </c>
      <c r="K417" s="2"/>
    </row>
    <row r="418" spans="7:11" ht="28.8" x14ac:dyDescent="0.25">
      <c r="G418" s="1" t="s">
        <v>212</v>
      </c>
      <c r="H418" t="s">
        <v>206</v>
      </c>
      <c r="I418" t="s">
        <v>11</v>
      </c>
      <c r="J418" s="2">
        <f t="shared" si="17"/>
        <v>64865</v>
      </c>
      <c r="K418" s="2"/>
    </row>
    <row r="419" spans="7:11" ht="28.8" x14ac:dyDescent="0.25">
      <c r="G419" s="1" t="s">
        <v>211</v>
      </c>
      <c r="H419" t="s">
        <v>206</v>
      </c>
      <c r="I419" t="s">
        <v>9</v>
      </c>
      <c r="J419" s="2">
        <f t="shared" si="17"/>
        <v>64866</v>
      </c>
      <c r="K419" s="2"/>
    </row>
    <row r="420" spans="7:11" ht="28.8" x14ac:dyDescent="0.25">
      <c r="G420" s="1" t="s">
        <v>210</v>
      </c>
      <c r="H420" t="s">
        <v>206</v>
      </c>
      <c r="I420" t="s">
        <v>7</v>
      </c>
      <c r="J420" s="2">
        <f t="shared" si="17"/>
        <v>64867</v>
      </c>
      <c r="K420" s="2"/>
    </row>
    <row r="421" spans="7:11" ht="28.8" x14ac:dyDescent="0.25">
      <c r="G421" s="1" t="s">
        <v>209</v>
      </c>
      <c r="H421" t="s">
        <v>206</v>
      </c>
      <c r="I421" t="s">
        <v>5</v>
      </c>
      <c r="J421" s="2">
        <f t="shared" si="17"/>
        <v>64871</v>
      </c>
      <c r="K421" s="2"/>
    </row>
    <row r="422" spans="7:11" ht="28.8" x14ac:dyDescent="0.25">
      <c r="G422" s="1" t="s">
        <v>208</v>
      </c>
      <c r="H422" t="s">
        <v>206</v>
      </c>
      <c r="I422" t="s">
        <v>3</v>
      </c>
      <c r="J422" s="2">
        <f t="shared" si="17"/>
        <v>64872</v>
      </c>
      <c r="K422" s="2"/>
    </row>
    <row r="423" spans="7:11" ht="28.8" x14ac:dyDescent="0.25">
      <c r="G423" s="1" t="s">
        <v>207</v>
      </c>
      <c r="H423" t="s">
        <v>206</v>
      </c>
      <c r="I423" t="s">
        <v>0</v>
      </c>
      <c r="J423" s="2">
        <f t="shared" si="17"/>
        <v>65023</v>
      </c>
      <c r="K423" s="2"/>
    </row>
    <row r="424" spans="7:11" x14ac:dyDescent="0.25">
      <c r="G424" s="1" t="s">
        <v>205</v>
      </c>
      <c r="H424" t="s">
        <v>1</v>
      </c>
      <c r="I424" t="s">
        <v>204</v>
      </c>
      <c r="J424" s="2">
        <f t="shared" si="17"/>
        <v>65024</v>
      </c>
      <c r="K424" s="2"/>
    </row>
    <row r="425" spans="7:11" x14ac:dyDescent="0.25">
      <c r="G425" s="1" t="s">
        <v>203</v>
      </c>
      <c r="H425" t="s">
        <v>1</v>
      </c>
      <c r="I425" t="s">
        <v>202</v>
      </c>
      <c r="J425" s="2">
        <f t="shared" si="17"/>
        <v>65025</v>
      </c>
      <c r="K425" s="2"/>
    </row>
    <row r="426" spans="7:11" ht="28.8" x14ac:dyDescent="0.25">
      <c r="G426" s="1" t="s">
        <v>201</v>
      </c>
      <c r="H426" t="s">
        <v>1</v>
      </c>
      <c r="I426" t="s">
        <v>200</v>
      </c>
      <c r="J426" s="2">
        <f t="shared" si="17"/>
        <v>65026</v>
      </c>
      <c r="K426" s="2"/>
    </row>
    <row r="427" spans="7:11" x14ac:dyDescent="0.25">
      <c r="G427" s="1" t="s">
        <v>199</v>
      </c>
      <c r="H427" t="s">
        <v>1</v>
      </c>
      <c r="I427" t="s">
        <v>198</v>
      </c>
      <c r="J427" s="2">
        <f t="shared" si="17"/>
        <v>65027</v>
      </c>
      <c r="K427" s="2"/>
    </row>
    <row r="428" spans="7:11" ht="28.8" x14ac:dyDescent="0.25">
      <c r="G428" s="1" t="s">
        <v>197</v>
      </c>
      <c r="H428" t="s">
        <v>1</v>
      </c>
      <c r="I428" t="s">
        <v>196</v>
      </c>
      <c r="J428" s="2">
        <f t="shared" si="17"/>
        <v>65028</v>
      </c>
      <c r="K428" s="2"/>
    </row>
    <row r="429" spans="7:11" ht="28.8" x14ac:dyDescent="0.25">
      <c r="G429" s="1" t="s">
        <v>195</v>
      </c>
      <c r="H429" t="s">
        <v>1</v>
      </c>
      <c r="I429" t="s">
        <v>31</v>
      </c>
      <c r="J429" s="2">
        <f t="shared" si="17"/>
        <v>65029</v>
      </c>
      <c r="K429" s="2"/>
    </row>
    <row r="430" spans="7:11" ht="28.8" x14ac:dyDescent="0.25">
      <c r="G430" s="1" t="s">
        <v>194</v>
      </c>
      <c r="H430" t="s">
        <v>1</v>
      </c>
      <c r="I430" t="s">
        <v>193</v>
      </c>
      <c r="J430" s="2">
        <f t="shared" si="17"/>
        <v>65030</v>
      </c>
      <c r="K430" s="2"/>
    </row>
    <row r="431" spans="7:11" x14ac:dyDescent="0.25">
      <c r="G431" s="1" t="s">
        <v>192</v>
      </c>
      <c r="H431" t="s">
        <v>1</v>
      </c>
      <c r="I431" t="s">
        <v>191</v>
      </c>
      <c r="J431" s="2">
        <f t="shared" si="17"/>
        <v>65032</v>
      </c>
      <c r="K431" s="2"/>
    </row>
    <row r="432" spans="7:11" x14ac:dyDescent="0.25">
      <c r="G432" s="1" t="s">
        <v>190</v>
      </c>
      <c r="H432" t="s">
        <v>1</v>
      </c>
      <c r="I432" t="s">
        <v>189</v>
      </c>
      <c r="J432" s="2">
        <f t="shared" si="17"/>
        <v>65033</v>
      </c>
      <c r="K432" s="2"/>
    </row>
    <row r="433" spans="7:11" x14ac:dyDescent="0.25">
      <c r="G433" s="1" t="s">
        <v>188</v>
      </c>
      <c r="H433" t="s">
        <v>1</v>
      </c>
      <c r="I433" t="s">
        <v>187</v>
      </c>
      <c r="J433" s="2">
        <f t="shared" si="17"/>
        <v>65034</v>
      </c>
      <c r="K433" s="2"/>
    </row>
    <row r="434" spans="7:11" x14ac:dyDescent="0.25">
      <c r="G434" s="1" t="s">
        <v>186</v>
      </c>
      <c r="H434" t="s">
        <v>1</v>
      </c>
      <c r="I434" t="s">
        <v>185</v>
      </c>
      <c r="J434" s="2">
        <f t="shared" si="17"/>
        <v>65035</v>
      </c>
      <c r="K434" s="2"/>
    </row>
    <row r="435" spans="7:11" x14ac:dyDescent="0.25">
      <c r="G435" s="1" t="s">
        <v>184</v>
      </c>
      <c r="H435" t="s">
        <v>1</v>
      </c>
      <c r="I435" t="s">
        <v>183</v>
      </c>
      <c r="J435" s="2">
        <f t="shared" si="17"/>
        <v>65036</v>
      </c>
      <c r="K435" s="2"/>
    </row>
    <row r="436" spans="7:11" x14ac:dyDescent="0.25">
      <c r="G436" s="1" t="s">
        <v>182</v>
      </c>
      <c r="H436" t="s">
        <v>1</v>
      </c>
      <c r="I436" t="s">
        <v>181</v>
      </c>
      <c r="J436" s="2">
        <f t="shared" si="17"/>
        <v>65037</v>
      </c>
      <c r="K436" s="2"/>
    </row>
    <row r="437" spans="7:11" x14ac:dyDescent="0.25">
      <c r="G437" s="1" t="s">
        <v>180</v>
      </c>
      <c r="H437" t="s">
        <v>1</v>
      </c>
      <c r="I437" t="s">
        <v>179</v>
      </c>
      <c r="J437" s="2">
        <f t="shared" si="17"/>
        <v>65038</v>
      </c>
      <c r="K437" s="2"/>
    </row>
    <row r="438" spans="7:11" x14ac:dyDescent="0.25">
      <c r="G438" s="1" t="s">
        <v>178</v>
      </c>
      <c r="H438" t="s">
        <v>1</v>
      </c>
      <c r="I438" t="s">
        <v>177</v>
      </c>
      <c r="J438" s="2">
        <f t="shared" si="17"/>
        <v>65039</v>
      </c>
      <c r="K438" s="2"/>
    </row>
    <row r="439" spans="7:11" x14ac:dyDescent="0.25">
      <c r="G439" s="1" t="s">
        <v>176</v>
      </c>
      <c r="H439" t="s">
        <v>1</v>
      </c>
      <c r="I439" t="s">
        <v>175</v>
      </c>
      <c r="J439" s="2">
        <f t="shared" si="17"/>
        <v>65040</v>
      </c>
      <c r="K439" s="2"/>
    </row>
    <row r="440" spans="7:11" ht="28.8" x14ac:dyDescent="0.25">
      <c r="G440" s="1" t="s">
        <v>174</v>
      </c>
      <c r="H440" t="s">
        <v>1</v>
      </c>
      <c r="I440" t="s">
        <v>173</v>
      </c>
      <c r="J440" s="2">
        <f t="shared" si="17"/>
        <v>65041</v>
      </c>
      <c r="K440" s="2"/>
    </row>
    <row r="441" spans="7:11" x14ac:dyDescent="0.25">
      <c r="G441" s="1" t="s">
        <v>172</v>
      </c>
      <c r="H441" t="s">
        <v>1</v>
      </c>
      <c r="I441" t="s">
        <v>171</v>
      </c>
      <c r="J441" s="2">
        <f t="shared" si="17"/>
        <v>65042</v>
      </c>
      <c r="K441" s="2"/>
    </row>
    <row r="442" spans="7:11" ht="28.8" x14ac:dyDescent="0.25">
      <c r="G442" s="1" t="s">
        <v>170</v>
      </c>
      <c r="H442" t="s">
        <v>1</v>
      </c>
      <c r="I442" t="s">
        <v>169</v>
      </c>
      <c r="J442" s="2">
        <f t="shared" si="17"/>
        <v>65043</v>
      </c>
      <c r="K442" s="2"/>
    </row>
    <row r="443" spans="7:11" ht="28.8" x14ac:dyDescent="0.25">
      <c r="G443" s="1" t="s">
        <v>168</v>
      </c>
      <c r="H443" t="s">
        <v>1</v>
      </c>
      <c r="I443" t="s">
        <v>167</v>
      </c>
      <c r="J443" s="2">
        <f t="shared" si="17"/>
        <v>65044</v>
      </c>
      <c r="K443" s="2"/>
    </row>
    <row r="444" spans="7:11" ht="28.8" x14ac:dyDescent="0.25">
      <c r="G444" s="1" t="s">
        <v>166</v>
      </c>
      <c r="H444" t="s">
        <v>1</v>
      </c>
      <c r="I444" t="s">
        <v>165</v>
      </c>
      <c r="J444" s="2">
        <f t="shared" si="17"/>
        <v>65045</v>
      </c>
      <c r="K444" s="2"/>
    </row>
    <row r="445" spans="7:11" x14ac:dyDescent="0.25">
      <c r="G445" s="1" t="s">
        <v>164</v>
      </c>
      <c r="H445" t="s">
        <v>1</v>
      </c>
      <c r="I445" t="s">
        <v>163</v>
      </c>
      <c r="J445" s="2">
        <f t="shared" si="17"/>
        <v>65046</v>
      </c>
      <c r="K445" s="2"/>
    </row>
    <row r="446" spans="7:11" ht="28.8" x14ac:dyDescent="0.25">
      <c r="G446" s="1" t="s">
        <v>162</v>
      </c>
      <c r="H446" t="s">
        <v>1</v>
      </c>
      <c r="I446" t="s">
        <v>161</v>
      </c>
      <c r="J446" s="2">
        <f t="shared" si="17"/>
        <v>65047</v>
      </c>
      <c r="K446" s="2"/>
    </row>
    <row r="447" spans="7:11" x14ac:dyDescent="0.25">
      <c r="G447" s="1" t="s">
        <v>160</v>
      </c>
      <c r="H447" t="s">
        <v>1</v>
      </c>
      <c r="I447" t="s">
        <v>159</v>
      </c>
      <c r="J447" s="2">
        <f t="shared" si="17"/>
        <v>65048</v>
      </c>
      <c r="K447" s="2"/>
    </row>
    <row r="448" spans="7:11" ht="28.8" x14ac:dyDescent="0.25">
      <c r="G448" s="1" t="s">
        <v>158</v>
      </c>
      <c r="H448" t="s">
        <v>1</v>
      </c>
      <c r="I448" t="s">
        <v>157</v>
      </c>
      <c r="J448" s="2">
        <f t="shared" si="17"/>
        <v>65049</v>
      </c>
      <c r="K448" s="2"/>
    </row>
    <row r="449" spans="7:11" ht="28.8" x14ac:dyDescent="0.25">
      <c r="G449" s="1" t="s">
        <v>156</v>
      </c>
      <c r="H449" t="s">
        <v>1</v>
      </c>
      <c r="I449" t="s">
        <v>155</v>
      </c>
      <c r="J449" s="2">
        <f t="shared" si="17"/>
        <v>65050</v>
      </c>
      <c r="K449" s="2"/>
    </row>
    <row r="450" spans="7:11" x14ac:dyDescent="0.25">
      <c r="G450" s="1" t="s">
        <v>154</v>
      </c>
      <c r="H450" t="s">
        <v>1</v>
      </c>
      <c r="I450" t="s">
        <v>153</v>
      </c>
      <c r="J450" s="2">
        <f t="shared" ref="J450:J513" si="18">INDEX($F$2:$F$114,MATCH(H450,$D$2:$D$114,),1)+INDEX($F$2:$F$114,MATCH(I450,$D$2:$D$114,),1)</f>
        <v>65051</v>
      </c>
      <c r="K450" s="2"/>
    </row>
    <row r="451" spans="7:11" ht="28.8" x14ac:dyDescent="0.25">
      <c r="G451" s="1" t="s">
        <v>152</v>
      </c>
      <c r="H451" t="s">
        <v>1</v>
      </c>
      <c r="I451" t="s">
        <v>151</v>
      </c>
      <c r="J451" s="2">
        <f t="shared" si="18"/>
        <v>65052</v>
      </c>
      <c r="K451" s="2"/>
    </row>
    <row r="452" spans="7:11" ht="28.8" x14ac:dyDescent="0.25">
      <c r="G452" s="1" t="s">
        <v>150</v>
      </c>
      <c r="H452" t="s">
        <v>1</v>
      </c>
      <c r="I452" t="s">
        <v>149</v>
      </c>
      <c r="J452" s="2">
        <f t="shared" si="18"/>
        <v>65053</v>
      </c>
      <c r="K452" s="2"/>
    </row>
    <row r="453" spans="7:11" x14ac:dyDescent="0.25">
      <c r="G453" s="1" t="s">
        <v>148</v>
      </c>
      <c r="H453" t="s">
        <v>1</v>
      </c>
      <c r="I453" t="s">
        <v>147</v>
      </c>
      <c r="J453" s="2">
        <f t="shared" si="18"/>
        <v>65054</v>
      </c>
      <c r="K453" s="2"/>
    </row>
    <row r="454" spans="7:11" ht="28.8" x14ac:dyDescent="0.25">
      <c r="G454" s="1" t="s">
        <v>146</v>
      </c>
      <c r="H454" t="s">
        <v>1</v>
      </c>
      <c r="I454" t="s">
        <v>145</v>
      </c>
      <c r="J454" s="2">
        <f t="shared" si="18"/>
        <v>65055</v>
      </c>
      <c r="K454" s="2"/>
    </row>
    <row r="455" spans="7:11" ht="28.8" x14ac:dyDescent="0.25">
      <c r="G455" s="1" t="s">
        <v>144</v>
      </c>
      <c r="H455" t="s">
        <v>1</v>
      </c>
      <c r="I455" t="s">
        <v>143</v>
      </c>
      <c r="J455" s="2">
        <f t="shared" si="18"/>
        <v>65056</v>
      </c>
      <c r="K455" s="2"/>
    </row>
    <row r="456" spans="7:11" ht="28.8" x14ac:dyDescent="0.25">
      <c r="G456" s="1" t="s">
        <v>142</v>
      </c>
      <c r="H456" t="s">
        <v>1</v>
      </c>
      <c r="I456" t="s">
        <v>141</v>
      </c>
      <c r="J456" s="2">
        <f t="shared" si="18"/>
        <v>65057</v>
      </c>
      <c r="K456" s="2"/>
    </row>
    <row r="457" spans="7:11" ht="28.8" x14ac:dyDescent="0.25">
      <c r="G457" s="1" t="s">
        <v>140</v>
      </c>
      <c r="H457" t="s">
        <v>1</v>
      </c>
      <c r="I457" t="s">
        <v>139</v>
      </c>
      <c r="J457" s="2">
        <f t="shared" si="18"/>
        <v>65058</v>
      </c>
      <c r="K457" s="2"/>
    </row>
    <row r="458" spans="7:11" ht="28.8" x14ac:dyDescent="0.25">
      <c r="G458" s="1" t="s">
        <v>138</v>
      </c>
      <c r="H458" t="s">
        <v>1</v>
      </c>
      <c r="I458" t="s">
        <v>137</v>
      </c>
      <c r="J458" s="2">
        <f t="shared" si="18"/>
        <v>65059</v>
      </c>
      <c r="K458" s="2"/>
    </row>
    <row r="459" spans="7:11" ht="28.8" x14ac:dyDescent="0.25">
      <c r="G459" s="1" t="s">
        <v>136</v>
      </c>
      <c r="H459" t="s">
        <v>1</v>
      </c>
      <c r="I459" t="s">
        <v>135</v>
      </c>
      <c r="J459" s="2">
        <f t="shared" si="18"/>
        <v>65060</v>
      </c>
      <c r="K459" s="2"/>
    </row>
    <row r="460" spans="7:11" ht="28.8" x14ac:dyDescent="0.25">
      <c r="G460" s="1" t="s">
        <v>134</v>
      </c>
      <c r="H460" t="s">
        <v>1</v>
      </c>
      <c r="I460" t="s">
        <v>133</v>
      </c>
      <c r="J460" s="2">
        <f t="shared" si="18"/>
        <v>65061</v>
      </c>
      <c r="K460" s="2"/>
    </row>
    <row r="461" spans="7:11" ht="28.8" x14ac:dyDescent="0.25">
      <c r="G461" s="1" t="s">
        <v>132</v>
      </c>
      <c r="H461" t="s">
        <v>1</v>
      </c>
      <c r="I461" t="s">
        <v>131</v>
      </c>
      <c r="J461" s="2">
        <f t="shared" si="18"/>
        <v>65062</v>
      </c>
      <c r="K461" s="2"/>
    </row>
    <row r="462" spans="7:11" x14ac:dyDescent="0.25">
      <c r="G462" s="1" t="s">
        <v>130</v>
      </c>
      <c r="H462" t="s">
        <v>1</v>
      </c>
      <c r="I462" t="s">
        <v>129</v>
      </c>
      <c r="J462" s="2">
        <f t="shared" si="18"/>
        <v>65063</v>
      </c>
      <c r="K462" s="2"/>
    </row>
    <row r="463" spans="7:11" x14ac:dyDescent="0.25">
      <c r="G463" s="1" t="s">
        <v>128</v>
      </c>
      <c r="H463" t="s">
        <v>1</v>
      </c>
      <c r="I463" t="s">
        <v>127</v>
      </c>
      <c r="J463" s="2">
        <f t="shared" si="18"/>
        <v>65064</v>
      </c>
      <c r="K463" s="2"/>
    </row>
    <row r="464" spans="7:11" x14ac:dyDescent="0.25">
      <c r="G464" s="1" t="s">
        <v>126</v>
      </c>
      <c r="H464" t="s">
        <v>1</v>
      </c>
      <c r="I464" t="s">
        <v>125</v>
      </c>
      <c r="J464" s="2">
        <f t="shared" si="18"/>
        <v>65065</v>
      </c>
      <c r="K464" s="2"/>
    </row>
    <row r="465" spans="7:11" x14ac:dyDescent="0.25">
      <c r="G465" s="1" t="s">
        <v>124</v>
      </c>
      <c r="H465" t="s">
        <v>1</v>
      </c>
      <c r="I465" t="s">
        <v>123</v>
      </c>
      <c r="J465" s="2">
        <f t="shared" si="18"/>
        <v>65066</v>
      </c>
      <c r="K465" s="2"/>
    </row>
    <row r="466" spans="7:11" x14ac:dyDescent="0.25">
      <c r="G466" s="1" t="s">
        <v>122</v>
      </c>
      <c r="H466" t="s">
        <v>1</v>
      </c>
      <c r="I466" t="s">
        <v>121</v>
      </c>
      <c r="J466" s="2">
        <f t="shared" si="18"/>
        <v>65067</v>
      </c>
      <c r="K466" s="2"/>
    </row>
    <row r="467" spans="7:11" x14ac:dyDescent="0.25">
      <c r="G467" s="1" t="s">
        <v>120</v>
      </c>
      <c r="H467" t="s">
        <v>1</v>
      </c>
      <c r="I467" t="s">
        <v>119</v>
      </c>
      <c r="J467" s="2">
        <f t="shared" si="18"/>
        <v>65068</v>
      </c>
      <c r="K467" s="2"/>
    </row>
    <row r="468" spans="7:11" x14ac:dyDescent="0.25">
      <c r="G468" s="1" t="s">
        <v>118</v>
      </c>
      <c r="H468" t="s">
        <v>1</v>
      </c>
      <c r="I468" t="s">
        <v>117</v>
      </c>
      <c r="J468" s="2">
        <f t="shared" si="18"/>
        <v>65069</v>
      </c>
      <c r="K468" s="2"/>
    </row>
    <row r="469" spans="7:11" x14ac:dyDescent="0.25">
      <c r="G469" s="1" t="s">
        <v>116</v>
      </c>
      <c r="H469" t="s">
        <v>1</v>
      </c>
      <c r="I469" t="s">
        <v>115</v>
      </c>
      <c r="J469" s="2">
        <f t="shared" si="18"/>
        <v>65070</v>
      </c>
      <c r="K469" s="2"/>
    </row>
    <row r="470" spans="7:11" x14ac:dyDescent="0.25">
      <c r="G470" s="1" t="s">
        <v>114</v>
      </c>
      <c r="H470" t="s">
        <v>1</v>
      </c>
      <c r="I470" t="s">
        <v>113</v>
      </c>
      <c r="J470" s="2">
        <f t="shared" si="18"/>
        <v>65071</v>
      </c>
      <c r="K470" s="2"/>
    </row>
    <row r="471" spans="7:11" x14ac:dyDescent="0.25">
      <c r="G471" s="1" t="s">
        <v>112</v>
      </c>
      <c r="H471" t="s">
        <v>1</v>
      </c>
      <c r="I471" t="s">
        <v>111</v>
      </c>
      <c r="J471" s="2">
        <f t="shared" si="18"/>
        <v>65072</v>
      </c>
      <c r="K471" s="2"/>
    </row>
    <row r="472" spans="7:11" x14ac:dyDescent="0.25">
      <c r="G472" s="1" t="s">
        <v>110</v>
      </c>
      <c r="H472" t="s">
        <v>1</v>
      </c>
      <c r="I472" t="s">
        <v>109</v>
      </c>
      <c r="J472" s="2">
        <f t="shared" si="18"/>
        <v>65073</v>
      </c>
      <c r="K472" s="2"/>
    </row>
    <row r="473" spans="7:11" x14ac:dyDescent="0.25">
      <c r="G473" s="1" t="s">
        <v>108</v>
      </c>
      <c r="H473" t="s">
        <v>1</v>
      </c>
      <c r="I473" t="s">
        <v>107</v>
      </c>
      <c r="J473" s="2">
        <f t="shared" si="18"/>
        <v>65074</v>
      </c>
      <c r="K473" s="2"/>
    </row>
    <row r="474" spans="7:11" x14ac:dyDescent="0.25">
      <c r="G474" s="1" t="s">
        <v>106</v>
      </c>
      <c r="H474" t="s">
        <v>1</v>
      </c>
      <c r="I474" t="s">
        <v>105</v>
      </c>
      <c r="J474" s="2">
        <f t="shared" si="18"/>
        <v>65075</v>
      </c>
      <c r="K474" s="2"/>
    </row>
    <row r="475" spans="7:11" x14ac:dyDescent="0.25">
      <c r="G475" s="1" t="s">
        <v>104</v>
      </c>
      <c r="H475" t="s">
        <v>1</v>
      </c>
      <c r="I475" t="s">
        <v>103</v>
      </c>
      <c r="J475" s="2">
        <f t="shared" si="18"/>
        <v>65076</v>
      </c>
      <c r="K475" s="2"/>
    </row>
    <row r="476" spans="7:11" x14ac:dyDescent="0.25">
      <c r="G476" s="1" t="s">
        <v>102</v>
      </c>
      <c r="H476" t="s">
        <v>1</v>
      </c>
      <c r="I476" t="s">
        <v>101</v>
      </c>
      <c r="J476" s="2">
        <f t="shared" si="18"/>
        <v>65077</v>
      </c>
      <c r="K476" s="2"/>
    </row>
    <row r="477" spans="7:11" x14ac:dyDescent="0.25">
      <c r="G477" s="1" t="s">
        <v>100</v>
      </c>
      <c r="H477" t="s">
        <v>1</v>
      </c>
      <c r="I477" t="s">
        <v>99</v>
      </c>
      <c r="J477" s="2">
        <f t="shared" si="18"/>
        <v>65078</v>
      </c>
      <c r="K477" s="2"/>
    </row>
    <row r="478" spans="7:11" x14ac:dyDescent="0.25">
      <c r="G478" s="1" t="s">
        <v>98</v>
      </c>
      <c r="H478" t="s">
        <v>1</v>
      </c>
      <c r="I478" t="s">
        <v>97</v>
      </c>
      <c r="J478" s="2">
        <f t="shared" si="18"/>
        <v>65079</v>
      </c>
      <c r="K478" s="2"/>
    </row>
    <row r="479" spans="7:11" x14ac:dyDescent="0.25">
      <c r="G479" s="1" t="s">
        <v>96</v>
      </c>
      <c r="H479" t="s">
        <v>1</v>
      </c>
      <c r="I479" t="s">
        <v>95</v>
      </c>
      <c r="J479" s="2">
        <f t="shared" si="18"/>
        <v>65080</v>
      </c>
      <c r="K479" s="2"/>
    </row>
    <row r="480" spans="7:11" x14ac:dyDescent="0.25">
      <c r="G480" s="1" t="s">
        <v>94</v>
      </c>
      <c r="H480" t="s">
        <v>1</v>
      </c>
      <c r="I480" t="s">
        <v>93</v>
      </c>
      <c r="J480" s="2">
        <f t="shared" si="18"/>
        <v>65081</v>
      </c>
      <c r="K480" s="2"/>
    </row>
    <row r="481" spans="7:11" x14ac:dyDescent="0.25">
      <c r="G481" s="1" t="s">
        <v>92</v>
      </c>
      <c r="H481" t="s">
        <v>1</v>
      </c>
      <c r="I481" t="s">
        <v>91</v>
      </c>
      <c r="J481" s="2">
        <f t="shared" si="18"/>
        <v>65082</v>
      </c>
      <c r="K481" s="2"/>
    </row>
    <row r="482" spans="7:11" x14ac:dyDescent="0.25">
      <c r="G482" s="1" t="s">
        <v>90</v>
      </c>
      <c r="H482" t="s">
        <v>1</v>
      </c>
      <c r="I482" t="s">
        <v>89</v>
      </c>
      <c r="J482" s="2">
        <f t="shared" si="18"/>
        <v>65083</v>
      </c>
      <c r="K482" s="2"/>
    </row>
    <row r="483" spans="7:11" x14ac:dyDescent="0.25">
      <c r="G483" s="1" t="s">
        <v>88</v>
      </c>
      <c r="H483" t="s">
        <v>1</v>
      </c>
      <c r="I483" t="s">
        <v>87</v>
      </c>
      <c r="J483" s="2">
        <f t="shared" si="18"/>
        <v>65084</v>
      </c>
      <c r="K483" s="2"/>
    </row>
    <row r="484" spans="7:11" x14ac:dyDescent="0.25">
      <c r="G484" s="1" t="s">
        <v>86</v>
      </c>
      <c r="H484" t="s">
        <v>1</v>
      </c>
      <c r="I484" t="s">
        <v>85</v>
      </c>
      <c r="J484" s="2">
        <f t="shared" si="18"/>
        <v>65085</v>
      </c>
      <c r="K484" s="2"/>
    </row>
    <row r="485" spans="7:11" x14ac:dyDescent="0.25">
      <c r="G485" s="1" t="s">
        <v>84</v>
      </c>
      <c r="H485" t="s">
        <v>1</v>
      </c>
      <c r="I485" t="s">
        <v>83</v>
      </c>
      <c r="J485" s="2">
        <f t="shared" si="18"/>
        <v>65086</v>
      </c>
      <c r="K485" s="2"/>
    </row>
    <row r="486" spans="7:11" x14ac:dyDescent="0.25">
      <c r="G486" s="1" t="s">
        <v>82</v>
      </c>
      <c r="H486" t="s">
        <v>1</v>
      </c>
      <c r="I486" t="s">
        <v>81</v>
      </c>
      <c r="J486" s="2">
        <f t="shared" si="18"/>
        <v>65087</v>
      </c>
      <c r="K486" s="2"/>
    </row>
    <row r="487" spans="7:11" x14ac:dyDescent="0.25">
      <c r="G487" s="1" t="s">
        <v>80</v>
      </c>
      <c r="H487" t="s">
        <v>1</v>
      </c>
      <c r="I487" t="s">
        <v>79</v>
      </c>
      <c r="J487" s="2">
        <f t="shared" si="18"/>
        <v>65088</v>
      </c>
      <c r="K487" s="2"/>
    </row>
    <row r="488" spans="7:11" x14ac:dyDescent="0.25">
      <c r="G488" s="1" t="s">
        <v>78</v>
      </c>
      <c r="H488" t="s">
        <v>1</v>
      </c>
      <c r="I488" t="s">
        <v>77</v>
      </c>
      <c r="J488" s="2">
        <f t="shared" si="18"/>
        <v>65089</v>
      </c>
      <c r="K488" s="2"/>
    </row>
    <row r="489" spans="7:11" x14ac:dyDescent="0.25">
      <c r="G489" s="1" t="s">
        <v>76</v>
      </c>
      <c r="H489" t="s">
        <v>1</v>
      </c>
      <c r="I489" t="s">
        <v>75</v>
      </c>
      <c r="J489" s="2">
        <f t="shared" si="18"/>
        <v>65090</v>
      </c>
      <c r="K489" s="2"/>
    </row>
    <row r="490" spans="7:11" ht="28.8" x14ac:dyDescent="0.25">
      <c r="G490" s="1" t="s">
        <v>74</v>
      </c>
      <c r="H490" t="s">
        <v>1</v>
      </c>
      <c r="I490" t="s">
        <v>73</v>
      </c>
      <c r="J490" s="2">
        <f t="shared" si="18"/>
        <v>65091</v>
      </c>
      <c r="K490" s="2"/>
    </row>
    <row r="491" spans="7:11" ht="28.8" x14ac:dyDescent="0.25">
      <c r="G491" s="1" t="s">
        <v>72</v>
      </c>
      <c r="H491" t="s">
        <v>1</v>
      </c>
      <c r="I491" t="s">
        <v>71</v>
      </c>
      <c r="J491" s="2">
        <f t="shared" si="18"/>
        <v>65092</v>
      </c>
      <c r="K491" s="2"/>
    </row>
    <row r="492" spans="7:11" ht="28.8" x14ac:dyDescent="0.25">
      <c r="G492" s="1" t="s">
        <v>70</v>
      </c>
      <c r="H492" t="s">
        <v>1</v>
      </c>
      <c r="I492" t="s">
        <v>69</v>
      </c>
      <c r="J492" s="2">
        <f t="shared" si="18"/>
        <v>65093</v>
      </c>
      <c r="K492" s="2"/>
    </row>
    <row r="493" spans="7:11" x14ac:dyDescent="0.25">
      <c r="G493" s="1" t="s">
        <v>68</v>
      </c>
      <c r="H493" t="s">
        <v>1</v>
      </c>
      <c r="I493" t="s">
        <v>67</v>
      </c>
      <c r="J493" s="2">
        <f t="shared" si="18"/>
        <v>65094</v>
      </c>
      <c r="K493" s="2"/>
    </row>
    <row r="494" spans="7:11" ht="28.8" x14ac:dyDescent="0.25">
      <c r="G494" s="1" t="s">
        <v>66</v>
      </c>
      <c r="H494" t="s">
        <v>1</v>
      </c>
      <c r="I494" t="s">
        <v>65</v>
      </c>
      <c r="J494" s="2">
        <f t="shared" si="18"/>
        <v>65095</v>
      </c>
      <c r="K494" s="2"/>
    </row>
    <row r="495" spans="7:11" ht="28.8" x14ac:dyDescent="0.25">
      <c r="G495" s="1" t="s">
        <v>64</v>
      </c>
      <c r="H495" t="s">
        <v>1</v>
      </c>
      <c r="I495" t="s">
        <v>63</v>
      </c>
      <c r="J495" s="2">
        <f t="shared" si="18"/>
        <v>65096</v>
      </c>
      <c r="K495" s="2"/>
    </row>
    <row r="496" spans="7:11" ht="28.8" x14ac:dyDescent="0.25">
      <c r="G496" s="1" t="s">
        <v>62</v>
      </c>
      <c r="H496" t="s">
        <v>1</v>
      </c>
      <c r="I496" t="s">
        <v>61</v>
      </c>
      <c r="J496" s="2">
        <f t="shared" si="18"/>
        <v>65097</v>
      </c>
      <c r="K496" s="2"/>
    </row>
    <row r="497" spans="7:11" x14ac:dyDescent="0.25">
      <c r="G497" s="1" t="s">
        <v>60</v>
      </c>
      <c r="H497" t="s">
        <v>1</v>
      </c>
      <c r="I497" t="s">
        <v>59</v>
      </c>
      <c r="J497" s="2">
        <f t="shared" si="18"/>
        <v>65098</v>
      </c>
      <c r="K497" s="2"/>
    </row>
    <row r="498" spans="7:11" ht="28.8" x14ac:dyDescent="0.25">
      <c r="G498" s="1" t="s">
        <v>58</v>
      </c>
      <c r="H498" t="s">
        <v>1</v>
      </c>
      <c r="I498" t="s">
        <v>57</v>
      </c>
      <c r="J498" s="2">
        <f t="shared" si="18"/>
        <v>65099</v>
      </c>
      <c r="K498" s="2"/>
    </row>
    <row r="499" spans="7:11" ht="28.8" x14ac:dyDescent="0.25">
      <c r="G499" s="1" t="s">
        <v>56</v>
      </c>
      <c r="H499" t="s">
        <v>1</v>
      </c>
      <c r="I499" t="s">
        <v>55</v>
      </c>
      <c r="J499" s="2">
        <f t="shared" si="18"/>
        <v>65100</v>
      </c>
      <c r="K499" s="2"/>
    </row>
    <row r="500" spans="7:11" ht="28.8" x14ac:dyDescent="0.25">
      <c r="G500" s="1" t="s">
        <v>54</v>
      </c>
      <c r="H500" t="s">
        <v>1</v>
      </c>
      <c r="I500" t="s">
        <v>53</v>
      </c>
      <c r="J500" s="2">
        <f t="shared" si="18"/>
        <v>65101</v>
      </c>
      <c r="K500" s="2"/>
    </row>
    <row r="501" spans="7:11" ht="28.8" x14ac:dyDescent="0.25">
      <c r="G501" s="1" t="s">
        <v>52</v>
      </c>
      <c r="H501" t="s">
        <v>1</v>
      </c>
      <c r="I501" t="s">
        <v>51</v>
      </c>
      <c r="J501" s="2">
        <f t="shared" si="18"/>
        <v>65102</v>
      </c>
      <c r="K501" s="2"/>
    </row>
    <row r="502" spans="7:11" ht="28.8" x14ac:dyDescent="0.25">
      <c r="G502" s="1" t="s">
        <v>50</v>
      </c>
      <c r="H502" t="s">
        <v>1</v>
      </c>
      <c r="I502" t="s">
        <v>49</v>
      </c>
      <c r="J502" s="2">
        <f t="shared" si="18"/>
        <v>65103</v>
      </c>
      <c r="K502" s="2"/>
    </row>
    <row r="503" spans="7:11" ht="28.8" x14ac:dyDescent="0.25">
      <c r="G503" s="1" t="s">
        <v>48</v>
      </c>
      <c r="H503" t="s">
        <v>1</v>
      </c>
      <c r="I503" t="s">
        <v>47</v>
      </c>
      <c r="J503" s="2">
        <f t="shared" si="18"/>
        <v>65104</v>
      </c>
      <c r="K503" s="2"/>
    </row>
    <row r="504" spans="7:11" ht="28.8" x14ac:dyDescent="0.25">
      <c r="G504" s="1" t="s">
        <v>46</v>
      </c>
      <c r="H504" t="s">
        <v>1</v>
      </c>
      <c r="I504" t="s">
        <v>45</v>
      </c>
      <c r="J504" s="2">
        <f t="shared" si="18"/>
        <v>65029</v>
      </c>
      <c r="K504" s="2"/>
    </row>
    <row r="505" spans="7:11" ht="28.8" x14ac:dyDescent="0.25">
      <c r="G505" s="1" t="s">
        <v>44</v>
      </c>
      <c r="H505" t="s">
        <v>1</v>
      </c>
      <c r="I505" t="s">
        <v>43</v>
      </c>
      <c r="J505" s="2">
        <f t="shared" si="18"/>
        <v>65106</v>
      </c>
      <c r="K505" s="2"/>
    </row>
    <row r="506" spans="7:11" ht="28.8" x14ac:dyDescent="0.25">
      <c r="G506" s="1" t="s">
        <v>42</v>
      </c>
      <c r="H506" t="s">
        <v>1</v>
      </c>
      <c r="I506" t="s">
        <v>41</v>
      </c>
      <c r="J506" s="2">
        <f t="shared" si="18"/>
        <v>65107</v>
      </c>
      <c r="K506" s="2"/>
    </row>
    <row r="507" spans="7:11" ht="28.8" x14ac:dyDescent="0.25">
      <c r="G507" s="1" t="s">
        <v>40</v>
      </c>
      <c r="H507" t="s">
        <v>1</v>
      </c>
      <c r="I507" t="s">
        <v>39</v>
      </c>
      <c r="J507" s="2">
        <f t="shared" si="18"/>
        <v>65108</v>
      </c>
      <c r="K507" s="2"/>
    </row>
    <row r="508" spans="7:11" ht="28.8" x14ac:dyDescent="0.25">
      <c r="G508" s="1" t="s">
        <v>38</v>
      </c>
      <c r="H508" t="s">
        <v>1</v>
      </c>
      <c r="I508" t="s">
        <v>37</v>
      </c>
      <c r="J508" s="2">
        <f t="shared" si="18"/>
        <v>65109</v>
      </c>
      <c r="K508" s="2"/>
    </row>
    <row r="509" spans="7:11" ht="28.8" x14ac:dyDescent="0.25">
      <c r="G509" s="1" t="s">
        <v>36</v>
      </c>
      <c r="H509" t="s">
        <v>1</v>
      </c>
      <c r="I509" t="s">
        <v>35</v>
      </c>
      <c r="J509" s="2">
        <f t="shared" si="18"/>
        <v>65110</v>
      </c>
      <c r="K509" s="2"/>
    </row>
    <row r="510" spans="7:11" x14ac:dyDescent="0.25">
      <c r="G510" s="1" t="s">
        <v>34</v>
      </c>
      <c r="H510" t="s">
        <v>1</v>
      </c>
      <c r="I510" t="s">
        <v>33</v>
      </c>
      <c r="J510" s="2">
        <f t="shared" si="18"/>
        <v>65112</v>
      </c>
      <c r="K510" s="2"/>
    </row>
    <row r="511" spans="7:11" ht="28.8" x14ac:dyDescent="0.25">
      <c r="G511" s="1" t="s">
        <v>32</v>
      </c>
      <c r="H511" t="s">
        <v>1</v>
      </c>
      <c r="I511" t="s">
        <v>31</v>
      </c>
      <c r="J511" s="2">
        <f t="shared" si="18"/>
        <v>65029</v>
      </c>
      <c r="K511" s="2"/>
    </row>
    <row r="512" spans="7:11" ht="28.8" x14ac:dyDescent="0.25">
      <c r="G512" s="1" t="s">
        <v>30</v>
      </c>
      <c r="H512" t="s">
        <v>1</v>
      </c>
      <c r="I512" t="s">
        <v>29</v>
      </c>
      <c r="J512" s="2">
        <f t="shared" si="18"/>
        <v>65113</v>
      </c>
      <c r="K512" s="2"/>
    </row>
    <row r="513" spans="7:11" ht="28.8" x14ac:dyDescent="0.25">
      <c r="G513" s="1" t="s">
        <v>28</v>
      </c>
      <c r="H513" t="s">
        <v>1</v>
      </c>
      <c r="I513" t="s">
        <v>27</v>
      </c>
      <c r="J513" s="2">
        <f t="shared" si="18"/>
        <v>65114</v>
      </c>
      <c r="K513" s="2"/>
    </row>
    <row r="514" spans="7:11" ht="28.8" x14ac:dyDescent="0.25">
      <c r="G514" s="1" t="s">
        <v>26</v>
      </c>
      <c r="H514" t="s">
        <v>1</v>
      </c>
      <c r="I514" t="s">
        <v>25</v>
      </c>
      <c r="J514" s="2">
        <f t="shared" ref="J514:J526" si="19">INDEX($F$2:$F$114,MATCH(H514,$D$2:$D$114,),1)+INDEX($F$2:$F$114,MATCH(I514,$D$2:$D$114,),1)</f>
        <v>65126</v>
      </c>
      <c r="K514" s="2"/>
    </row>
    <row r="515" spans="7:11" x14ac:dyDescent="0.25">
      <c r="G515" s="1" t="s">
        <v>24</v>
      </c>
      <c r="H515" t="s">
        <v>1</v>
      </c>
      <c r="I515" t="s">
        <v>23</v>
      </c>
      <c r="J515" s="2">
        <f t="shared" si="19"/>
        <v>65115</v>
      </c>
      <c r="K515" s="2"/>
    </row>
    <row r="516" spans="7:11" ht="28.8" x14ac:dyDescent="0.25">
      <c r="G516" s="1" t="s">
        <v>22</v>
      </c>
      <c r="H516" t="s">
        <v>1</v>
      </c>
      <c r="I516" t="s">
        <v>21</v>
      </c>
      <c r="J516" s="2">
        <f t="shared" si="19"/>
        <v>65116</v>
      </c>
      <c r="K516" s="2"/>
    </row>
    <row r="517" spans="7:11" x14ac:dyDescent="0.25">
      <c r="G517" s="1" t="s">
        <v>20</v>
      </c>
      <c r="H517" t="s">
        <v>1</v>
      </c>
      <c r="I517" t="s">
        <v>19</v>
      </c>
      <c r="J517" s="2">
        <f t="shared" si="19"/>
        <v>65117</v>
      </c>
      <c r="K517" s="2"/>
    </row>
    <row r="518" spans="7:11" ht="28.8" x14ac:dyDescent="0.25">
      <c r="G518" s="1" t="s">
        <v>18</v>
      </c>
      <c r="H518" t="s">
        <v>1</v>
      </c>
      <c r="I518" t="s">
        <v>17</v>
      </c>
      <c r="J518" s="2">
        <f t="shared" si="19"/>
        <v>65118</v>
      </c>
      <c r="K518" s="2"/>
    </row>
    <row r="519" spans="7:11" x14ac:dyDescent="0.25">
      <c r="G519" s="1" t="s">
        <v>16</v>
      </c>
      <c r="H519" t="s">
        <v>1</v>
      </c>
      <c r="I519" t="s">
        <v>15</v>
      </c>
      <c r="J519" s="2">
        <f t="shared" si="19"/>
        <v>65119</v>
      </c>
      <c r="K519" s="2"/>
    </row>
    <row r="520" spans="7:11" ht="28.8" x14ac:dyDescent="0.25">
      <c r="G520" s="1" t="s">
        <v>14</v>
      </c>
      <c r="H520" t="s">
        <v>1</v>
      </c>
      <c r="I520" t="s">
        <v>13</v>
      </c>
      <c r="J520" s="2">
        <f t="shared" si="19"/>
        <v>65120</v>
      </c>
      <c r="K520" s="2"/>
    </row>
    <row r="521" spans="7:11" ht="28.8" x14ac:dyDescent="0.25">
      <c r="G521" s="1" t="s">
        <v>12</v>
      </c>
      <c r="H521" t="s">
        <v>1</v>
      </c>
      <c r="I521" t="s">
        <v>11</v>
      </c>
      <c r="J521" s="2">
        <f t="shared" si="19"/>
        <v>65121</v>
      </c>
      <c r="K521" s="2"/>
    </row>
    <row r="522" spans="7:11" ht="28.8" x14ac:dyDescent="0.25">
      <c r="G522" s="1" t="s">
        <v>10</v>
      </c>
      <c r="H522" t="s">
        <v>1</v>
      </c>
      <c r="I522" t="s">
        <v>9</v>
      </c>
      <c r="J522" s="2">
        <f t="shared" si="19"/>
        <v>65122</v>
      </c>
      <c r="K522" s="2"/>
    </row>
    <row r="523" spans="7:11" x14ac:dyDescent="0.25">
      <c r="G523" s="1" t="s">
        <v>8</v>
      </c>
      <c r="H523" t="s">
        <v>1</v>
      </c>
      <c r="I523" t="s">
        <v>7</v>
      </c>
      <c r="J523" s="2">
        <f t="shared" si="19"/>
        <v>65123</v>
      </c>
      <c r="K523" s="2"/>
    </row>
    <row r="524" spans="7:11" ht="28.8" x14ac:dyDescent="0.25">
      <c r="G524" s="1" t="s">
        <v>6</v>
      </c>
      <c r="H524" t="s">
        <v>1</v>
      </c>
      <c r="I524" t="s">
        <v>5</v>
      </c>
      <c r="J524" s="2">
        <f t="shared" si="19"/>
        <v>65127</v>
      </c>
      <c r="K524" s="2"/>
    </row>
    <row r="525" spans="7:11" ht="28.8" x14ac:dyDescent="0.25">
      <c r="G525" s="1" t="s">
        <v>4</v>
      </c>
      <c r="H525" t="s">
        <v>1</v>
      </c>
      <c r="I525" t="s">
        <v>3</v>
      </c>
      <c r="J525" s="2">
        <f t="shared" si="19"/>
        <v>65128</v>
      </c>
      <c r="K525" s="2"/>
    </row>
    <row r="526" spans="7:11" ht="28.8" x14ac:dyDescent="0.25">
      <c r="G526" s="1" t="s">
        <v>2</v>
      </c>
      <c r="H526" t="s">
        <v>1</v>
      </c>
      <c r="I526" t="s">
        <v>0</v>
      </c>
      <c r="J526" s="2">
        <f t="shared" si="19"/>
        <v>65279</v>
      </c>
      <c r="K52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"/>
  <sheetViews>
    <sheetView tabSelected="1" topLeftCell="E109" workbookViewId="0">
      <selection activeCell="M119" sqref="M119"/>
    </sheetView>
  </sheetViews>
  <sheetFormatPr defaultRowHeight="14.4" x14ac:dyDescent="0.25"/>
  <cols>
    <col min="1" max="1" width="25.21875" customWidth="1"/>
    <col min="2" max="2" width="25.88671875" customWidth="1"/>
    <col min="3" max="3" width="7.88671875" customWidth="1"/>
    <col min="4" max="4" width="17.77734375" customWidth="1"/>
    <col min="6" max="6" width="8" customWidth="1"/>
    <col min="7" max="7" width="24.6640625" customWidth="1"/>
    <col min="8" max="8" width="16.77734375" customWidth="1"/>
    <col min="9" max="9" width="13.44140625" customWidth="1"/>
  </cols>
  <sheetData>
    <row r="1" spans="1:10" x14ac:dyDescent="0.25">
      <c r="A1" s="1" t="s">
        <v>851</v>
      </c>
      <c r="B1" t="s">
        <v>846</v>
      </c>
      <c r="C1" s="2">
        <v>64001</v>
      </c>
      <c r="D1" s="5" t="s">
        <v>854</v>
      </c>
      <c r="E1" s="5" t="s">
        <v>855</v>
      </c>
      <c r="F1" s="2">
        <v>61440</v>
      </c>
      <c r="G1" s="1" t="s">
        <v>849</v>
      </c>
      <c r="H1" t="s">
        <v>529</v>
      </c>
      <c r="I1" t="s">
        <v>204</v>
      </c>
      <c r="J1" s="2">
        <v>64000</v>
      </c>
    </row>
    <row r="2" spans="1:10" x14ac:dyDescent="0.25">
      <c r="A2" s="1" t="s">
        <v>848</v>
      </c>
      <c r="B2" t="s">
        <v>843</v>
      </c>
      <c r="C2" s="2">
        <v>64002</v>
      </c>
      <c r="D2" s="3" t="s">
        <v>529</v>
      </c>
      <c r="E2" s="4" t="s">
        <v>850</v>
      </c>
      <c r="F2" s="2">
        <v>64000</v>
      </c>
      <c r="G2" s="1" t="s">
        <v>846</v>
      </c>
      <c r="H2" t="s">
        <v>529</v>
      </c>
      <c r="I2" t="s">
        <v>202</v>
      </c>
      <c r="J2" s="2">
        <v>64001</v>
      </c>
    </row>
    <row r="3" spans="1:10" x14ac:dyDescent="0.25">
      <c r="A3" s="1" t="s">
        <v>845</v>
      </c>
      <c r="B3" t="s">
        <v>840</v>
      </c>
      <c r="C3" s="2">
        <v>64003</v>
      </c>
      <c r="D3" s="3" t="s">
        <v>414</v>
      </c>
      <c r="E3" s="4" t="s">
        <v>847</v>
      </c>
      <c r="F3" s="2">
        <v>64256</v>
      </c>
      <c r="G3" s="1" t="s">
        <v>843</v>
      </c>
      <c r="H3" t="s">
        <v>529</v>
      </c>
      <c r="I3" t="s">
        <v>200</v>
      </c>
      <c r="J3" s="2">
        <v>64002</v>
      </c>
    </row>
    <row r="4" spans="1:10" x14ac:dyDescent="0.25">
      <c r="A4" s="1" t="s">
        <v>842</v>
      </c>
      <c r="B4" t="s">
        <v>837</v>
      </c>
      <c r="C4" s="2">
        <v>64004</v>
      </c>
      <c r="D4" s="3" t="s">
        <v>310</v>
      </c>
      <c r="E4" s="4" t="s">
        <v>844</v>
      </c>
      <c r="F4" s="2">
        <v>64512</v>
      </c>
      <c r="G4" s="1" t="s">
        <v>840</v>
      </c>
      <c r="H4" t="s">
        <v>529</v>
      </c>
      <c r="I4" t="s">
        <v>198</v>
      </c>
      <c r="J4" s="2">
        <v>64003</v>
      </c>
    </row>
    <row r="5" spans="1:10" ht="28.8" x14ac:dyDescent="0.25">
      <c r="A5" s="1" t="s">
        <v>839</v>
      </c>
      <c r="B5" t="s">
        <v>834</v>
      </c>
      <c r="C5" s="2">
        <v>64005</v>
      </c>
      <c r="D5" s="3" t="s">
        <v>206</v>
      </c>
      <c r="E5" s="4" t="s">
        <v>841</v>
      </c>
      <c r="F5" s="2">
        <v>64768</v>
      </c>
      <c r="G5" s="1" t="s">
        <v>837</v>
      </c>
      <c r="H5" t="s">
        <v>529</v>
      </c>
      <c r="I5" t="s">
        <v>196</v>
      </c>
      <c r="J5" s="2">
        <v>64004</v>
      </c>
    </row>
    <row r="6" spans="1:10" x14ac:dyDescent="0.25">
      <c r="A6" s="1" t="s">
        <v>836</v>
      </c>
      <c r="B6" t="s">
        <v>832</v>
      </c>
      <c r="C6" s="2">
        <v>64006</v>
      </c>
      <c r="D6" s="3" t="s">
        <v>1</v>
      </c>
      <c r="E6" s="4" t="s">
        <v>838</v>
      </c>
      <c r="F6" s="2">
        <v>65024</v>
      </c>
      <c r="G6" s="1" t="s">
        <v>834</v>
      </c>
      <c r="H6" t="s">
        <v>529</v>
      </c>
      <c r="I6" t="s">
        <v>31</v>
      </c>
      <c r="J6" s="2">
        <v>64005</v>
      </c>
    </row>
    <row r="7" spans="1:10" x14ac:dyDescent="0.25">
      <c r="A7" s="1" t="s">
        <v>857</v>
      </c>
      <c r="B7" t="s">
        <v>830</v>
      </c>
      <c r="C7" s="2">
        <v>64008</v>
      </c>
      <c r="D7" s="1" t="s">
        <v>204</v>
      </c>
      <c r="E7" t="s">
        <v>835</v>
      </c>
      <c r="F7" s="2">
        <v>0</v>
      </c>
      <c r="G7" s="1" t="s">
        <v>832</v>
      </c>
      <c r="H7" t="s">
        <v>529</v>
      </c>
      <c r="I7" t="s">
        <v>193</v>
      </c>
      <c r="J7" s="2">
        <v>64006</v>
      </c>
    </row>
    <row r="8" spans="1:10" x14ac:dyDescent="0.25">
      <c r="A8" s="1" t="s">
        <v>858</v>
      </c>
      <c r="B8" t="s">
        <v>827</v>
      </c>
      <c r="C8" s="2">
        <v>64009</v>
      </c>
      <c r="D8" s="1" t="s">
        <v>202</v>
      </c>
      <c r="E8" t="s">
        <v>833</v>
      </c>
      <c r="F8" s="2">
        <v>1</v>
      </c>
      <c r="G8" s="1" t="s">
        <v>830</v>
      </c>
      <c r="H8" t="s">
        <v>529</v>
      </c>
      <c r="I8" t="s">
        <v>191</v>
      </c>
      <c r="J8" s="10">
        <v>64008</v>
      </c>
    </row>
    <row r="9" spans="1:10" x14ac:dyDescent="0.25">
      <c r="A9" s="1" t="s">
        <v>829</v>
      </c>
      <c r="B9" t="s">
        <v>824</v>
      </c>
      <c r="C9" s="2">
        <v>64010</v>
      </c>
      <c r="D9" s="1" t="s">
        <v>200</v>
      </c>
      <c r="E9" t="s">
        <v>831</v>
      </c>
      <c r="F9" s="2">
        <v>2</v>
      </c>
      <c r="G9" s="1" t="s">
        <v>827</v>
      </c>
      <c r="H9" t="s">
        <v>529</v>
      </c>
      <c r="I9" t="s">
        <v>189</v>
      </c>
      <c r="J9" s="10">
        <v>64009</v>
      </c>
    </row>
    <row r="10" spans="1:10" x14ac:dyDescent="0.25">
      <c r="A10" s="1" t="s">
        <v>826</v>
      </c>
      <c r="B10" t="s">
        <v>821</v>
      </c>
      <c r="C10" s="2">
        <v>64011</v>
      </c>
      <c r="D10" s="1" t="s">
        <v>198</v>
      </c>
      <c r="E10" t="s">
        <v>828</v>
      </c>
      <c r="F10" s="2">
        <v>3</v>
      </c>
      <c r="G10" s="1" t="s">
        <v>824</v>
      </c>
      <c r="H10" t="s">
        <v>529</v>
      </c>
      <c r="I10" t="s">
        <v>187</v>
      </c>
      <c r="J10" s="10">
        <v>64010</v>
      </c>
    </row>
    <row r="11" spans="1:10" x14ac:dyDescent="0.25">
      <c r="A11" s="1" t="s">
        <v>823</v>
      </c>
      <c r="B11" t="s">
        <v>818</v>
      </c>
      <c r="C11" s="2">
        <v>64012</v>
      </c>
      <c r="D11" s="1" t="s">
        <v>196</v>
      </c>
      <c r="E11" t="s">
        <v>825</v>
      </c>
      <c r="F11" s="2">
        <v>4</v>
      </c>
      <c r="G11" s="1" t="s">
        <v>821</v>
      </c>
      <c r="H11" t="s">
        <v>529</v>
      </c>
      <c r="I11" t="s">
        <v>185</v>
      </c>
      <c r="J11" s="10">
        <v>64011</v>
      </c>
    </row>
    <row r="12" spans="1:10" x14ac:dyDescent="0.25">
      <c r="A12" s="1" t="s">
        <v>820</v>
      </c>
      <c r="B12" t="s">
        <v>815</v>
      </c>
      <c r="C12" s="2">
        <v>64013</v>
      </c>
      <c r="D12" s="1" t="s">
        <v>31</v>
      </c>
      <c r="E12" t="s">
        <v>822</v>
      </c>
      <c r="F12" s="2">
        <v>5</v>
      </c>
      <c r="G12" s="1" t="s">
        <v>818</v>
      </c>
      <c r="H12" t="s">
        <v>529</v>
      </c>
      <c r="I12" t="s">
        <v>183</v>
      </c>
      <c r="J12" s="10">
        <v>64012</v>
      </c>
    </row>
    <row r="13" spans="1:10" x14ac:dyDescent="0.25">
      <c r="A13" s="1" t="s">
        <v>817</v>
      </c>
      <c r="B13" t="s">
        <v>812</v>
      </c>
      <c r="C13" s="2">
        <v>64014</v>
      </c>
      <c r="D13" s="1" t="s">
        <v>193</v>
      </c>
      <c r="E13" t="s">
        <v>819</v>
      </c>
      <c r="F13" s="2">
        <v>6</v>
      </c>
      <c r="G13" s="1" t="s">
        <v>815</v>
      </c>
      <c r="H13" t="s">
        <v>529</v>
      </c>
      <c r="I13" t="s">
        <v>181</v>
      </c>
      <c r="J13" s="10">
        <v>64013</v>
      </c>
    </row>
    <row r="14" spans="1:10" x14ac:dyDescent="0.25">
      <c r="A14" s="1" t="s">
        <v>814</v>
      </c>
      <c r="B14" t="s">
        <v>809</v>
      </c>
      <c r="C14" s="2">
        <v>64015</v>
      </c>
      <c r="D14" s="1" t="s">
        <v>191</v>
      </c>
      <c r="E14" t="s">
        <v>816</v>
      </c>
      <c r="F14" s="2">
        <v>8</v>
      </c>
      <c r="G14" s="1" t="s">
        <v>812</v>
      </c>
      <c r="H14" t="s">
        <v>529</v>
      </c>
      <c r="I14" t="s">
        <v>179</v>
      </c>
      <c r="J14" s="10">
        <v>64014</v>
      </c>
    </row>
    <row r="15" spans="1:10" x14ac:dyDescent="0.25">
      <c r="A15" s="1" t="s">
        <v>811</v>
      </c>
      <c r="B15" t="s">
        <v>806</v>
      </c>
      <c r="C15" s="2">
        <v>64016</v>
      </c>
      <c r="D15" s="1" t="s">
        <v>189</v>
      </c>
      <c r="E15" t="s">
        <v>813</v>
      </c>
      <c r="F15" s="2">
        <v>9</v>
      </c>
      <c r="G15" s="1" t="s">
        <v>809</v>
      </c>
      <c r="H15" t="s">
        <v>529</v>
      </c>
      <c r="I15" t="s">
        <v>177</v>
      </c>
      <c r="J15" s="10">
        <v>64015</v>
      </c>
    </row>
    <row r="16" spans="1:10" x14ac:dyDescent="0.25">
      <c r="A16" s="1" t="s">
        <v>808</v>
      </c>
      <c r="B16" t="s">
        <v>800</v>
      </c>
      <c r="C16" s="2">
        <v>64018</v>
      </c>
      <c r="D16" s="1" t="s">
        <v>187</v>
      </c>
      <c r="E16" t="s">
        <v>810</v>
      </c>
      <c r="F16" s="2">
        <v>10</v>
      </c>
      <c r="G16" s="1" t="s">
        <v>806</v>
      </c>
      <c r="H16" t="s">
        <v>529</v>
      </c>
      <c r="I16" t="s">
        <v>175</v>
      </c>
      <c r="J16" s="10">
        <v>64016</v>
      </c>
    </row>
    <row r="17" spans="1:10" x14ac:dyDescent="0.25">
      <c r="A17" s="1" t="s">
        <v>805</v>
      </c>
      <c r="B17" t="s">
        <v>797</v>
      </c>
      <c r="C17" s="2">
        <v>64019</v>
      </c>
      <c r="D17" s="1" t="s">
        <v>185</v>
      </c>
      <c r="E17" t="s">
        <v>807</v>
      </c>
      <c r="F17" s="2">
        <v>11</v>
      </c>
      <c r="G17" s="1" t="s">
        <v>802</v>
      </c>
      <c r="H17" t="s">
        <v>529</v>
      </c>
      <c r="I17" t="s">
        <v>173</v>
      </c>
      <c r="J17" s="10">
        <v>64017</v>
      </c>
    </row>
    <row r="18" spans="1:10" x14ac:dyDescent="0.25">
      <c r="A18" s="1" t="s">
        <v>803</v>
      </c>
      <c r="B18" t="s">
        <v>802</v>
      </c>
      <c r="C18" s="2">
        <v>64017</v>
      </c>
      <c r="D18" s="1" t="s">
        <v>183</v>
      </c>
      <c r="E18" t="s">
        <v>804</v>
      </c>
      <c r="F18" s="2">
        <v>12</v>
      </c>
      <c r="G18" s="1" t="s">
        <v>800</v>
      </c>
      <c r="H18" t="s">
        <v>529</v>
      </c>
      <c r="I18" t="s">
        <v>171</v>
      </c>
      <c r="J18" s="10">
        <v>64018</v>
      </c>
    </row>
    <row r="19" spans="1:10" x14ac:dyDescent="0.25">
      <c r="A19" s="1" t="s">
        <v>799</v>
      </c>
      <c r="B19" t="s">
        <v>788</v>
      </c>
      <c r="C19" s="2">
        <v>64022</v>
      </c>
      <c r="D19" s="1" t="s">
        <v>181</v>
      </c>
      <c r="E19" t="s">
        <v>801</v>
      </c>
      <c r="F19" s="2">
        <v>13</v>
      </c>
      <c r="G19" s="1" t="s">
        <v>797</v>
      </c>
      <c r="H19" t="s">
        <v>529</v>
      </c>
      <c r="I19" t="s">
        <v>169</v>
      </c>
      <c r="J19" s="10">
        <v>64019</v>
      </c>
    </row>
    <row r="20" spans="1:10" x14ac:dyDescent="0.25">
      <c r="A20" s="1" t="s">
        <v>796</v>
      </c>
      <c r="B20" t="s">
        <v>538</v>
      </c>
      <c r="C20" s="2">
        <v>64104</v>
      </c>
      <c r="D20" s="1" t="s">
        <v>179</v>
      </c>
      <c r="E20" t="s">
        <v>798</v>
      </c>
      <c r="F20" s="2">
        <v>14</v>
      </c>
      <c r="G20" s="1" t="s">
        <v>794</v>
      </c>
      <c r="H20" t="s">
        <v>529</v>
      </c>
      <c r="I20" t="s">
        <v>167</v>
      </c>
      <c r="J20" s="10">
        <v>64020</v>
      </c>
    </row>
    <row r="21" spans="1:10" x14ac:dyDescent="0.25">
      <c r="A21" s="1" t="s">
        <v>793</v>
      </c>
      <c r="B21" t="s">
        <v>785</v>
      </c>
      <c r="C21" s="2">
        <v>64023</v>
      </c>
      <c r="D21" s="1" t="s">
        <v>177</v>
      </c>
      <c r="E21" t="s">
        <v>795</v>
      </c>
      <c r="F21" s="2">
        <v>15</v>
      </c>
      <c r="G21" s="1" t="s">
        <v>791</v>
      </c>
      <c r="H21" t="s">
        <v>529</v>
      </c>
      <c r="I21" t="s">
        <v>165</v>
      </c>
      <c r="J21" s="10">
        <v>64021</v>
      </c>
    </row>
    <row r="22" spans="1:10" x14ac:dyDescent="0.25">
      <c r="A22" s="1" t="s">
        <v>790</v>
      </c>
      <c r="B22" t="s">
        <v>776</v>
      </c>
      <c r="C22" s="2">
        <v>64024</v>
      </c>
      <c r="D22" s="1" t="s">
        <v>175</v>
      </c>
      <c r="E22" t="s">
        <v>792</v>
      </c>
      <c r="F22" s="2">
        <v>16</v>
      </c>
      <c r="G22" s="1" t="s">
        <v>788</v>
      </c>
      <c r="H22" t="s">
        <v>529</v>
      </c>
      <c r="I22" t="s">
        <v>163</v>
      </c>
      <c r="J22" s="10">
        <v>64022</v>
      </c>
    </row>
    <row r="23" spans="1:10" x14ac:dyDescent="0.25">
      <c r="A23" s="1" t="s">
        <v>787</v>
      </c>
      <c r="B23" t="s">
        <v>773</v>
      </c>
      <c r="C23" s="2">
        <v>64025</v>
      </c>
      <c r="D23" s="1" t="s">
        <v>173</v>
      </c>
      <c r="E23" t="s">
        <v>789</v>
      </c>
      <c r="F23" s="2">
        <v>17</v>
      </c>
      <c r="G23" s="1" t="s">
        <v>785</v>
      </c>
      <c r="H23" t="s">
        <v>529</v>
      </c>
      <c r="I23" t="s">
        <v>161</v>
      </c>
      <c r="J23" s="11">
        <v>64023</v>
      </c>
    </row>
    <row r="24" spans="1:10" x14ac:dyDescent="0.25">
      <c r="A24" t="s">
        <v>784</v>
      </c>
      <c r="B24" t="s">
        <v>770</v>
      </c>
      <c r="C24" s="2">
        <v>64026</v>
      </c>
      <c r="D24" s="1" t="s">
        <v>171</v>
      </c>
      <c r="E24" t="s">
        <v>786</v>
      </c>
      <c r="F24" s="2">
        <v>18</v>
      </c>
      <c r="G24" s="1" t="s">
        <v>782</v>
      </c>
      <c r="H24" t="s">
        <v>529</v>
      </c>
      <c r="I24" t="s">
        <v>163</v>
      </c>
      <c r="J24" s="2">
        <v>64022</v>
      </c>
    </row>
    <row r="25" spans="1:10" x14ac:dyDescent="0.25">
      <c r="A25" s="1" t="s">
        <v>781</v>
      </c>
      <c r="B25" t="s">
        <v>767</v>
      </c>
      <c r="C25" s="2">
        <v>64027</v>
      </c>
      <c r="D25" s="1" t="s">
        <v>169</v>
      </c>
      <c r="E25" t="s">
        <v>783</v>
      </c>
      <c r="F25" s="2">
        <v>19</v>
      </c>
      <c r="G25" s="1" t="s">
        <v>779</v>
      </c>
      <c r="H25" t="s">
        <v>529</v>
      </c>
      <c r="I25" t="s">
        <v>161</v>
      </c>
      <c r="J25" s="2">
        <v>64023</v>
      </c>
    </row>
    <row r="26" spans="1:10" x14ac:dyDescent="0.25">
      <c r="A26" s="1" t="s">
        <v>778</v>
      </c>
      <c r="B26" t="s">
        <v>758</v>
      </c>
      <c r="C26" s="2">
        <v>64030</v>
      </c>
      <c r="D26" s="1" t="s">
        <v>167</v>
      </c>
      <c r="E26" t="s">
        <v>780</v>
      </c>
      <c r="F26" s="2">
        <v>20</v>
      </c>
      <c r="G26" s="1" t="s">
        <v>776</v>
      </c>
      <c r="H26" t="s">
        <v>529</v>
      </c>
      <c r="I26" t="s">
        <v>159</v>
      </c>
      <c r="J26" s="11">
        <v>64024</v>
      </c>
    </row>
    <row r="27" spans="1:10" x14ac:dyDescent="0.25">
      <c r="A27" t="s">
        <v>775</v>
      </c>
      <c r="B27" t="s">
        <v>755</v>
      </c>
      <c r="C27" s="2">
        <v>64031</v>
      </c>
      <c r="D27" s="1" t="s">
        <v>165</v>
      </c>
      <c r="E27" t="s">
        <v>777</v>
      </c>
      <c r="F27" s="2">
        <v>21</v>
      </c>
      <c r="G27" s="1" t="s">
        <v>773</v>
      </c>
      <c r="H27" t="s">
        <v>529</v>
      </c>
      <c r="I27" t="s">
        <v>157</v>
      </c>
      <c r="J27" s="2">
        <v>64025</v>
      </c>
    </row>
    <row r="28" spans="1:10" x14ac:dyDescent="0.25">
      <c r="A28" s="1" t="s">
        <v>772</v>
      </c>
      <c r="B28" t="s">
        <v>752</v>
      </c>
      <c r="C28" s="2">
        <v>64032</v>
      </c>
      <c r="D28" s="1" t="s">
        <v>163</v>
      </c>
      <c r="E28" t="s">
        <v>774</v>
      </c>
      <c r="F28" s="2">
        <v>22</v>
      </c>
      <c r="G28" s="1" t="s">
        <v>770</v>
      </c>
      <c r="H28" t="s">
        <v>529</v>
      </c>
      <c r="I28" t="s">
        <v>155</v>
      </c>
      <c r="J28" s="2">
        <v>64026</v>
      </c>
    </row>
    <row r="29" spans="1:10" x14ac:dyDescent="0.25">
      <c r="A29" s="1" t="s">
        <v>769</v>
      </c>
      <c r="B29" t="s">
        <v>731</v>
      </c>
      <c r="C29" s="2">
        <v>64039</v>
      </c>
      <c r="D29" s="1" t="s">
        <v>161</v>
      </c>
      <c r="E29" t="s">
        <v>771</v>
      </c>
      <c r="F29" s="11">
        <v>23</v>
      </c>
      <c r="G29" s="1" t="s">
        <v>767</v>
      </c>
      <c r="H29" t="s">
        <v>529</v>
      </c>
      <c r="I29" t="s">
        <v>153</v>
      </c>
      <c r="J29" s="2">
        <v>64027</v>
      </c>
    </row>
    <row r="30" spans="1:10" x14ac:dyDescent="0.25">
      <c r="A30" s="1" t="s">
        <v>766</v>
      </c>
      <c r="B30" t="s">
        <v>746</v>
      </c>
      <c r="C30" s="2">
        <v>64034</v>
      </c>
      <c r="D30" s="1" t="s">
        <v>159</v>
      </c>
      <c r="E30" t="s">
        <v>768</v>
      </c>
      <c r="F30" s="11">
        <v>24</v>
      </c>
      <c r="G30" s="1" t="s">
        <v>764</v>
      </c>
      <c r="H30" t="s">
        <v>529</v>
      </c>
      <c r="I30" t="s">
        <v>151</v>
      </c>
      <c r="J30" s="2">
        <v>64028</v>
      </c>
    </row>
    <row r="31" spans="1:10" x14ac:dyDescent="0.25">
      <c r="A31" s="1" t="s">
        <v>763</v>
      </c>
      <c r="B31" t="s">
        <v>743</v>
      </c>
      <c r="C31" s="2">
        <v>64035</v>
      </c>
      <c r="D31" s="1" t="s">
        <v>157</v>
      </c>
      <c r="E31" t="s">
        <v>765</v>
      </c>
      <c r="F31" s="2">
        <v>25</v>
      </c>
      <c r="G31" s="1" t="s">
        <v>761</v>
      </c>
      <c r="H31" t="s">
        <v>529</v>
      </c>
      <c r="I31" t="s">
        <v>149</v>
      </c>
      <c r="J31" s="2">
        <v>64029</v>
      </c>
    </row>
    <row r="32" spans="1:10" x14ac:dyDescent="0.25">
      <c r="A32" s="1" t="s">
        <v>760</v>
      </c>
      <c r="B32" t="s">
        <v>740</v>
      </c>
      <c r="C32" s="2">
        <v>64036</v>
      </c>
      <c r="D32" s="1" t="s">
        <v>155</v>
      </c>
      <c r="E32" t="s">
        <v>762</v>
      </c>
      <c r="F32" s="2">
        <v>26</v>
      </c>
      <c r="G32" s="1" t="s">
        <v>758</v>
      </c>
      <c r="H32" t="s">
        <v>529</v>
      </c>
      <c r="I32" t="s">
        <v>147</v>
      </c>
      <c r="J32" s="2">
        <v>64030</v>
      </c>
    </row>
    <row r="33" spans="1:10" ht="28.8" x14ac:dyDescent="0.25">
      <c r="A33" s="1" t="s">
        <v>757</v>
      </c>
      <c r="B33" t="s">
        <v>737</v>
      </c>
      <c r="C33" s="2">
        <v>64037</v>
      </c>
      <c r="D33" s="1" t="s">
        <v>153</v>
      </c>
      <c r="E33" t="s">
        <v>759</v>
      </c>
      <c r="F33" s="11">
        <v>27</v>
      </c>
      <c r="G33" s="1" t="s">
        <v>755</v>
      </c>
      <c r="H33" t="s">
        <v>529</v>
      </c>
      <c r="I33" t="s">
        <v>145</v>
      </c>
      <c r="J33" s="2">
        <v>64031</v>
      </c>
    </row>
    <row r="34" spans="1:10" ht="28.8" x14ac:dyDescent="0.25">
      <c r="A34" s="1" t="s">
        <v>754</v>
      </c>
      <c r="B34" t="s">
        <v>728</v>
      </c>
      <c r="C34" s="2">
        <v>64040</v>
      </c>
      <c r="D34" s="1" t="s">
        <v>151</v>
      </c>
      <c r="E34" t="s">
        <v>756</v>
      </c>
      <c r="F34" s="2">
        <v>28</v>
      </c>
      <c r="G34" s="1" t="s">
        <v>752</v>
      </c>
      <c r="H34" t="s">
        <v>529</v>
      </c>
      <c r="I34" t="s">
        <v>143</v>
      </c>
      <c r="J34" s="2">
        <v>64032</v>
      </c>
    </row>
    <row r="35" spans="1:10" ht="28.8" x14ac:dyDescent="0.25">
      <c r="A35" s="1" t="s">
        <v>751</v>
      </c>
      <c r="B35" t="s">
        <v>725</v>
      </c>
      <c r="C35" s="2">
        <v>64041</v>
      </c>
      <c r="D35" s="1" t="s">
        <v>149</v>
      </c>
      <c r="E35" t="s">
        <v>753</v>
      </c>
      <c r="F35" s="2">
        <v>29</v>
      </c>
      <c r="G35" s="1" t="s">
        <v>749</v>
      </c>
      <c r="H35" t="s">
        <v>529</v>
      </c>
      <c r="I35" t="s">
        <v>141</v>
      </c>
      <c r="J35" s="2">
        <v>64033</v>
      </c>
    </row>
    <row r="36" spans="1:10" x14ac:dyDescent="0.25">
      <c r="A36" s="1" t="s">
        <v>748</v>
      </c>
      <c r="B36" t="s">
        <v>722</v>
      </c>
      <c r="C36" s="2">
        <v>64042</v>
      </c>
      <c r="D36" s="1" t="s">
        <v>147</v>
      </c>
      <c r="E36" t="s">
        <v>750</v>
      </c>
      <c r="F36" s="2">
        <v>30</v>
      </c>
      <c r="G36" s="1" t="s">
        <v>746</v>
      </c>
      <c r="H36" t="s">
        <v>529</v>
      </c>
      <c r="I36" t="s">
        <v>139</v>
      </c>
      <c r="J36" s="2">
        <v>64034</v>
      </c>
    </row>
    <row r="37" spans="1:10" ht="28.8" x14ac:dyDescent="0.25">
      <c r="A37" s="1" t="s">
        <v>745</v>
      </c>
      <c r="B37" t="s">
        <v>719</v>
      </c>
      <c r="C37" s="2">
        <v>64043</v>
      </c>
      <c r="D37" s="1" t="s">
        <v>145</v>
      </c>
      <c r="E37" t="s">
        <v>747</v>
      </c>
      <c r="F37" s="2">
        <v>31</v>
      </c>
      <c r="G37" s="1" t="s">
        <v>743</v>
      </c>
      <c r="H37" t="s">
        <v>529</v>
      </c>
      <c r="I37" t="s">
        <v>137</v>
      </c>
      <c r="J37" s="2">
        <v>64035</v>
      </c>
    </row>
    <row r="38" spans="1:10" ht="28.8" x14ac:dyDescent="0.25">
      <c r="A38" s="1" t="s">
        <v>742</v>
      </c>
      <c r="B38" t="s">
        <v>716</v>
      </c>
      <c r="C38" s="2">
        <v>64044</v>
      </c>
      <c r="D38" s="1" t="s">
        <v>143</v>
      </c>
      <c r="E38" t="s">
        <v>744</v>
      </c>
      <c r="F38" s="2">
        <v>32</v>
      </c>
      <c r="G38" s="1" t="s">
        <v>740</v>
      </c>
      <c r="H38" t="s">
        <v>529</v>
      </c>
      <c r="I38" t="s">
        <v>135</v>
      </c>
      <c r="J38" s="2">
        <v>64036</v>
      </c>
    </row>
    <row r="39" spans="1:10" ht="28.8" x14ac:dyDescent="0.25">
      <c r="A39" s="1" t="s">
        <v>739</v>
      </c>
      <c r="B39" t="s">
        <v>713</v>
      </c>
      <c r="C39" s="2">
        <v>64045</v>
      </c>
      <c r="D39" s="1" t="s">
        <v>141</v>
      </c>
      <c r="E39" t="s">
        <v>741</v>
      </c>
      <c r="F39" s="2">
        <v>33</v>
      </c>
      <c r="G39" s="1" t="s">
        <v>737</v>
      </c>
      <c r="H39" t="s">
        <v>529</v>
      </c>
      <c r="I39" t="s">
        <v>133</v>
      </c>
      <c r="J39" s="2">
        <v>64037</v>
      </c>
    </row>
    <row r="40" spans="1:10" x14ac:dyDescent="0.25">
      <c r="A40" s="1" t="s">
        <v>736</v>
      </c>
      <c r="B40" t="s">
        <v>710</v>
      </c>
      <c r="C40" s="2">
        <v>64046</v>
      </c>
      <c r="D40" s="1" t="s">
        <v>139</v>
      </c>
      <c r="E40" t="s">
        <v>738</v>
      </c>
      <c r="F40" s="2">
        <v>34</v>
      </c>
      <c r="G40" s="1" t="s">
        <v>734</v>
      </c>
      <c r="H40" t="s">
        <v>529</v>
      </c>
      <c r="I40" t="s">
        <v>131</v>
      </c>
      <c r="J40" s="2">
        <v>64038</v>
      </c>
    </row>
    <row r="41" spans="1:10" x14ac:dyDescent="0.25">
      <c r="A41" s="1" t="s">
        <v>733</v>
      </c>
      <c r="B41" t="s">
        <v>707</v>
      </c>
      <c r="C41" s="2">
        <v>64047</v>
      </c>
      <c r="D41" s="1" t="s">
        <v>137</v>
      </c>
      <c r="E41" t="s">
        <v>735</v>
      </c>
      <c r="F41" s="2">
        <v>35</v>
      </c>
      <c r="G41" s="1" t="s">
        <v>731</v>
      </c>
      <c r="H41" t="s">
        <v>529</v>
      </c>
      <c r="I41" t="s">
        <v>129</v>
      </c>
      <c r="J41" s="2">
        <v>64039</v>
      </c>
    </row>
    <row r="42" spans="1:10" x14ac:dyDescent="0.25">
      <c r="A42" s="1" t="s">
        <v>730</v>
      </c>
      <c r="B42" t="s">
        <v>704</v>
      </c>
      <c r="C42" s="2">
        <v>64048</v>
      </c>
      <c r="D42" s="1" t="s">
        <v>135</v>
      </c>
      <c r="E42" t="s">
        <v>732</v>
      </c>
      <c r="F42" s="2">
        <v>36</v>
      </c>
      <c r="G42" s="1" t="s">
        <v>728</v>
      </c>
      <c r="H42" t="s">
        <v>529</v>
      </c>
      <c r="I42" t="s">
        <v>127</v>
      </c>
      <c r="J42" s="2">
        <v>64040</v>
      </c>
    </row>
    <row r="43" spans="1:10" x14ac:dyDescent="0.25">
      <c r="A43" s="1" t="s">
        <v>727</v>
      </c>
      <c r="B43" t="s">
        <v>701</v>
      </c>
      <c r="C43" s="2">
        <v>64049</v>
      </c>
      <c r="D43" s="1" t="s">
        <v>133</v>
      </c>
      <c r="E43" t="s">
        <v>729</v>
      </c>
      <c r="F43" s="2">
        <v>37</v>
      </c>
      <c r="G43" s="1" t="s">
        <v>725</v>
      </c>
      <c r="H43" t="s">
        <v>529</v>
      </c>
      <c r="I43" t="s">
        <v>125</v>
      </c>
      <c r="J43" s="2">
        <v>64041</v>
      </c>
    </row>
    <row r="44" spans="1:10" x14ac:dyDescent="0.25">
      <c r="A44" s="1" t="s">
        <v>724</v>
      </c>
      <c r="B44" t="s">
        <v>698</v>
      </c>
      <c r="C44" s="2">
        <v>64050</v>
      </c>
      <c r="D44" s="1" t="s">
        <v>131</v>
      </c>
      <c r="E44" t="s">
        <v>726</v>
      </c>
      <c r="F44" s="2">
        <v>38</v>
      </c>
      <c r="G44" s="1" t="s">
        <v>722</v>
      </c>
      <c r="H44" t="s">
        <v>529</v>
      </c>
      <c r="I44" t="s">
        <v>123</v>
      </c>
      <c r="J44" s="2">
        <v>64042</v>
      </c>
    </row>
    <row r="45" spans="1:10" x14ac:dyDescent="0.25">
      <c r="A45" s="1" t="s">
        <v>721</v>
      </c>
      <c r="B45" t="s">
        <v>695</v>
      </c>
      <c r="C45" s="2">
        <v>64051</v>
      </c>
      <c r="D45" s="1" t="s">
        <v>129</v>
      </c>
      <c r="E45" t="s">
        <v>723</v>
      </c>
      <c r="F45" s="2">
        <v>39</v>
      </c>
      <c r="G45" s="1" t="s">
        <v>719</v>
      </c>
      <c r="H45" t="s">
        <v>529</v>
      </c>
      <c r="I45" t="s">
        <v>121</v>
      </c>
      <c r="J45" s="2">
        <v>64043</v>
      </c>
    </row>
    <row r="46" spans="1:10" x14ac:dyDescent="0.25">
      <c r="A46" s="1" t="s">
        <v>718</v>
      </c>
      <c r="B46" t="s">
        <v>692</v>
      </c>
      <c r="C46" s="2">
        <v>64052</v>
      </c>
      <c r="D46" s="1" t="s">
        <v>127</v>
      </c>
      <c r="E46" t="s">
        <v>720</v>
      </c>
      <c r="F46" s="2">
        <v>40</v>
      </c>
      <c r="G46" s="1" t="s">
        <v>716</v>
      </c>
      <c r="H46" t="s">
        <v>529</v>
      </c>
      <c r="I46" t="s">
        <v>119</v>
      </c>
      <c r="J46" s="2">
        <v>64044</v>
      </c>
    </row>
    <row r="47" spans="1:10" x14ac:dyDescent="0.25">
      <c r="A47" s="1" t="s">
        <v>715</v>
      </c>
      <c r="B47" t="s">
        <v>689</v>
      </c>
      <c r="C47" s="2">
        <v>64053</v>
      </c>
      <c r="D47" s="1" t="s">
        <v>125</v>
      </c>
      <c r="E47" t="s">
        <v>717</v>
      </c>
      <c r="F47" s="2">
        <v>41</v>
      </c>
      <c r="G47" s="1" t="s">
        <v>713</v>
      </c>
      <c r="H47" t="s">
        <v>529</v>
      </c>
      <c r="I47" t="s">
        <v>117</v>
      </c>
      <c r="J47" s="2">
        <v>64045</v>
      </c>
    </row>
    <row r="48" spans="1:10" x14ac:dyDescent="0.25">
      <c r="A48" s="1" t="s">
        <v>712</v>
      </c>
      <c r="B48" t="s">
        <v>686</v>
      </c>
      <c r="C48" s="2">
        <v>64054</v>
      </c>
      <c r="D48" s="1" t="s">
        <v>123</v>
      </c>
      <c r="E48" t="s">
        <v>714</v>
      </c>
      <c r="F48" s="2">
        <v>42</v>
      </c>
      <c r="G48" s="1" t="s">
        <v>710</v>
      </c>
      <c r="H48" t="s">
        <v>529</v>
      </c>
      <c r="I48" t="s">
        <v>115</v>
      </c>
      <c r="J48" s="2">
        <v>64046</v>
      </c>
    </row>
    <row r="49" spans="1:10" x14ac:dyDescent="0.25">
      <c r="A49" s="1" t="s">
        <v>709</v>
      </c>
      <c r="B49" t="s">
        <v>683</v>
      </c>
      <c r="C49" s="2">
        <v>64055</v>
      </c>
      <c r="D49" s="1" t="s">
        <v>121</v>
      </c>
      <c r="E49" t="s">
        <v>711</v>
      </c>
      <c r="F49" s="2">
        <v>43</v>
      </c>
      <c r="G49" s="1" t="s">
        <v>707</v>
      </c>
      <c r="H49" t="s">
        <v>529</v>
      </c>
      <c r="I49" t="s">
        <v>113</v>
      </c>
      <c r="J49" s="2">
        <v>64047</v>
      </c>
    </row>
    <row r="50" spans="1:10" x14ac:dyDescent="0.25">
      <c r="A50" s="1" t="s">
        <v>706</v>
      </c>
      <c r="B50" t="s">
        <v>680</v>
      </c>
      <c r="C50" s="2">
        <v>64056</v>
      </c>
      <c r="D50" s="1" t="s">
        <v>119</v>
      </c>
      <c r="E50" t="s">
        <v>708</v>
      </c>
      <c r="F50" s="2">
        <v>44</v>
      </c>
      <c r="G50" s="1" t="s">
        <v>704</v>
      </c>
      <c r="H50" t="s">
        <v>529</v>
      </c>
      <c r="I50" t="s">
        <v>111</v>
      </c>
      <c r="J50" s="2">
        <v>64048</v>
      </c>
    </row>
    <row r="51" spans="1:10" x14ac:dyDescent="0.25">
      <c r="A51" s="1" t="s">
        <v>703</v>
      </c>
      <c r="B51" t="s">
        <v>677</v>
      </c>
      <c r="C51" s="2">
        <v>64057</v>
      </c>
      <c r="D51" s="1" t="s">
        <v>117</v>
      </c>
      <c r="E51" t="s">
        <v>705</v>
      </c>
      <c r="F51" s="2">
        <v>45</v>
      </c>
      <c r="G51" s="1" t="s">
        <v>701</v>
      </c>
      <c r="H51" t="s">
        <v>529</v>
      </c>
      <c r="I51" t="s">
        <v>109</v>
      </c>
      <c r="J51" s="2">
        <v>64049</v>
      </c>
    </row>
    <row r="52" spans="1:10" x14ac:dyDescent="0.25">
      <c r="A52" s="1" t="s">
        <v>700</v>
      </c>
      <c r="B52" t="s">
        <v>674</v>
      </c>
      <c r="C52" s="2">
        <v>64058</v>
      </c>
      <c r="D52" s="1" t="s">
        <v>115</v>
      </c>
      <c r="E52" t="s">
        <v>702</v>
      </c>
      <c r="F52" s="2">
        <v>46</v>
      </c>
      <c r="G52" s="1" t="s">
        <v>698</v>
      </c>
      <c r="H52" t="s">
        <v>529</v>
      </c>
      <c r="I52" t="s">
        <v>107</v>
      </c>
      <c r="J52" s="2">
        <v>64050</v>
      </c>
    </row>
    <row r="53" spans="1:10" x14ac:dyDescent="0.25">
      <c r="A53" s="1" t="s">
        <v>697</v>
      </c>
      <c r="B53" t="s">
        <v>671</v>
      </c>
      <c r="C53" s="2">
        <v>64059</v>
      </c>
      <c r="D53" s="1" t="s">
        <v>113</v>
      </c>
      <c r="E53" t="s">
        <v>699</v>
      </c>
      <c r="F53" s="2">
        <v>47</v>
      </c>
      <c r="G53" s="1" t="s">
        <v>695</v>
      </c>
      <c r="H53" t="s">
        <v>529</v>
      </c>
      <c r="I53" t="s">
        <v>105</v>
      </c>
      <c r="J53" s="2">
        <v>64051</v>
      </c>
    </row>
    <row r="54" spans="1:10" x14ac:dyDescent="0.25">
      <c r="A54" s="1" t="s">
        <v>694</v>
      </c>
      <c r="B54" t="s">
        <v>668</v>
      </c>
      <c r="C54" s="2">
        <v>64060</v>
      </c>
      <c r="D54" s="1" t="s">
        <v>111</v>
      </c>
      <c r="E54" t="s">
        <v>696</v>
      </c>
      <c r="F54" s="2">
        <v>48</v>
      </c>
      <c r="G54" s="1" t="s">
        <v>692</v>
      </c>
      <c r="H54" t="s">
        <v>529</v>
      </c>
      <c r="I54" t="s">
        <v>103</v>
      </c>
      <c r="J54" s="2">
        <v>64052</v>
      </c>
    </row>
    <row r="55" spans="1:10" x14ac:dyDescent="0.25">
      <c r="A55" s="1" t="s">
        <v>691</v>
      </c>
      <c r="B55" t="s">
        <v>665</v>
      </c>
      <c r="C55" s="2">
        <v>64061</v>
      </c>
      <c r="D55" s="1" t="s">
        <v>109</v>
      </c>
      <c r="E55" t="s">
        <v>693</v>
      </c>
      <c r="F55" s="2">
        <v>49</v>
      </c>
      <c r="G55" s="1" t="s">
        <v>689</v>
      </c>
      <c r="H55" t="s">
        <v>529</v>
      </c>
      <c r="I55" t="s">
        <v>101</v>
      </c>
      <c r="J55" s="2">
        <v>64053</v>
      </c>
    </row>
    <row r="56" spans="1:10" x14ac:dyDescent="0.25">
      <c r="A56" s="1" t="s">
        <v>688</v>
      </c>
      <c r="B56" t="s">
        <v>662</v>
      </c>
      <c r="C56" s="2">
        <v>64062</v>
      </c>
      <c r="D56" s="1" t="s">
        <v>107</v>
      </c>
      <c r="E56" t="s">
        <v>690</v>
      </c>
      <c r="F56" s="2">
        <v>50</v>
      </c>
      <c r="G56" s="1" t="s">
        <v>686</v>
      </c>
      <c r="H56" t="s">
        <v>529</v>
      </c>
      <c r="I56" t="s">
        <v>99</v>
      </c>
      <c r="J56" s="2">
        <v>64054</v>
      </c>
    </row>
    <row r="57" spans="1:10" x14ac:dyDescent="0.25">
      <c r="A57" s="1" t="s">
        <v>685</v>
      </c>
      <c r="B57" t="s">
        <v>659</v>
      </c>
      <c r="C57" s="2">
        <v>64063</v>
      </c>
      <c r="D57" s="1" t="s">
        <v>105</v>
      </c>
      <c r="E57" t="s">
        <v>687</v>
      </c>
      <c r="F57" s="2">
        <v>51</v>
      </c>
      <c r="G57" s="1" t="s">
        <v>683</v>
      </c>
      <c r="H57" t="s">
        <v>529</v>
      </c>
      <c r="I57" t="s">
        <v>97</v>
      </c>
      <c r="J57" s="2">
        <v>64055</v>
      </c>
    </row>
    <row r="58" spans="1:10" x14ac:dyDescent="0.25">
      <c r="A58" s="1" t="s">
        <v>682</v>
      </c>
      <c r="B58" t="s">
        <v>656</v>
      </c>
      <c r="C58" s="2">
        <v>64064</v>
      </c>
      <c r="D58" s="1" t="s">
        <v>103</v>
      </c>
      <c r="E58" t="s">
        <v>684</v>
      </c>
      <c r="F58" s="2">
        <v>52</v>
      </c>
      <c r="G58" s="1" t="s">
        <v>680</v>
      </c>
      <c r="H58" t="s">
        <v>529</v>
      </c>
      <c r="I58" t="s">
        <v>95</v>
      </c>
      <c r="J58" s="2">
        <v>64056</v>
      </c>
    </row>
    <row r="59" spans="1:10" x14ac:dyDescent="0.25">
      <c r="A59" s="1" t="s">
        <v>679</v>
      </c>
      <c r="B59" t="s">
        <v>653</v>
      </c>
      <c r="C59" s="2">
        <v>64065</v>
      </c>
      <c r="D59" s="1" t="s">
        <v>101</v>
      </c>
      <c r="E59" t="s">
        <v>681</v>
      </c>
      <c r="F59" s="2">
        <v>53</v>
      </c>
      <c r="G59" s="1" t="s">
        <v>677</v>
      </c>
      <c r="H59" t="s">
        <v>529</v>
      </c>
      <c r="I59" t="s">
        <v>93</v>
      </c>
      <c r="J59" s="2">
        <v>64057</v>
      </c>
    </row>
    <row r="60" spans="1:10" x14ac:dyDescent="0.25">
      <c r="A60" s="1" t="s">
        <v>676</v>
      </c>
      <c r="B60" t="s">
        <v>650</v>
      </c>
      <c r="C60" s="2">
        <v>64066</v>
      </c>
      <c r="D60" s="1" t="s">
        <v>99</v>
      </c>
      <c r="E60" t="s">
        <v>678</v>
      </c>
      <c r="F60" s="2">
        <v>54</v>
      </c>
      <c r="G60" s="1" t="s">
        <v>674</v>
      </c>
      <c r="H60" t="s">
        <v>529</v>
      </c>
      <c r="I60" t="s">
        <v>91</v>
      </c>
      <c r="J60" s="2">
        <v>64058</v>
      </c>
    </row>
    <row r="61" spans="1:10" x14ac:dyDescent="0.25">
      <c r="A61" s="1" t="s">
        <v>673</v>
      </c>
      <c r="B61" t="s">
        <v>647</v>
      </c>
      <c r="C61" s="2">
        <v>64067</v>
      </c>
      <c r="D61" s="1" t="s">
        <v>97</v>
      </c>
      <c r="E61" t="s">
        <v>675</v>
      </c>
      <c r="F61" s="2">
        <v>55</v>
      </c>
      <c r="G61" s="1" t="s">
        <v>671</v>
      </c>
      <c r="H61" t="s">
        <v>529</v>
      </c>
      <c r="I61" t="s">
        <v>89</v>
      </c>
      <c r="J61" s="2">
        <v>64059</v>
      </c>
    </row>
    <row r="62" spans="1:10" x14ac:dyDescent="0.25">
      <c r="A62" s="1" t="s">
        <v>670</v>
      </c>
      <c r="B62" t="s">
        <v>644</v>
      </c>
      <c r="C62" s="2">
        <v>64068</v>
      </c>
      <c r="D62" s="1" t="s">
        <v>95</v>
      </c>
      <c r="E62" t="s">
        <v>672</v>
      </c>
      <c r="F62" s="2">
        <v>56</v>
      </c>
      <c r="G62" s="1" t="s">
        <v>668</v>
      </c>
      <c r="H62" t="s">
        <v>529</v>
      </c>
      <c r="I62" t="s">
        <v>87</v>
      </c>
      <c r="J62" s="2">
        <v>64060</v>
      </c>
    </row>
    <row r="63" spans="1:10" x14ac:dyDescent="0.25">
      <c r="A63" s="1" t="s">
        <v>667</v>
      </c>
      <c r="B63" t="s">
        <v>641</v>
      </c>
      <c r="C63" s="2">
        <v>64069</v>
      </c>
      <c r="D63" s="1" t="s">
        <v>93</v>
      </c>
      <c r="E63" t="s">
        <v>669</v>
      </c>
      <c r="F63" s="2">
        <v>57</v>
      </c>
      <c r="G63" s="1" t="s">
        <v>665</v>
      </c>
      <c r="H63" t="s">
        <v>529</v>
      </c>
      <c r="I63" t="s">
        <v>85</v>
      </c>
      <c r="J63" s="2">
        <v>64061</v>
      </c>
    </row>
    <row r="64" spans="1:10" x14ac:dyDescent="0.25">
      <c r="A64" s="1" t="s">
        <v>664</v>
      </c>
      <c r="B64" t="s">
        <v>638</v>
      </c>
      <c r="C64" s="2">
        <v>64070</v>
      </c>
      <c r="D64" s="1" t="s">
        <v>91</v>
      </c>
      <c r="E64" t="s">
        <v>666</v>
      </c>
      <c r="F64" s="2">
        <v>58</v>
      </c>
      <c r="G64" s="1" t="s">
        <v>662</v>
      </c>
      <c r="H64" t="s">
        <v>529</v>
      </c>
      <c r="I64" t="s">
        <v>83</v>
      </c>
      <c r="J64" s="2">
        <v>64062</v>
      </c>
    </row>
    <row r="65" spans="1:10" x14ac:dyDescent="0.25">
      <c r="A65" s="1" t="s">
        <v>661</v>
      </c>
      <c r="B65" t="s">
        <v>635</v>
      </c>
      <c r="C65" s="2">
        <v>64071</v>
      </c>
      <c r="D65" s="1" t="s">
        <v>89</v>
      </c>
      <c r="E65" t="s">
        <v>663</v>
      </c>
      <c r="F65" s="2">
        <v>59</v>
      </c>
      <c r="G65" s="1" t="s">
        <v>659</v>
      </c>
      <c r="H65" t="s">
        <v>529</v>
      </c>
      <c r="I65" t="s">
        <v>81</v>
      </c>
      <c r="J65" s="2">
        <v>64063</v>
      </c>
    </row>
    <row r="66" spans="1:10" x14ac:dyDescent="0.25">
      <c r="A66" s="1" t="s">
        <v>658</v>
      </c>
      <c r="B66" t="s">
        <v>632</v>
      </c>
      <c r="C66" s="2">
        <v>64072</v>
      </c>
      <c r="D66" s="1" t="s">
        <v>87</v>
      </c>
      <c r="E66" t="s">
        <v>660</v>
      </c>
      <c r="F66" s="2">
        <v>60</v>
      </c>
      <c r="G66" s="1" t="s">
        <v>656</v>
      </c>
      <c r="H66" t="s">
        <v>529</v>
      </c>
      <c r="I66" t="s">
        <v>79</v>
      </c>
      <c r="J66" s="2">
        <v>64064</v>
      </c>
    </row>
    <row r="67" spans="1:10" x14ac:dyDescent="0.25">
      <c r="A67" s="1" t="s">
        <v>655</v>
      </c>
      <c r="B67" t="s">
        <v>629</v>
      </c>
      <c r="C67" s="2">
        <v>64073</v>
      </c>
      <c r="D67" s="1" t="s">
        <v>85</v>
      </c>
      <c r="E67" t="s">
        <v>657</v>
      </c>
      <c r="F67" s="2">
        <v>61</v>
      </c>
      <c r="G67" s="1" t="s">
        <v>653</v>
      </c>
      <c r="H67" t="s">
        <v>529</v>
      </c>
      <c r="I67" t="s">
        <v>77</v>
      </c>
      <c r="J67" s="2">
        <v>64065</v>
      </c>
    </row>
    <row r="68" spans="1:10" x14ac:dyDescent="0.25">
      <c r="A68" s="1" t="s">
        <v>652</v>
      </c>
      <c r="B68" t="s">
        <v>626</v>
      </c>
      <c r="C68" s="2">
        <v>64074</v>
      </c>
      <c r="D68" s="1" t="s">
        <v>83</v>
      </c>
      <c r="E68" t="s">
        <v>654</v>
      </c>
      <c r="F68" s="2">
        <v>62</v>
      </c>
      <c r="G68" s="1" t="s">
        <v>650</v>
      </c>
      <c r="H68" t="s">
        <v>529</v>
      </c>
      <c r="I68" t="s">
        <v>75</v>
      </c>
      <c r="J68" s="2">
        <v>64066</v>
      </c>
    </row>
    <row r="69" spans="1:10" x14ac:dyDescent="0.25">
      <c r="A69" s="1" t="s">
        <v>649</v>
      </c>
      <c r="B69" t="s">
        <v>623</v>
      </c>
      <c r="C69" s="2">
        <v>64075</v>
      </c>
      <c r="D69" s="1" t="s">
        <v>81</v>
      </c>
      <c r="E69" t="s">
        <v>651</v>
      </c>
      <c r="F69" s="2">
        <v>63</v>
      </c>
      <c r="G69" s="1" t="s">
        <v>647</v>
      </c>
      <c r="H69" t="s">
        <v>529</v>
      </c>
      <c r="I69" t="s">
        <v>73</v>
      </c>
      <c r="J69" s="2">
        <v>64067</v>
      </c>
    </row>
    <row r="70" spans="1:10" x14ac:dyDescent="0.25">
      <c r="A70" s="1" t="s">
        <v>646</v>
      </c>
      <c r="B70" t="s">
        <v>620</v>
      </c>
      <c r="C70" s="2">
        <v>64076</v>
      </c>
      <c r="D70" s="1" t="s">
        <v>79</v>
      </c>
      <c r="E70" t="s">
        <v>648</v>
      </c>
      <c r="F70" s="2">
        <v>64</v>
      </c>
      <c r="G70" s="1" t="s">
        <v>644</v>
      </c>
      <c r="H70" t="s">
        <v>529</v>
      </c>
      <c r="I70" t="s">
        <v>71</v>
      </c>
      <c r="J70" s="2">
        <v>64068</v>
      </c>
    </row>
    <row r="71" spans="1:10" x14ac:dyDescent="0.25">
      <c r="A71" s="1" t="s">
        <v>643</v>
      </c>
      <c r="B71" t="s">
        <v>617</v>
      </c>
      <c r="C71" s="2">
        <v>64077</v>
      </c>
      <c r="D71" s="1" t="s">
        <v>77</v>
      </c>
      <c r="E71" t="s">
        <v>645</v>
      </c>
      <c r="F71" s="2">
        <v>65</v>
      </c>
      <c r="G71" s="1" t="s">
        <v>641</v>
      </c>
      <c r="H71" t="s">
        <v>529</v>
      </c>
      <c r="I71" t="s">
        <v>69</v>
      </c>
      <c r="J71" s="2">
        <v>64069</v>
      </c>
    </row>
    <row r="72" spans="1:10" x14ac:dyDescent="0.25">
      <c r="A72" s="1" t="s">
        <v>640</v>
      </c>
      <c r="B72" t="s">
        <v>614</v>
      </c>
      <c r="C72" s="2">
        <v>64078</v>
      </c>
      <c r="D72" s="1" t="s">
        <v>75</v>
      </c>
      <c r="E72" t="s">
        <v>642</v>
      </c>
      <c r="F72" s="2">
        <v>66</v>
      </c>
      <c r="G72" s="1" t="s">
        <v>638</v>
      </c>
      <c r="H72" t="s">
        <v>529</v>
      </c>
      <c r="I72" t="s">
        <v>67</v>
      </c>
      <c r="J72" s="2">
        <v>64070</v>
      </c>
    </row>
    <row r="73" spans="1:10" x14ac:dyDescent="0.25">
      <c r="A73" s="1" t="s">
        <v>637</v>
      </c>
      <c r="B73" t="s">
        <v>611</v>
      </c>
      <c r="C73" s="2">
        <v>64079</v>
      </c>
      <c r="D73" s="1" t="s">
        <v>73</v>
      </c>
      <c r="E73" t="s">
        <v>639</v>
      </c>
      <c r="F73" s="2">
        <v>67</v>
      </c>
      <c r="G73" s="1" t="s">
        <v>635</v>
      </c>
      <c r="H73" t="s">
        <v>529</v>
      </c>
      <c r="I73" t="s">
        <v>65</v>
      </c>
      <c r="J73" s="2">
        <v>64071</v>
      </c>
    </row>
    <row r="74" spans="1:10" ht="28.8" x14ac:dyDescent="0.25">
      <c r="A74" s="1" t="s">
        <v>634</v>
      </c>
      <c r="B74" t="s">
        <v>608</v>
      </c>
      <c r="C74" s="2">
        <v>64080</v>
      </c>
      <c r="D74" s="1" t="s">
        <v>71</v>
      </c>
      <c r="E74" t="s">
        <v>636</v>
      </c>
      <c r="F74" s="2">
        <v>68</v>
      </c>
      <c r="G74" s="1" t="s">
        <v>632</v>
      </c>
      <c r="H74" t="s">
        <v>529</v>
      </c>
      <c r="I74" t="s">
        <v>63</v>
      </c>
      <c r="J74" s="2">
        <v>64072</v>
      </c>
    </row>
    <row r="75" spans="1:10" x14ac:dyDescent="0.25">
      <c r="A75" s="1" t="s">
        <v>631</v>
      </c>
      <c r="B75" t="s">
        <v>605</v>
      </c>
      <c r="C75" s="2">
        <v>64005</v>
      </c>
      <c r="D75" s="1" t="s">
        <v>69</v>
      </c>
      <c r="E75" t="s">
        <v>633</v>
      </c>
      <c r="F75" s="2">
        <v>69</v>
      </c>
      <c r="G75" s="1" t="s">
        <v>629</v>
      </c>
      <c r="H75" t="s">
        <v>529</v>
      </c>
      <c r="I75" t="s">
        <v>61</v>
      </c>
      <c r="J75" s="2">
        <v>64073</v>
      </c>
    </row>
    <row r="76" spans="1:10" x14ac:dyDescent="0.25">
      <c r="A76" s="1" t="s">
        <v>628</v>
      </c>
      <c r="B76" t="s">
        <v>602</v>
      </c>
      <c r="C76" s="2">
        <v>64082</v>
      </c>
      <c r="D76" s="1" t="s">
        <v>67</v>
      </c>
      <c r="E76" t="s">
        <v>630</v>
      </c>
      <c r="F76" s="2">
        <v>70</v>
      </c>
      <c r="G76" s="1" t="s">
        <v>626</v>
      </c>
      <c r="H76" t="s">
        <v>529</v>
      </c>
      <c r="I76" t="s">
        <v>59</v>
      </c>
      <c r="J76" s="2">
        <v>64074</v>
      </c>
    </row>
    <row r="77" spans="1:10" x14ac:dyDescent="0.25">
      <c r="A77" s="1" t="s">
        <v>625</v>
      </c>
      <c r="B77" t="s">
        <v>599</v>
      </c>
      <c r="C77" s="2">
        <v>64083</v>
      </c>
      <c r="D77" s="1" t="s">
        <v>65</v>
      </c>
      <c r="E77" t="s">
        <v>627</v>
      </c>
      <c r="F77" s="2">
        <v>71</v>
      </c>
      <c r="G77" s="1" t="s">
        <v>623</v>
      </c>
      <c r="H77" t="s">
        <v>529</v>
      </c>
      <c r="I77" t="s">
        <v>57</v>
      </c>
      <c r="J77" s="2">
        <v>64075</v>
      </c>
    </row>
    <row r="78" spans="1:10" x14ac:dyDescent="0.25">
      <c r="A78" s="1" t="s">
        <v>622</v>
      </c>
      <c r="B78" t="s">
        <v>596</v>
      </c>
      <c r="C78" s="2">
        <v>64084</v>
      </c>
      <c r="D78" s="1" t="s">
        <v>63</v>
      </c>
      <c r="E78" t="s">
        <v>624</v>
      </c>
      <c r="F78" s="2">
        <v>72</v>
      </c>
      <c r="G78" s="1" t="s">
        <v>620</v>
      </c>
      <c r="H78" t="s">
        <v>529</v>
      </c>
      <c r="I78" t="s">
        <v>55</v>
      </c>
      <c r="J78" s="2">
        <v>64076</v>
      </c>
    </row>
    <row r="79" spans="1:10" x14ac:dyDescent="0.25">
      <c r="A79" s="1" t="s">
        <v>619</v>
      </c>
      <c r="B79" t="s">
        <v>593</v>
      </c>
      <c r="C79" s="2">
        <v>64085</v>
      </c>
      <c r="D79" s="1" t="s">
        <v>61</v>
      </c>
      <c r="E79" t="s">
        <v>621</v>
      </c>
      <c r="F79" s="2">
        <v>73</v>
      </c>
      <c r="G79" s="1" t="s">
        <v>617</v>
      </c>
      <c r="H79" t="s">
        <v>529</v>
      </c>
      <c r="I79" t="s">
        <v>53</v>
      </c>
      <c r="J79" s="2">
        <v>64077</v>
      </c>
    </row>
    <row r="80" spans="1:10" ht="28.8" x14ac:dyDescent="0.25">
      <c r="A80" s="1" t="s">
        <v>616</v>
      </c>
      <c r="B80" t="s">
        <v>590</v>
      </c>
      <c r="C80" s="2">
        <v>64086</v>
      </c>
      <c r="D80" s="1" t="s">
        <v>59</v>
      </c>
      <c r="E80" t="s">
        <v>618</v>
      </c>
      <c r="F80" s="2">
        <v>74</v>
      </c>
      <c r="G80" s="1" t="s">
        <v>614</v>
      </c>
      <c r="H80" t="s">
        <v>529</v>
      </c>
      <c r="I80" t="s">
        <v>51</v>
      </c>
      <c r="J80" s="2">
        <v>64078</v>
      </c>
    </row>
    <row r="81" spans="1:10" ht="28.8" x14ac:dyDescent="0.25">
      <c r="A81" s="1" t="s">
        <v>613</v>
      </c>
      <c r="B81" t="s">
        <v>587</v>
      </c>
      <c r="C81" s="2">
        <v>64087</v>
      </c>
      <c r="D81" s="1" t="s">
        <v>57</v>
      </c>
      <c r="E81" t="s">
        <v>615</v>
      </c>
      <c r="F81" s="2">
        <v>75</v>
      </c>
      <c r="G81" s="1" t="s">
        <v>611</v>
      </c>
      <c r="H81" t="s">
        <v>529</v>
      </c>
      <c r="I81" t="s">
        <v>49</v>
      </c>
      <c r="J81" s="2">
        <v>64079</v>
      </c>
    </row>
    <row r="82" spans="1:10" x14ac:dyDescent="0.25">
      <c r="A82" s="1" t="s">
        <v>610</v>
      </c>
      <c r="B82" t="s">
        <v>584</v>
      </c>
      <c r="C82" s="2">
        <v>64088</v>
      </c>
      <c r="D82" s="1" t="s">
        <v>55</v>
      </c>
      <c r="E82" t="s">
        <v>612</v>
      </c>
      <c r="F82" s="2">
        <v>76</v>
      </c>
      <c r="G82" s="1" t="s">
        <v>608</v>
      </c>
      <c r="H82" t="s">
        <v>529</v>
      </c>
      <c r="I82" t="s">
        <v>47</v>
      </c>
      <c r="J82" s="2">
        <v>64080</v>
      </c>
    </row>
    <row r="83" spans="1:10" x14ac:dyDescent="0.25">
      <c r="A83" s="1" t="s">
        <v>607</v>
      </c>
      <c r="B83" t="s">
        <v>581</v>
      </c>
      <c r="C83" s="2">
        <v>64005</v>
      </c>
      <c r="D83" s="1" t="s">
        <v>53</v>
      </c>
      <c r="E83" t="s">
        <v>609</v>
      </c>
      <c r="F83" s="2">
        <v>77</v>
      </c>
      <c r="G83" s="1" t="s">
        <v>605</v>
      </c>
      <c r="H83" t="s">
        <v>529</v>
      </c>
      <c r="I83" t="s">
        <v>45</v>
      </c>
      <c r="J83" s="2">
        <v>64005</v>
      </c>
    </row>
    <row r="84" spans="1:10" ht="28.8" x14ac:dyDescent="0.25">
      <c r="A84" s="1" t="s">
        <v>604</v>
      </c>
      <c r="B84" t="s">
        <v>578</v>
      </c>
      <c r="C84" s="2">
        <v>64089</v>
      </c>
      <c r="D84" s="1" t="s">
        <v>51</v>
      </c>
      <c r="E84" t="s">
        <v>606</v>
      </c>
      <c r="F84" s="2">
        <v>78</v>
      </c>
      <c r="G84" s="1" t="s">
        <v>602</v>
      </c>
      <c r="H84" t="s">
        <v>529</v>
      </c>
      <c r="I84" t="s">
        <v>43</v>
      </c>
      <c r="J84" s="2">
        <v>64082</v>
      </c>
    </row>
    <row r="85" spans="1:10" ht="28.8" x14ac:dyDescent="0.25">
      <c r="A85" s="1" t="s">
        <v>601</v>
      </c>
      <c r="B85" t="s">
        <v>575</v>
      </c>
      <c r="C85" s="2">
        <v>64090</v>
      </c>
      <c r="D85" s="1" t="s">
        <v>49</v>
      </c>
      <c r="E85" t="s">
        <v>603</v>
      </c>
      <c r="F85" s="2">
        <v>79</v>
      </c>
      <c r="G85" s="1" t="s">
        <v>599</v>
      </c>
      <c r="H85" t="s">
        <v>529</v>
      </c>
      <c r="I85" t="s">
        <v>41</v>
      </c>
      <c r="J85" s="2">
        <v>64083</v>
      </c>
    </row>
    <row r="86" spans="1:10" x14ac:dyDescent="0.25">
      <c r="A86" s="1" t="s">
        <v>598</v>
      </c>
      <c r="B86" t="s">
        <v>572</v>
      </c>
      <c r="C86" s="2">
        <v>64102</v>
      </c>
      <c r="D86" s="1" t="s">
        <v>47</v>
      </c>
      <c r="E86" t="s">
        <v>600</v>
      </c>
      <c r="F86" s="2">
        <v>80</v>
      </c>
      <c r="G86" s="1" t="s">
        <v>596</v>
      </c>
      <c r="H86" t="s">
        <v>529</v>
      </c>
      <c r="I86" t="s">
        <v>39</v>
      </c>
      <c r="J86" s="2">
        <v>64084</v>
      </c>
    </row>
    <row r="87" spans="1:10" ht="28.8" x14ac:dyDescent="0.25">
      <c r="A87" s="1" t="s">
        <v>595</v>
      </c>
      <c r="B87" t="s">
        <v>569</v>
      </c>
      <c r="C87" s="2">
        <v>64091</v>
      </c>
      <c r="D87" s="1" t="s">
        <v>45</v>
      </c>
      <c r="E87" t="s">
        <v>597</v>
      </c>
      <c r="F87" s="2">
        <v>5</v>
      </c>
      <c r="G87" s="1" t="s">
        <v>593</v>
      </c>
      <c r="H87" t="s">
        <v>529</v>
      </c>
      <c r="I87" t="s">
        <v>37</v>
      </c>
      <c r="J87" s="2">
        <v>64085</v>
      </c>
    </row>
    <row r="88" spans="1:10" ht="28.8" x14ac:dyDescent="0.25">
      <c r="A88" s="1" t="s">
        <v>592</v>
      </c>
      <c r="B88" t="s">
        <v>566</v>
      </c>
      <c r="C88" s="2">
        <v>64092</v>
      </c>
      <c r="D88" s="1" t="s">
        <v>43</v>
      </c>
      <c r="E88" t="s">
        <v>594</v>
      </c>
      <c r="F88" s="2">
        <v>82</v>
      </c>
      <c r="G88" s="1" t="s">
        <v>590</v>
      </c>
      <c r="H88" t="s">
        <v>529</v>
      </c>
      <c r="I88" t="s">
        <v>35</v>
      </c>
      <c r="J88" s="2">
        <v>64086</v>
      </c>
    </row>
    <row r="89" spans="1:10" x14ac:dyDescent="0.25">
      <c r="A89" s="1" t="s">
        <v>589</v>
      </c>
      <c r="B89" t="s">
        <v>562</v>
      </c>
      <c r="C89" s="2">
        <v>64093</v>
      </c>
      <c r="D89" s="1" t="s">
        <v>41</v>
      </c>
      <c r="E89" t="s">
        <v>591</v>
      </c>
      <c r="F89" s="2">
        <v>83</v>
      </c>
      <c r="G89" s="1" t="s">
        <v>587</v>
      </c>
      <c r="H89" t="s">
        <v>529</v>
      </c>
      <c r="I89" t="s">
        <v>441</v>
      </c>
      <c r="J89" s="2">
        <v>64087</v>
      </c>
    </row>
    <row r="90" spans="1:10" x14ac:dyDescent="0.25">
      <c r="A90" s="1" t="s">
        <v>586</v>
      </c>
      <c r="B90" t="s">
        <v>558</v>
      </c>
      <c r="C90" s="2">
        <v>64094</v>
      </c>
      <c r="D90" s="1" t="s">
        <v>39</v>
      </c>
      <c r="E90" t="s">
        <v>588</v>
      </c>
      <c r="F90" s="2">
        <v>84</v>
      </c>
      <c r="G90" s="1" t="s">
        <v>584</v>
      </c>
      <c r="H90" t="s">
        <v>529</v>
      </c>
      <c r="I90" t="s">
        <v>33</v>
      </c>
      <c r="J90" s="2">
        <v>64088</v>
      </c>
    </row>
    <row r="91" spans="1:10" x14ac:dyDescent="0.25">
      <c r="A91" s="1" t="s">
        <v>583</v>
      </c>
      <c r="B91" t="s">
        <v>555</v>
      </c>
      <c r="C91" s="2">
        <v>64095</v>
      </c>
      <c r="D91" s="1" t="s">
        <v>37</v>
      </c>
      <c r="E91" t="s">
        <v>585</v>
      </c>
      <c r="F91" s="2">
        <v>85</v>
      </c>
      <c r="G91" s="1" t="s">
        <v>581</v>
      </c>
      <c r="H91" t="s">
        <v>529</v>
      </c>
      <c r="I91" t="s">
        <v>31</v>
      </c>
      <c r="J91" s="2">
        <v>64005</v>
      </c>
    </row>
    <row r="92" spans="1:10" x14ac:dyDescent="0.25">
      <c r="A92" s="1" t="s">
        <v>580</v>
      </c>
      <c r="B92" t="s">
        <v>552</v>
      </c>
      <c r="C92" s="2">
        <v>64096</v>
      </c>
      <c r="D92" s="1" t="s">
        <v>35</v>
      </c>
      <c r="E92" t="s">
        <v>582</v>
      </c>
      <c r="F92" s="2">
        <v>86</v>
      </c>
      <c r="G92" s="1" t="s">
        <v>578</v>
      </c>
      <c r="H92" t="s">
        <v>529</v>
      </c>
      <c r="I92" t="s">
        <v>29</v>
      </c>
      <c r="J92" s="2">
        <v>64089</v>
      </c>
    </row>
    <row r="93" spans="1:10" x14ac:dyDescent="0.25">
      <c r="A93" s="1" t="s">
        <v>577</v>
      </c>
      <c r="B93" t="s">
        <v>550</v>
      </c>
      <c r="C93" s="2">
        <v>64097</v>
      </c>
      <c r="D93" s="1" t="s">
        <v>441</v>
      </c>
      <c r="E93" t="s">
        <v>579</v>
      </c>
      <c r="F93" s="2">
        <v>87</v>
      </c>
      <c r="G93" s="1" t="s">
        <v>575</v>
      </c>
      <c r="H93" t="s">
        <v>529</v>
      </c>
      <c r="I93" t="s">
        <v>27</v>
      </c>
      <c r="J93" s="2">
        <v>64090</v>
      </c>
    </row>
    <row r="94" spans="1:10" x14ac:dyDescent="0.25">
      <c r="A94" s="1" t="s">
        <v>574</v>
      </c>
      <c r="B94" t="s">
        <v>548</v>
      </c>
      <c r="C94" s="2">
        <v>64098</v>
      </c>
      <c r="D94" s="1" t="s">
        <v>33</v>
      </c>
      <c r="E94" t="s">
        <v>576</v>
      </c>
      <c r="F94" s="2">
        <v>88</v>
      </c>
      <c r="G94" s="1" t="s">
        <v>572</v>
      </c>
      <c r="H94" t="s">
        <v>529</v>
      </c>
      <c r="I94" t="s">
        <v>25</v>
      </c>
      <c r="J94" s="2">
        <v>64102</v>
      </c>
    </row>
    <row r="95" spans="1:10" x14ac:dyDescent="0.25">
      <c r="A95" s="1" t="s">
        <v>571</v>
      </c>
      <c r="B95" t="s">
        <v>546</v>
      </c>
      <c r="C95" s="2">
        <v>64099</v>
      </c>
      <c r="D95" s="1" t="s">
        <v>29</v>
      </c>
      <c r="E95" t="s">
        <v>573</v>
      </c>
      <c r="F95" s="2">
        <v>89</v>
      </c>
      <c r="G95" s="1" t="s">
        <v>569</v>
      </c>
      <c r="H95" t="s">
        <v>529</v>
      </c>
      <c r="I95" t="s">
        <v>23</v>
      </c>
      <c r="J95" s="2">
        <v>64091</v>
      </c>
    </row>
    <row r="96" spans="1:10" x14ac:dyDescent="0.25">
      <c r="A96" s="1" t="s">
        <v>568</v>
      </c>
      <c r="B96" t="s">
        <v>540</v>
      </c>
      <c r="C96" s="2">
        <v>64103</v>
      </c>
      <c r="D96" s="1" t="s">
        <v>27</v>
      </c>
      <c r="E96" t="s">
        <v>570</v>
      </c>
      <c r="F96" s="2">
        <v>90</v>
      </c>
      <c r="G96" s="1" t="s">
        <v>566</v>
      </c>
      <c r="H96" t="s">
        <v>529</v>
      </c>
      <c r="I96" t="s">
        <v>21</v>
      </c>
      <c r="J96" s="2">
        <v>64092</v>
      </c>
    </row>
    <row r="97" spans="1:10" x14ac:dyDescent="0.25">
      <c r="A97" s="1" t="s">
        <v>565</v>
      </c>
      <c r="B97" t="s">
        <v>564</v>
      </c>
      <c r="C97" s="2"/>
      <c r="D97" s="1" t="s">
        <v>23</v>
      </c>
      <c r="E97" t="s">
        <v>567</v>
      </c>
      <c r="F97" s="2">
        <v>91</v>
      </c>
      <c r="G97" s="1" t="s">
        <v>562</v>
      </c>
      <c r="H97" t="s">
        <v>529</v>
      </c>
      <c r="I97" t="s">
        <v>19</v>
      </c>
      <c r="J97" s="2">
        <v>64093</v>
      </c>
    </row>
    <row r="98" spans="1:10" x14ac:dyDescent="0.25">
      <c r="A98" s="1" t="s">
        <v>561</v>
      </c>
      <c r="B98" t="s">
        <v>560</v>
      </c>
      <c r="C98" s="2"/>
      <c r="D98" s="1" t="s">
        <v>21</v>
      </c>
      <c r="E98" t="s">
        <v>563</v>
      </c>
      <c r="F98" s="2">
        <v>92</v>
      </c>
      <c r="G98" s="1" t="s">
        <v>558</v>
      </c>
      <c r="H98" t="s">
        <v>529</v>
      </c>
      <c r="I98" t="s">
        <v>17</v>
      </c>
      <c r="J98" s="2">
        <v>64094</v>
      </c>
    </row>
    <row r="99" spans="1:10" x14ac:dyDescent="0.25">
      <c r="A99" s="1" t="s">
        <v>557</v>
      </c>
      <c r="B99" t="s">
        <v>536</v>
      </c>
      <c r="C99" s="2">
        <v>64106</v>
      </c>
      <c r="D99" s="1" t="s">
        <v>19</v>
      </c>
      <c r="E99" t="s">
        <v>559</v>
      </c>
      <c r="F99" s="2">
        <v>93</v>
      </c>
      <c r="G99" s="1" t="s">
        <v>555</v>
      </c>
      <c r="H99" t="s">
        <v>529</v>
      </c>
      <c r="I99" t="s">
        <v>15</v>
      </c>
      <c r="J99" s="2">
        <v>64095</v>
      </c>
    </row>
    <row r="100" spans="1:10" x14ac:dyDescent="0.25">
      <c r="A100" s="1" t="s">
        <v>554</v>
      </c>
      <c r="B100" t="s">
        <v>534</v>
      </c>
      <c r="C100" s="2">
        <v>64105</v>
      </c>
      <c r="D100" s="1" t="s">
        <v>17</v>
      </c>
      <c r="E100" t="s">
        <v>556</v>
      </c>
      <c r="F100" s="2">
        <v>94</v>
      </c>
      <c r="G100" s="1" t="s">
        <v>552</v>
      </c>
      <c r="H100" t="s">
        <v>529</v>
      </c>
      <c r="I100" t="s">
        <v>13</v>
      </c>
      <c r="J100" s="2">
        <v>64096</v>
      </c>
    </row>
    <row r="101" spans="1:10" x14ac:dyDescent="0.25">
      <c r="D101" s="1" t="s">
        <v>15</v>
      </c>
      <c r="E101" t="s">
        <v>553</v>
      </c>
      <c r="F101" s="2">
        <v>95</v>
      </c>
      <c r="G101" s="1" t="s">
        <v>550</v>
      </c>
      <c r="H101" t="s">
        <v>529</v>
      </c>
      <c r="I101" t="s">
        <v>11</v>
      </c>
      <c r="J101" s="2">
        <v>64097</v>
      </c>
    </row>
    <row r="102" spans="1:10" ht="28.8" x14ac:dyDescent="0.25">
      <c r="D102" s="1" t="s">
        <v>13</v>
      </c>
      <c r="E102" t="s">
        <v>551</v>
      </c>
      <c r="F102" s="2">
        <v>96</v>
      </c>
      <c r="G102" s="1" t="s">
        <v>548</v>
      </c>
      <c r="H102" t="s">
        <v>529</v>
      </c>
      <c r="I102" t="s">
        <v>9</v>
      </c>
      <c r="J102" s="2">
        <v>64098</v>
      </c>
    </row>
    <row r="103" spans="1:10" x14ac:dyDescent="0.25">
      <c r="D103" s="1" t="s">
        <v>11</v>
      </c>
      <c r="E103" t="s">
        <v>549</v>
      </c>
      <c r="F103" s="2">
        <v>97</v>
      </c>
      <c r="G103" s="1" t="s">
        <v>546</v>
      </c>
      <c r="H103" t="s">
        <v>529</v>
      </c>
      <c r="I103" t="s">
        <v>7</v>
      </c>
      <c r="J103" s="2">
        <v>64099</v>
      </c>
    </row>
    <row r="104" spans="1:10" x14ac:dyDescent="0.25">
      <c r="D104" s="1" t="s">
        <v>9</v>
      </c>
      <c r="E104" t="s">
        <v>547</v>
      </c>
      <c r="F104" s="2">
        <v>98</v>
      </c>
      <c r="G104" s="1" t="s">
        <v>544</v>
      </c>
      <c r="H104" t="s">
        <v>529</v>
      </c>
      <c r="I104" t="s">
        <v>423</v>
      </c>
      <c r="J104" s="2">
        <v>64100</v>
      </c>
    </row>
    <row r="105" spans="1:10" ht="28.8" x14ac:dyDescent="0.25">
      <c r="D105" s="1" t="s">
        <v>7</v>
      </c>
      <c r="E105" t="s">
        <v>545</v>
      </c>
      <c r="F105" s="2">
        <v>99</v>
      </c>
      <c r="G105" s="1" t="s">
        <v>542</v>
      </c>
      <c r="H105" t="s">
        <v>529</v>
      </c>
      <c r="I105" t="s">
        <v>425</v>
      </c>
      <c r="J105" s="2">
        <v>64101</v>
      </c>
    </row>
    <row r="106" spans="1:10" x14ac:dyDescent="0.25">
      <c r="D106" s="1" t="s">
        <v>423</v>
      </c>
      <c r="E106" t="s">
        <v>543</v>
      </c>
      <c r="F106" s="2">
        <v>100</v>
      </c>
      <c r="G106" s="1" t="s">
        <v>540</v>
      </c>
      <c r="H106" t="s">
        <v>529</v>
      </c>
      <c r="I106" t="s">
        <v>5</v>
      </c>
      <c r="J106" s="2">
        <v>64103</v>
      </c>
    </row>
    <row r="107" spans="1:10" x14ac:dyDescent="0.25">
      <c r="D107" s="1" t="s">
        <v>425</v>
      </c>
      <c r="E107" t="s">
        <v>541</v>
      </c>
      <c r="F107" s="2">
        <v>101</v>
      </c>
      <c r="G107" s="1" t="s">
        <v>538</v>
      </c>
      <c r="H107" t="s">
        <v>529</v>
      </c>
      <c r="I107" t="s">
        <v>3</v>
      </c>
      <c r="J107" s="2">
        <v>64104</v>
      </c>
    </row>
    <row r="108" spans="1:10" x14ac:dyDescent="0.25">
      <c r="D108" s="1" t="s">
        <v>25</v>
      </c>
      <c r="E108" t="s">
        <v>539</v>
      </c>
      <c r="F108" s="2">
        <v>102</v>
      </c>
      <c r="G108" s="1" t="s">
        <v>536</v>
      </c>
      <c r="H108" t="s">
        <v>529</v>
      </c>
      <c r="I108" t="s">
        <v>419</v>
      </c>
      <c r="J108" s="2">
        <v>64106</v>
      </c>
    </row>
    <row r="109" spans="1:10" x14ac:dyDescent="0.25">
      <c r="D109" s="1" t="s">
        <v>5</v>
      </c>
      <c r="E109" t="s">
        <v>537</v>
      </c>
      <c r="F109" s="2">
        <v>103</v>
      </c>
      <c r="G109" s="1" t="s">
        <v>534</v>
      </c>
      <c r="H109" t="s">
        <v>529</v>
      </c>
      <c r="I109" t="s">
        <v>312</v>
      </c>
      <c r="J109" s="2">
        <v>64105</v>
      </c>
    </row>
    <row r="110" spans="1:10" x14ac:dyDescent="0.25">
      <c r="D110" s="1" t="s">
        <v>3</v>
      </c>
      <c r="E110" t="s">
        <v>535</v>
      </c>
      <c r="F110" s="2">
        <v>104</v>
      </c>
      <c r="G110" s="1" t="s">
        <v>532</v>
      </c>
      <c r="H110" t="s">
        <v>529</v>
      </c>
      <c r="I110" t="s">
        <v>416</v>
      </c>
      <c r="J110" s="2">
        <v>64107</v>
      </c>
    </row>
    <row r="111" spans="1:10" x14ac:dyDescent="0.25">
      <c r="D111" s="1" t="s">
        <v>312</v>
      </c>
      <c r="E111" t="s">
        <v>533</v>
      </c>
      <c r="F111" s="2">
        <v>105</v>
      </c>
      <c r="G111" s="1" t="s">
        <v>530</v>
      </c>
      <c r="H111" t="s">
        <v>529</v>
      </c>
      <c r="I111" t="s">
        <v>0</v>
      </c>
      <c r="J111" s="2">
        <v>64255</v>
      </c>
    </row>
    <row r="112" spans="1:10" x14ac:dyDescent="0.25">
      <c r="D112" s="1" t="s">
        <v>419</v>
      </c>
      <c r="E112" t="s">
        <v>531</v>
      </c>
      <c r="F112" s="2">
        <v>106</v>
      </c>
      <c r="G112" s="1" t="s">
        <v>527</v>
      </c>
      <c r="H112" t="s">
        <v>414</v>
      </c>
      <c r="I112" t="s">
        <v>204</v>
      </c>
      <c r="J112" s="2">
        <v>64256</v>
      </c>
    </row>
    <row r="113" spans="2:10" x14ac:dyDescent="0.25">
      <c r="D113" s="1" t="s">
        <v>416</v>
      </c>
      <c r="E113" t="s">
        <v>528</v>
      </c>
      <c r="F113" s="2">
        <v>107</v>
      </c>
      <c r="G113" s="1" t="s">
        <v>525</v>
      </c>
      <c r="H113" t="s">
        <v>414</v>
      </c>
      <c r="I113" t="s">
        <v>202</v>
      </c>
      <c r="J113" s="2">
        <v>64257</v>
      </c>
    </row>
    <row r="114" spans="2:10" x14ac:dyDescent="0.25">
      <c r="D114" s="1" t="s">
        <v>0</v>
      </c>
      <c r="E114" t="s">
        <v>526</v>
      </c>
      <c r="F114" s="2">
        <v>255</v>
      </c>
      <c r="G114" s="1" t="s">
        <v>524</v>
      </c>
      <c r="H114" t="s">
        <v>414</v>
      </c>
      <c r="I114" t="s">
        <v>200</v>
      </c>
      <c r="J114" s="2">
        <v>64258</v>
      </c>
    </row>
    <row r="115" spans="2:10" x14ac:dyDescent="0.25">
      <c r="D115" s="1"/>
      <c r="G115" s="1" t="s">
        <v>523</v>
      </c>
      <c r="H115" t="s">
        <v>414</v>
      </c>
      <c r="I115" t="s">
        <v>198</v>
      </c>
      <c r="J115" s="2">
        <v>64259</v>
      </c>
    </row>
    <row r="116" spans="2:10" x14ac:dyDescent="0.25">
      <c r="D116" s="1"/>
      <c r="G116" s="1" t="s">
        <v>522</v>
      </c>
      <c r="H116" t="s">
        <v>414</v>
      </c>
      <c r="I116" t="s">
        <v>196</v>
      </c>
      <c r="J116" s="2">
        <v>64260</v>
      </c>
    </row>
    <row r="117" spans="2:10" x14ac:dyDescent="0.25">
      <c r="D117" s="1"/>
      <c r="G117" s="1" t="s">
        <v>521</v>
      </c>
      <c r="H117" t="s">
        <v>414</v>
      </c>
      <c r="I117" t="s">
        <v>31</v>
      </c>
      <c r="J117" s="2">
        <v>64261</v>
      </c>
    </row>
    <row r="118" spans="2:10" x14ac:dyDescent="0.25">
      <c r="G118" s="1" t="s">
        <v>520</v>
      </c>
      <c r="H118" t="s">
        <v>414</v>
      </c>
      <c r="I118" t="s">
        <v>193</v>
      </c>
      <c r="J118" s="2">
        <v>64262</v>
      </c>
    </row>
    <row r="119" spans="2:10" x14ac:dyDescent="0.25">
      <c r="B119" t="s">
        <v>861</v>
      </c>
      <c r="C119" s="2">
        <v>57344</v>
      </c>
      <c r="G119" s="1" t="s">
        <v>519</v>
      </c>
      <c r="H119" t="s">
        <v>414</v>
      </c>
      <c r="I119" t="s">
        <v>191</v>
      </c>
      <c r="J119" s="10">
        <v>64264</v>
      </c>
    </row>
    <row r="120" spans="2:10" x14ac:dyDescent="0.25">
      <c r="B120" t="s">
        <v>862</v>
      </c>
      <c r="C120" s="10">
        <v>57345</v>
      </c>
      <c r="G120" s="1" t="s">
        <v>518</v>
      </c>
      <c r="H120" t="s">
        <v>414</v>
      </c>
      <c r="I120" t="s">
        <v>189</v>
      </c>
      <c r="J120" s="10">
        <v>64265</v>
      </c>
    </row>
    <row r="121" spans="2:10" x14ac:dyDescent="0.25">
      <c r="B121" t="s">
        <v>863</v>
      </c>
      <c r="C121" s="10">
        <v>57346</v>
      </c>
      <c r="G121" s="1" t="s">
        <v>517</v>
      </c>
      <c r="H121" t="s">
        <v>414</v>
      </c>
      <c r="I121" t="s">
        <v>187</v>
      </c>
      <c r="J121" s="10">
        <v>64266</v>
      </c>
    </row>
    <row r="122" spans="2:10" x14ac:dyDescent="0.25">
      <c r="B122" t="s">
        <v>864</v>
      </c>
      <c r="C122">
        <v>57347</v>
      </c>
      <c r="G122" s="1" t="s">
        <v>516</v>
      </c>
      <c r="H122" t="s">
        <v>414</v>
      </c>
      <c r="I122" t="s">
        <v>185</v>
      </c>
      <c r="J122" s="10">
        <v>64267</v>
      </c>
    </row>
    <row r="123" spans="2:10" x14ac:dyDescent="0.25">
      <c r="B123" t="s">
        <v>889</v>
      </c>
      <c r="C123" s="10">
        <v>57348</v>
      </c>
      <c r="G123" s="1" t="s">
        <v>515</v>
      </c>
      <c r="H123" t="s">
        <v>414</v>
      </c>
      <c r="I123" t="s">
        <v>183</v>
      </c>
      <c r="J123" s="10">
        <v>64268</v>
      </c>
    </row>
    <row r="124" spans="2:10" x14ac:dyDescent="0.25">
      <c r="B124" t="s">
        <v>866</v>
      </c>
      <c r="C124" s="2">
        <v>57349</v>
      </c>
      <c r="G124" s="1" t="s">
        <v>514</v>
      </c>
      <c r="H124" t="s">
        <v>414</v>
      </c>
      <c r="I124" t="s">
        <v>181</v>
      </c>
      <c r="J124" s="10">
        <v>64269</v>
      </c>
    </row>
    <row r="125" spans="2:10" x14ac:dyDescent="0.25">
      <c r="C125" s="2"/>
      <c r="G125" s="1" t="s">
        <v>513</v>
      </c>
      <c r="H125" t="s">
        <v>414</v>
      </c>
      <c r="I125" t="s">
        <v>179</v>
      </c>
      <c r="J125" s="10">
        <v>64270</v>
      </c>
    </row>
    <row r="126" spans="2:10" x14ac:dyDescent="0.25">
      <c r="C126" s="2"/>
      <c r="G126" s="1" t="s">
        <v>512</v>
      </c>
      <c r="H126" t="s">
        <v>414</v>
      </c>
      <c r="I126" t="s">
        <v>177</v>
      </c>
      <c r="J126" s="10">
        <v>64271</v>
      </c>
    </row>
    <row r="127" spans="2:10" x14ac:dyDescent="0.25">
      <c r="B127" t="s">
        <v>867</v>
      </c>
      <c r="C127" s="2">
        <v>57360</v>
      </c>
      <c r="G127" s="1" t="s">
        <v>511</v>
      </c>
      <c r="H127" t="s">
        <v>414</v>
      </c>
      <c r="I127" t="s">
        <v>175</v>
      </c>
      <c r="J127" s="10">
        <v>64272</v>
      </c>
    </row>
    <row r="128" spans="2:10" x14ac:dyDescent="0.25">
      <c r="B128" t="s">
        <v>868</v>
      </c>
      <c r="C128" s="2">
        <v>57361</v>
      </c>
      <c r="G128" s="1" t="s">
        <v>510</v>
      </c>
      <c r="H128" t="s">
        <v>414</v>
      </c>
      <c r="I128" t="s">
        <v>173</v>
      </c>
      <c r="J128" s="10">
        <v>64273</v>
      </c>
    </row>
    <row r="129" spans="2:10" x14ac:dyDescent="0.25">
      <c r="B129" t="s">
        <v>869</v>
      </c>
      <c r="C129" s="2">
        <v>57362</v>
      </c>
      <c r="G129" s="1" t="s">
        <v>509</v>
      </c>
      <c r="H129" t="s">
        <v>414</v>
      </c>
      <c r="I129" t="s">
        <v>171</v>
      </c>
      <c r="J129" s="10">
        <v>64274</v>
      </c>
    </row>
    <row r="130" spans="2:10" x14ac:dyDescent="0.25">
      <c r="B130" t="s">
        <v>870</v>
      </c>
      <c r="C130" s="2">
        <v>57363</v>
      </c>
      <c r="G130" s="1" t="s">
        <v>508</v>
      </c>
      <c r="H130" t="s">
        <v>414</v>
      </c>
      <c r="I130" t="s">
        <v>169</v>
      </c>
      <c r="J130" s="10">
        <v>64275</v>
      </c>
    </row>
    <row r="131" spans="2:10" x14ac:dyDescent="0.25">
      <c r="B131" t="s">
        <v>871</v>
      </c>
      <c r="C131" s="2">
        <v>57364</v>
      </c>
      <c r="G131" s="1" t="s">
        <v>507</v>
      </c>
      <c r="H131" t="s">
        <v>414</v>
      </c>
      <c r="I131" t="s">
        <v>163</v>
      </c>
      <c r="J131" s="10">
        <v>64278</v>
      </c>
    </row>
    <row r="132" spans="2:10" x14ac:dyDescent="0.25">
      <c r="B132" t="s">
        <v>872</v>
      </c>
      <c r="C132" s="2">
        <v>57365</v>
      </c>
      <c r="G132" s="1" t="s">
        <v>506</v>
      </c>
      <c r="H132" t="s">
        <v>414</v>
      </c>
      <c r="I132" t="s">
        <v>161</v>
      </c>
      <c r="J132" s="11">
        <v>64279</v>
      </c>
    </row>
    <row r="133" spans="2:10" x14ac:dyDescent="0.25">
      <c r="B133" t="s">
        <v>873</v>
      </c>
      <c r="C133" s="2">
        <v>57366</v>
      </c>
      <c r="G133" s="1" t="s">
        <v>505</v>
      </c>
      <c r="H133" t="s">
        <v>414</v>
      </c>
      <c r="I133" t="s">
        <v>159</v>
      </c>
      <c r="J133" s="11">
        <v>64280</v>
      </c>
    </row>
    <row r="134" spans="2:10" x14ac:dyDescent="0.25">
      <c r="B134" t="s">
        <v>874</v>
      </c>
      <c r="C134" s="2">
        <v>57367</v>
      </c>
      <c r="G134" s="1" t="s">
        <v>504</v>
      </c>
      <c r="H134" t="s">
        <v>414</v>
      </c>
      <c r="I134" t="s">
        <v>157</v>
      </c>
      <c r="J134" s="10">
        <v>64281</v>
      </c>
    </row>
    <row r="135" spans="2:10" x14ac:dyDescent="0.25">
      <c r="B135" t="s">
        <v>875</v>
      </c>
      <c r="C135" s="2">
        <v>57368</v>
      </c>
      <c r="G135" s="1" t="s">
        <v>503</v>
      </c>
      <c r="H135" t="s">
        <v>414</v>
      </c>
      <c r="I135" t="s">
        <v>155</v>
      </c>
      <c r="J135" s="10">
        <v>64282</v>
      </c>
    </row>
    <row r="136" spans="2:10" x14ac:dyDescent="0.25">
      <c r="B136" t="s">
        <v>876</v>
      </c>
      <c r="C136" s="2">
        <v>57369</v>
      </c>
      <c r="G136" s="1" t="s">
        <v>502</v>
      </c>
      <c r="H136" t="s">
        <v>414</v>
      </c>
      <c r="I136" t="s">
        <v>153</v>
      </c>
      <c r="J136" s="10">
        <v>64283</v>
      </c>
    </row>
    <row r="137" spans="2:10" x14ac:dyDescent="0.25">
      <c r="B137" t="s">
        <v>877</v>
      </c>
      <c r="C137" s="2">
        <v>57370</v>
      </c>
      <c r="G137" s="1" t="s">
        <v>501</v>
      </c>
      <c r="H137" t="s">
        <v>414</v>
      </c>
      <c r="I137" t="s">
        <v>151</v>
      </c>
      <c r="J137" s="10">
        <v>64284</v>
      </c>
    </row>
    <row r="138" spans="2:10" x14ac:dyDescent="0.25">
      <c r="B138" t="s">
        <v>878</v>
      </c>
      <c r="C138" s="2">
        <v>57371</v>
      </c>
      <c r="G138" s="1" t="s">
        <v>500</v>
      </c>
      <c r="H138" t="s">
        <v>414</v>
      </c>
      <c r="I138" t="s">
        <v>149</v>
      </c>
      <c r="J138" s="10">
        <v>64285</v>
      </c>
    </row>
    <row r="139" spans="2:10" x14ac:dyDescent="0.25">
      <c r="B139" t="s">
        <v>879</v>
      </c>
      <c r="C139" s="2">
        <v>57372</v>
      </c>
      <c r="G139" s="1" t="s">
        <v>499</v>
      </c>
      <c r="H139" t="s">
        <v>414</v>
      </c>
      <c r="I139" t="s">
        <v>147</v>
      </c>
      <c r="J139" s="10">
        <v>64286</v>
      </c>
    </row>
    <row r="140" spans="2:10" ht="28.8" x14ac:dyDescent="0.25">
      <c r="B140" t="s">
        <v>880</v>
      </c>
      <c r="C140" s="2">
        <v>57373</v>
      </c>
      <c r="G140" s="1" t="s">
        <v>498</v>
      </c>
      <c r="H140" t="s">
        <v>414</v>
      </c>
      <c r="I140" t="s">
        <v>145</v>
      </c>
      <c r="J140" s="2">
        <v>64287</v>
      </c>
    </row>
    <row r="141" spans="2:10" ht="28.8" x14ac:dyDescent="0.25">
      <c r="B141" t="s">
        <v>881</v>
      </c>
      <c r="C141" s="2">
        <v>57374</v>
      </c>
      <c r="G141" s="1" t="s">
        <v>497</v>
      </c>
      <c r="H141" t="s">
        <v>414</v>
      </c>
      <c r="I141" t="s">
        <v>143</v>
      </c>
      <c r="J141" s="2">
        <v>64288</v>
      </c>
    </row>
    <row r="142" spans="2:10" ht="28.8" x14ac:dyDescent="0.25">
      <c r="B142" t="s">
        <v>882</v>
      </c>
      <c r="C142" s="2">
        <v>57375</v>
      </c>
      <c r="G142" s="1" t="s">
        <v>496</v>
      </c>
      <c r="H142" t="s">
        <v>414</v>
      </c>
      <c r="I142" t="s">
        <v>141</v>
      </c>
      <c r="J142" s="2">
        <v>64289</v>
      </c>
    </row>
    <row r="143" spans="2:10" x14ac:dyDescent="0.25">
      <c r="B143" t="s">
        <v>883</v>
      </c>
      <c r="C143" s="2">
        <v>57376</v>
      </c>
      <c r="G143" s="1" t="s">
        <v>495</v>
      </c>
      <c r="H143" t="s">
        <v>414</v>
      </c>
      <c r="I143" t="s">
        <v>139</v>
      </c>
      <c r="J143" s="2">
        <v>64290</v>
      </c>
    </row>
    <row r="144" spans="2:10" x14ac:dyDescent="0.25">
      <c r="B144" t="s">
        <v>884</v>
      </c>
      <c r="C144" s="2">
        <v>57377</v>
      </c>
      <c r="G144" s="1" t="s">
        <v>494</v>
      </c>
      <c r="H144" t="s">
        <v>414</v>
      </c>
      <c r="I144" t="s">
        <v>137</v>
      </c>
      <c r="J144" s="2">
        <v>64291</v>
      </c>
    </row>
    <row r="145" spans="2:10" x14ac:dyDescent="0.25">
      <c r="B145" t="s">
        <v>885</v>
      </c>
      <c r="C145" s="2">
        <v>57378</v>
      </c>
      <c r="G145" s="1" t="s">
        <v>493</v>
      </c>
      <c r="H145" t="s">
        <v>414</v>
      </c>
      <c r="I145" t="s">
        <v>135</v>
      </c>
      <c r="J145" s="2">
        <v>64292</v>
      </c>
    </row>
    <row r="146" spans="2:10" x14ac:dyDescent="0.25">
      <c r="B146" t="s">
        <v>886</v>
      </c>
      <c r="C146" s="2">
        <v>57379</v>
      </c>
      <c r="G146" s="1" t="s">
        <v>492</v>
      </c>
      <c r="H146" t="s">
        <v>414</v>
      </c>
      <c r="I146" t="s">
        <v>133</v>
      </c>
      <c r="J146" s="2">
        <v>64293</v>
      </c>
    </row>
    <row r="147" spans="2:10" x14ac:dyDescent="0.25">
      <c r="B147" t="s">
        <v>887</v>
      </c>
      <c r="C147" s="2">
        <v>57380</v>
      </c>
      <c r="G147" s="1" t="s">
        <v>491</v>
      </c>
      <c r="H147" t="s">
        <v>414</v>
      </c>
      <c r="I147" t="s">
        <v>131</v>
      </c>
      <c r="J147" s="2">
        <v>64294</v>
      </c>
    </row>
    <row r="148" spans="2:10" x14ac:dyDescent="0.25">
      <c r="B148" t="s">
        <v>888</v>
      </c>
      <c r="C148" s="2">
        <v>57381</v>
      </c>
      <c r="G148" s="1" t="s">
        <v>490</v>
      </c>
      <c r="H148" t="s">
        <v>414</v>
      </c>
      <c r="I148" t="s">
        <v>129</v>
      </c>
      <c r="J148" s="2">
        <v>64295</v>
      </c>
    </row>
    <row r="149" spans="2:10" x14ac:dyDescent="0.25">
      <c r="G149" s="1" t="s">
        <v>489</v>
      </c>
      <c r="H149" t="s">
        <v>414</v>
      </c>
      <c r="I149" t="s">
        <v>127</v>
      </c>
      <c r="J149" s="2">
        <v>64296</v>
      </c>
    </row>
    <row r="150" spans="2:10" x14ac:dyDescent="0.25">
      <c r="B150" t="s">
        <v>860</v>
      </c>
      <c r="C150" s="2">
        <v>57382</v>
      </c>
      <c r="G150" s="1" t="s">
        <v>488</v>
      </c>
      <c r="H150" t="s">
        <v>414</v>
      </c>
      <c r="I150" t="s">
        <v>125</v>
      </c>
      <c r="J150" s="2">
        <v>64297</v>
      </c>
    </row>
    <row r="151" spans="2:10" x14ac:dyDescent="0.25">
      <c r="C151" s="2"/>
      <c r="G151" s="1" t="s">
        <v>487</v>
      </c>
      <c r="H151" t="s">
        <v>414</v>
      </c>
      <c r="I151" t="s">
        <v>123</v>
      </c>
      <c r="J151" s="2">
        <v>64298</v>
      </c>
    </row>
    <row r="152" spans="2:10" x14ac:dyDescent="0.25">
      <c r="C152" s="2"/>
      <c r="G152" s="1" t="s">
        <v>486</v>
      </c>
      <c r="H152" t="s">
        <v>414</v>
      </c>
      <c r="I152" t="s">
        <v>121</v>
      </c>
      <c r="J152" s="2">
        <v>64299</v>
      </c>
    </row>
    <row r="153" spans="2:10" x14ac:dyDescent="0.25">
      <c r="C153" s="2"/>
      <c r="G153" s="1" t="s">
        <v>485</v>
      </c>
      <c r="H153" t="s">
        <v>414</v>
      </c>
      <c r="I153" t="s">
        <v>119</v>
      </c>
      <c r="J153" s="2">
        <v>64300</v>
      </c>
    </row>
    <row r="154" spans="2:10" x14ac:dyDescent="0.25">
      <c r="C154" s="2"/>
      <c r="G154" s="1" t="s">
        <v>484</v>
      </c>
      <c r="H154" t="s">
        <v>414</v>
      </c>
      <c r="I154" t="s">
        <v>117</v>
      </c>
      <c r="J154" s="2">
        <v>64301</v>
      </c>
    </row>
    <row r="155" spans="2:10" x14ac:dyDescent="0.25">
      <c r="C155" s="2"/>
      <c r="G155" s="1" t="s">
        <v>483</v>
      </c>
      <c r="H155" t="s">
        <v>414</v>
      </c>
      <c r="I155" t="s">
        <v>115</v>
      </c>
      <c r="J155" s="2">
        <v>64302</v>
      </c>
    </row>
    <row r="156" spans="2:10" x14ac:dyDescent="0.25">
      <c r="C156" s="2"/>
      <c r="G156" s="1" t="s">
        <v>482</v>
      </c>
      <c r="H156" t="s">
        <v>414</v>
      </c>
      <c r="I156" t="s">
        <v>113</v>
      </c>
      <c r="J156" s="2">
        <v>64303</v>
      </c>
    </row>
    <row r="157" spans="2:10" x14ac:dyDescent="0.25">
      <c r="C157" s="2"/>
      <c r="G157" s="1" t="s">
        <v>481</v>
      </c>
      <c r="H157" t="s">
        <v>414</v>
      </c>
      <c r="I157" t="s">
        <v>111</v>
      </c>
      <c r="J157" s="2">
        <v>64304</v>
      </c>
    </row>
    <row r="158" spans="2:10" x14ac:dyDescent="0.25">
      <c r="B158" t="s">
        <v>892</v>
      </c>
      <c r="C158" s="2">
        <v>61472</v>
      </c>
      <c r="G158" s="1" t="s">
        <v>480</v>
      </c>
      <c r="H158" t="s">
        <v>414</v>
      </c>
      <c r="I158" t="s">
        <v>109</v>
      </c>
      <c r="J158" s="2">
        <v>64305</v>
      </c>
    </row>
    <row r="159" spans="2:10" x14ac:dyDescent="0.25">
      <c r="B159" t="s">
        <v>893</v>
      </c>
      <c r="C159" s="2">
        <v>61473</v>
      </c>
      <c r="G159" s="1" t="s">
        <v>479</v>
      </c>
      <c r="H159" t="s">
        <v>414</v>
      </c>
      <c r="I159" t="s">
        <v>107</v>
      </c>
      <c r="J159" s="2">
        <v>64306</v>
      </c>
    </row>
    <row r="160" spans="2:10" x14ac:dyDescent="0.25">
      <c r="B160" t="s">
        <v>894</v>
      </c>
      <c r="C160" s="2">
        <v>61474</v>
      </c>
      <c r="G160" s="1" t="s">
        <v>478</v>
      </c>
      <c r="H160" t="s">
        <v>414</v>
      </c>
      <c r="I160" t="s">
        <v>105</v>
      </c>
      <c r="J160" s="2">
        <v>64307</v>
      </c>
    </row>
    <row r="161" spans="2:10" x14ac:dyDescent="0.25">
      <c r="B161" t="s">
        <v>895</v>
      </c>
      <c r="C161" s="2">
        <v>61475</v>
      </c>
      <c r="G161" s="1" t="s">
        <v>477</v>
      </c>
      <c r="H161" t="s">
        <v>414</v>
      </c>
      <c r="I161" t="s">
        <v>103</v>
      </c>
      <c r="J161" s="2">
        <v>64308</v>
      </c>
    </row>
    <row r="162" spans="2:10" x14ac:dyDescent="0.25">
      <c r="B162" t="s">
        <v>896</v>
      </c>
      <c r="C162" s="2">
        <v>61476</v>
      </c>
      <c r="G162" s="1" t="s">
        <v>476</v>
      </c>
      <c r="H162" t="s">
        <v>414</v>
      </c>
      <c r="I162" t="s">
        <v>101</v>
      </c>
      <c r="J162" s="2">
        <v>64309</v>
      </c>
    </row>
    <row r="163" spans="2:10" x14ac:dyDescent="0.25">
      <c r="B163" t="s">
        <v>897</v>
      </c>
      <c r="C163" s="2">
        <v>61477</v>
      </c>
      <c r="G163" s="1" t="s">
        <v>475</v>
      </c>
      <c r="H163" t="s">
        <v>414</v>
      </c>
      <c r="I163" t="s">
        <v>99</v>
      </c>
      <c r="J163" s="2">
        <v>64310</v>
      </c>
    </row>
    <row r="164" spans="2:10" x14ac:dyDescent="0.25">
      <c r="B164" t="s">
        <v>898</v>
      </c>
      <c r="C164" s="2">
        <v>61478</v>
      </c>
      <c r="G164" s="1" t="s">
        <v>474</v>
      </c>
      <c r="H164" t="s">
        <v>414</v>
      </c>
      <c r="I164" t="s">
        <v>97</v>
      </c>
      <c r="J164" s="2">
        <v>64311</v>
      </c>
    </row>
    <row r="165" spans="2:10" x14ac:dyDescent="0.25">
      <c r="B165" t="s">
        <v>899</v>
      </c>
      <c r="C165" s="2">
        <v>61479</v>
      </c>
      <c r="G165" s="1" t="s">
        <v>473</v>
      </c>
      <c r="H165" t="s">
        <v>414</v>
      </c>
      <c r="I165" t="s">
        <v>95</v>
      </c>
      <c r="J165" s="2">
        <v>64312</v>
      </c>
    </row>
    <row r="166" spans="2:10" x14ac:dyDescent="0.25">
      <c r="B166" t="s">
        <v>900</v>
      </c>
      <c r="C166" s="2">
        <v>61480</v>
      </c>
      <c r="G166" s="1" t="s">
        <v>472</v>
      </c>
      <c r="H166" t="s">
        <v>414</v>
      </c>
      <c r="I166" t="s">
        <v>93</v>
      </c>
      <c r="J166" s="2">
        <v>64313</v>
      </c>
    </row>
    <row r="167" spans="2:10" x14ac:dyDescent="0.25">
      <c r="B167" t="s">
        <v>901</v>
      </c>
      <c r="C167" s="2">
        <v>61481</v>
      </c>
      <c r="G167" s="1" t="s">
        <v>471</v>
      </c>
      <c r="H167" t="s">
        <v>414</v>
      </c>
      <c r="I167" t="s">
        <v>91</v>
      </c>
      <c r="J167" s="2">
        <v>64314</v>
      </c>
    </row>
    <row r="168" spans="2:10" x14ac:dyDescent="0.25">
      <c r="B168" t="s">
        <v>902</v>
      </c>
      <c r="C168" s="11">
        <v>61482</v>
      </c>
      <c r="G168" s="1" t="s">
        <v>470</v>
      </c>
      <c r="H168" t="s">
        <v>414</v>
      </c>
      <c r="I168" t="s">
        <v>89</v>
      </c>
      <c r="J168" s="2">
        <v>64315</v>
      </c>
    </row>
    <row r="169" spans="2:10" x14ac:dyDescent="0.25">
      <c r="B169" t="s">
        <v>903</v>
      </c>
      <c r="C169" s="11">
        <v>61483</v>
      </c>
      <c r="G169" s="1" t="s">
        <v>469</v>
      </c>
      <c r="H169" t="s">
        <v>414</v>
      </c>
      <c r="I169" t="s">
        <v>87</v>
      </c>
      <c r="J169" s="2">
        <v>64316</v>
      </c>
    </row>
    <row r="170" spans="2:10" x14ac:dyDescent="0.25">
      <c r="B170" t="s">
        <v>904</v>
      </c>
      <c r="C170" s="2">
        <v>61484</v>
      </c>
      <c r="G170" s="1" t="s">
        <v>468</v>
      </c>
      <c r="H170" t="s">
        <v>414</v>
      </c>
      <c r="I170" t="s">
        <v>85</v>
      </c>
      <c r="J170" s="2">
        <v>64317</v>
      </c>
    </row>
    <row r="171" spans="2:10" x14ac:dyDescent="0.25">
      <c r="B171" t="s">
        <v>905</v>
      </c>
      <c r="C171" s="2">
        <v>61488</v>
      </c>
      <c r="G171" s="1" t="s">
        <v>467</v>
      </c>
      <c r="H171" t="s">
        <v>414</v>
      </c>
      <c r="I171" t="s">
        <v>83</v>
      </c>
      <c r="J171" s="2">
        <v>64318</v>
      </c>
    </row>
    <row r="172" spans="2:10" x14ac:dyDescent="0.25">
      <c r="B172" t="s">
        <v>906</v>
      </c>
      <c r="C172" s="2">
        <v>61489</v>
      </c>
      <c r="G172" s="1" t="s">
        <v>466</v>
      </c>
      <c r="H172" t="s">
        <v>414</v>
      </c>
      <c r="I172" t="s">
        <v>81</v>
      </c>
      <c r="J172" s="2">
        <v>64319</v>
      </c>
    </row>
    <row r="173" spans="2:10" x14ac:dyDescent="0.25">
      <c r="B173" t="s">
        <v>907</v>
      </c>
      <c r="C173" s="2">
        <v>61490</v>
      </c>
      <c r="G173" s="1" t="s">
        <v>465</v>
      </c>
      <c r="H173" t="s">
        <v>414</v>
      </c>
      <c r="I173" t="s">
        <v>79</v>
      </c>
      <c r="J173" s="2">
        <v>64320</v>
      </c>
    </row>
    <row r="174" spans="2:10" x14ac:dyDescent="0.25">
      <c r="B174" t="s">
        <v>908</v>
      </c>
      <c r="C174" s="2">
        <v>61491</v>
      </c>
      <c r="G174" s="1" t="s">
        <v>464</v>
      </c>
      <c r="H174" t="s">
        <v>414</v>
      </c>
      <c r="I174" t="s">
        <v>77</v>
      </c>
      <c r="J174" s="2">
        <v>64321</v>
      </c>
    </row>
    <row r="175" spans="2:10" x14ac:dyDescent="0.25">
      <c r="B175" t="s">
        <v>909</v>
      </c>
      <c r="C175" s="2">
        <v>61492</v>
      </c>
      <c r="G175" s="1" t="s">
        <v>463</v>
      </c>
      <c r="H175" t="s">
        <v>414</v>
      </c>
      <c r="I175" t="s">
        <v>75</v>
      </c>
      <c r="J175" s="2">
        <v>64322</v>
      </c>
    </row>
    <row r="176" spans="2:10" x14ac:dyDescent="0.25">
      <c r="B176" t="s">
        <v>910</v>
      </c>
      <c r="C176" s="2">
        <v>61493</v>
      </c>
      <c r="G176" s="1" t="s">
        <v>462</v>
      </c>
      <c r="H176" t="s">
        <v>414</v>
      </c>
      <c r="I176" t="s">
        <v>73</v>
      </c>
      <c r="J176" s="2">
        <v>64323</v>
      </c>
    </row>
    <row r="177" spans="2:10" x14ac:dyDescent="0.25">
      <c r="B177" t="s">
        <v>911</v>
      </c>
      <c r="C177" s="2">
        <v>61494</v>
      </c>
      <c r="G177" s="1" t="s">
        <v>461</v>
      </c>
      <c r="H177" t="s">
        <v>414</v>
      </c>
      <c r="I177" t="s">
        <v>71</v>
      </c>
      <c r="J177" s="2">
        <v>64324</v>
      </c>
    </row>
    <row r="178" spans="2:10" x14ac:dyDescent="0.25">
      <c r="B178" t="s">
        <v>912</v>
      </c>
      <c r="C178" s="2">
        <v>61495</v>
      </c>
      <c r="G178" s="1" t="s">
        <v>460</v>
      </c>
      <c r="H178" t="s">
        <v>414</v>
      </c>
      <c r="I178" t="s">
        <v>69</v>
      </c>
      <c r="J178" s="2">
        <v>64325</v>
      </c>
    </row>
    <row r="179" spans="2:10" x14ac:dyDescent="0.25">
      <c r="B179" t="s">
        <v>913</v>
      </c>
      <c r="C179" s="2">
        <v>61496</v>
      </c>
      <c r="G179" s="1" t="s">
        <v>459</v>
      </c>
      <c r="H179" t="s">
        <v>414</v>
      </c>
      <c r="I179" t="s">
        <v>67</v>
      </c>
      <c r="J179" s="2">
        <v>64326</v>
      </c>
    </row>
    <row r="180" spans="2:10" x14ac:dyDescent="0.25">
      <c r="B180" t="s">
        <v>914</v>
      </c>
      <c r="C180" s="2">
        <v>61497</v>
      </c>
      <c r="G180" s="1" t="s">
        <v>458</v>
      </c>
      <c r="H180" t="s">
        <v>414</v>
      </c>
      <c r="I180" t="s">
        <v>65</v>
      </c>
      <c r="J180" s="2">
        <v>64327</v>
      </c>
    </row>
    <row r="181" spans="2:10" x14ac:dyDescent="0.25">
      <c r="B181" t="s">
        <v>915</v>
      </c>
      <c r="C181" s="2">
        <v>61504</v>
      </c>
      <c r="G181" s="1" t="s">
        <v>457</v>
      </c>
      <c r="H181" t="s">
        <v>414</v>
      </c>
      <c r="I181" t="s">
        <v>63</v>
      </c>
      <c r="J181" s="2">
        <v>64328</v>
      </c>
    </row>
    <row r="182" spans="2:10" x14ac:dyDescent="0.25">
      <c r="B182" t="s">
        <v>916</v>
      </c>
      <c r="C182" s="2">
        <v>61505</v>
      </c>
      <c r="G182" s="1" t="s">
        <v>456</v>
      </c>
      <c r="H182" t="s">
        <v>414</v>
      </c>
      <c r="I182" t="s">
        <v>61</v>
      </c>
      <c r="J182" s="2">
        <v>64329</v>
      </c>
    </row>
    <row r="183" spans="2:10" x14ac:dyDescent="0.25">
      <c r="B183" t="s">
        <v>917</v>
      </c>
      <c r="C183" s="2">
        <v>61506</v>
      </c>
      <c r="G183" s="1" t="s">
        <v>455</v>
      </c>
      <c r="H183" t="s">
        <v>414</v>
      </c>
      <c r="I183" t="s">
        <v>59</v>
      </c>
      <c r="J183" s="2">
        <v>64330</v>
      </c>
    </row>
    <row r="184" spans="2:10" x14ac:dyDescent="0.25">
      <c r="B184" t="s">
        <v>890</v>
      </c>
      <c r="C184" s="2">
        <v>61508</v>
      </c>
      <c r="G184" s="1" t="s">
        <v>454</v>
      </c>
      <c r="H184" t="s">
        <v>414</v>
      </c>
      <c r="I184" t="s">
        <v>57</v>
      </c>
      <c r="J184" s="2">
        <v>64331</v>
      </c>
    </row>
    <row r="185" spans="2:10" x14ac:dyDescent="0.25">
      <c r="B185" t="s">
        <v>891</v>
      </c>
      <c r="C185" s="2">
        <v>61509</v>
      </c>
      <c r="G185" s="1" t="s">
        <v>453</v>
      </c>
      <c r="H185" t="s">
        <v>414</v>
      </c>
      <c r="I185" t="s">
        <v>55</v>
      </c>
      <c r="J185" s="2">
        <v>64332</v>
      </c>
    </row>
    <row r="186" spans="2:10" x14ac:dyDescent="0.25">
      <c r="B186" t="s">
        <v>918</v>
      </c>
      <c r="C186" s="2">
        <v>61696</v>
      </c>
      <c r="G186" s="1" t="s">
        <v>452</v>
      </c>
      <c r="H186" t="s">
        <v>414</v>
      </c>
      <c r="I186" t="s">
        <v>53</v>
      </c>
      <c r="J186" s="2">
        <v>64333</v>
      </c>
    </row>
    <row r="187" spans="2:10" x14ac:dyDescent="0.25">
      <c r="B187" t="s">
        <v>919</v>
      </c>
      <c r="C187" s="2">
        <v>61697</v>
      </c>
      <c r="G187" s="1" t="s">
        <v>451</v>
      </c>
      <c r="H187" t="s">
        <v>414</v>
      </c>
      <c r="I187" t="s">
        <v>51</v>
      </c>
      <c r="J187" s="2">
        <v>64334</v>
      </c>
    </row>
    <row r="188" spans="2:10" x14ac:dyDescent="0.25">
      <c r="B188" t="s">
        <v>920</v>
      </c>
      <c r="C188" s="2">
        <v>61698</v>
      </c>
      <c r="G188" s="1" t="s">
        <v>450</v>
      </c>
      <c r="H188" t="s">
        <v>414</v>
      </c>
      <c r="I188" t="s">
        <v>49</v>
      </c>
      <c r="J188" s="2">
        <v>64335</v>
      </c>
    </row>
    <row r="189" spans="2:10" x14ac:dyDescent="0.25">
      <c r="B189" t="s">
        <v>921</v>
      </c>
      <c r="C189" s="2">
        <v>61699</v>
      </c>
      <c r="G189" s="1" t="s">
        <v>449</v>
      </c>
      <c r="H189" t="s">
        <v>414</v>
      </c>
      <c r="I189" t="s">
        <v>47</v>
      </c>
      <c r="J189" s="2">
        <v>64336</v>
      </c>
    </row>
    <row r="190" spans="2:10" x14ac:dyDescent="0.25">
      <c r="B190" t="s">
        <v>922</v>
      </c>
      <c r="C190" s="2">
        <v>61700</v>
      </c>
      <c r="G190" s="1" t="s">
        <v>448</v>
      </c>
      <c r="H190" t="s">
        <v>414</v>
      </c>
      <c r="I190" t="s">
        <v>45</v>
      </c>
      <c r="J190" s="2">
        <v>64261</v>
      </c>
    </row>
    <row r="191" spans="2:10" x14ac:dyDescent="0.25">
      <c r="B191" t="s">
        <v>923</v>
      </c>
      <c r="C191" s="2">
        <v>61712</v>
      </c>
      <c r="G191" s="1" t="s">
        <v>447</v>
      </c>
      <c r="H191" t="s">
        <v>414</v>
      </c>
      <c r="I191" t="s">
        <v>43</v>
      </c>
      <c r="J191" s="2">
        <v>64338</v>
      </c>
    </row>
    <row r="192" spans="2:10" x14ac:dyDescent="0.25">
      <c r="B192" t="s">
        <v>924</v>
      </c>
      <c r="C192" s="2">
        <v>65280</v>
      </c>
      <c r="G192" s="1" t="s">
        <v>446</v>
      </c>
      <c r="H192" t="s">
        <v>414</v>
      </c>
      <c r="I192" t="s">
        <v>41</v>
      </c>
      <c r="J192" s="2">
        <v>64339</v>
      </c>
    </row>
    <row r="193" spans="2:10" x14ac:dyDescent="0.25">
      <c r="B193" t="s">
        <v>925</v>
      </c>
      <c r="C193" s="2">
        <v>65281</v>
      </c>
      <c r="G193" s="1" t="s">
        <v>445</v>
      </c>
      <c r="H193" t="s">
        <v>414</v>
      </c>
      <c r="I193" t="s">
        <v>39</v>
      </c>
      <c r="J193" s="2">
        <v>64340</v>
      </c>
    </row>
    <row r="194" spans="2:10" x14ac:dyDescent="0.25">
      <c r="B194" t="s">
        <v>926</v>
      </c>
      <c r="C194" s="2">
        <v>65282</v>
      </c>
      <c r="G194" s="1" t="s">
        <v>444</v>
      </c>
      <c r="H194" t="s">
        <v>414</v>
      </c>
      <c r="I194" t="s">
        <v>37</v>
      </c>
      <c r="J194" s="2">
        <v>64341</v>
      </c>
    </row>
    <row r="195" spans="2:10" x14ac:dyDescent="0.25">
      <c r="G195" s="1" t="s">
        <v>443</v>
      </c>
      <c r="H195" t="s">
        <v>414</v>
      </c>
      <c r="I195" t="s">
        <v>35</v>
      </c>
      <c r="J195" s="2">
        <v>64342</v>
      </c>
    </row>
    <row r="196" spans="2:10" x14ac:dyDescent="0.25">
      <c r="G196" s="1" t="s">
        <v>442</v>
      </c>
      <c r="H196" t="s">
        <v>414</v>
      </c>
      <c r="I196" t="s">
        <v>441</v>
      </c>
      <c r="J196" s="2">
        <v>64343</v>
      </c>
    </row>
    <row r="197" spans="2:10" x14ac:dyDescent="0.25">
      <c r="G197" s="1" t="s">
        <v>440</v>
      </c>
      <c r="H197" t="s">
        <v>414</v>
      </c>
      <c r="I197" t="s">
        <v>33</v>
      </c>
      <c r="J197" s="2">
        <v>64344</v>
      </c>
    </row>
    <row r="198" spans="2:10" x14ac:dyDescent="0.25">
      <c r="G198" s="1" t="s">
        <v>439</v>
      </c>
      <c r="H198" t="s">
        <v>414</v>
      </c>
      <c r="I198" t="s">
        <v>31</v>
      </c>
      <c r="J198" s="2">
        <v>64261</v>
      </c>
    </row>
    <row r="199" spans="2:10" x14ac:dyDescent="0.25">
      <c r="G199" s="1" t="s">
        <v>438</v>
      </c>
      <c r="H199" t="s">
        <v>414</v>
      </c>
      <c r="I199" t="s">
        <v>29</v>
      </c>
      <c r="J199" s="2">
        <v>64345</v>
      </c>
    </row>
    <row r="200" spans="2:10" x14ac:dyDescent="0.25">
      <c r="G200" s="1" t="s">
        <v>437</v>
      </c>
      <c r="H200" t="s">
        <v>414</v>
      </c>
      <c r="I200" t="s">
        <v>27</v>
      </c>
      <c r="J200" s="2">
        <v>64346</v>
      </c>
    </row>
    <row r="201" spans="2:10" x14ac:dyDescent="0.25">
      <c r="G201" s="1" t="s">
        <v>436</v>
      </c>
      <c r="H201" t="s">
        <v>414</v>
      </c>
      <c r="I201" t="s">
        <v>25</v>
      </c>
      <c r="J201" s="2">
        <v>64358</v>
      </c>
    </row>
    <row r="202" spans="2:10" x14ac:dyDescent="0.25">
      <c r="G202" s="1" t="s">
        <v>435</v>
      </c>
      <c r="H202" t="s">
        <v>414</v>
      </c>
      <c r="I202" t="s">
        <v>23</v>
      </c>
      <c r="J202" s="2">
        <v>64347</v>
      </c>
    </row>
    <row r="203" spans="2:10" x14ac:dyDescent="0.25">
      <c r="G203" s="1" t="s">
        <v>434</v>
      </c>
      <c r="H203" t="s">
        <v>414</v>
      </c>
      <c r="I203" t="s">
        <v>21</v>
      </c>
      <c r="J203" s="2">
        <v>64348</v>
      </c>
    </row>
    <row r="204" spans="2:10" x14ac:dyDescent="0.25">
      <c r="G204" s="1" t="s">
        <v>433</v>
      </c>
      <c r="H204" t="s">
        <v>414</v>
      </c>
      <c r="I204" t="s">
        <v>19</v>
      </c>
      <c r="J204" s="2">
        <v>64349</v>
      </c>
    </row>
    <row r="205" spans="2:10" x14ac:dyDescent="0.25">
      <c r="G205" s="1" t="s">
        <v>432</v>
      </c>
      <c r="H205" t="s">
        <v>414</v>
      </c>
      <c r="I205" t="s">
        <v>17</v>
      </c>
      <c r="J205" s="2">
        <v>64350</v>
      </c>
    </row>
    <row r="206" spans="2:10" x14ac:dyDescent="0.25">
      <c r="G206" s="1" t="s">
        <v>431</v>
      </c>
      <c r="H206" t="s">
        <v>414</v>
      </c>
      <c r="I206" t="s">
        <v>15</v>
      </c>
      <c r="J206" s="2">
        <v>64351</v>
      </c>
    </row>
    <row r="207" spans="2:10" x14ac:dyDescent="0.25">
      <c r="G207" s="1" t="s">
        <v>430</v>
      </c>
      <c r="H207" t="s">
        <v>414</v>
      </c>
      <c r="I207" t="s">
        <v>13</v>
      </c>
      <c r="J207" s="2">
        <v>64352</v>
      </c>
    </row>
    <row r="208" spans="2:10" x14ac:dyDescent="0.25">
      <c r="G208" s="1" t="s">
        <v>429</v>
      </c>
      <c r="H208" t="s">
        <v>414</v>
      </c>
      <c r="I208" t="s">
        <v>11</v>
      </c>
      <c r="J208" s="2">
        <v>64353</v>
      </c>
    </row>
    <row r="209" spans="7:10" x14ac:dyDescent="0.25">
      <c r="G209" s="1" t="s">
        <v>428</v>
      </c>
      <c r="H209" t="s">
        <v>414</v>
      </c>
      <c r="I209" t="s">
        <v>9</v>
      </c>
      <c r="J209" s="2">
        <v>64354</v>
      </c>
    </row>
    <row r="210" spans="7:10" x14ac:dyDescent="0.25">
      <c r="G210" s="1" t="s">
        <v>427</v>
      </c>
      <c r="H210" t="s">
        <v>414</v>
      </c>
      <c r="I210" t="s">
        <v>7</v>
      </c>
      <c r="J210" s="2">
        <v>64355</v>
      </c>
    </row>
    <row r="211" spans="7:10" x14ac:dyDescent="0.25">
      <c r="G211" s="1" t="s">
        <v>426</v>
      </c>
      <c r="H211" t="s">
        <v>206</v>
      </c>
      <c r="I211" t="s">
        <v>425</v>
      </c>
      <c r="J211" s="2">
        <v>64869</v>
      </c>
    </row>
    <row r="212" spans="7:10" x14ac:dyDescent="0.25">
      <c r="G212" s="1" t="s">
        <v>424</v>
      </c>
      <c r="H212" t="s">
        <v>414</v>
      </c>
      <c r="I212" t="s">
        <v>423</v>
      </c>
      <c r="J212" s="2">
        <v>64356</v>
      </c>
    </row>
    <row r="213" spans="7:10" x14ac:dyDescent="0.25">
      <c r="G213" s="1" t="s">
        <v>422</v>
      </c>
      <c r="H213" t="s">
        <v>414</v>
      </c>
      <c r="I213" t="s">
        <v>5</v>
      </c>
      <c r="J213" s="2">
        <v>64359</v>
      </c>
    </row>
    <row r="214" spans="7:10" x14ac:dyDescent="0.25">
      <c r="G214" s="1" t="s">
        <v>421</v>
      </c>
      <c r="H214" t="s">
        <v>414</v>
      </c>
      <c r="I214" t="s">
        <v>3</v>
      </c>
      <c r="J214" s="2">
        <v>64360</v>
      </c>
    </row>
    <row r="215" spans="7:10" x14ac:dyDescent="0.25">
      <c r="G215" s="1" t="s">
        <v>420</v>
      </c>
      <c r="H215" t="s">
        <v>414</v>
      </c>
      <c r="I215" t="s">
        <v>419</v>
      </c>
      <c r="J215" s="2">
        <v>64362</v>
      </c>
    </row>
    <row r="216" spans="7:10" x14ac:dyDescent="0.25">
      <c r="G216" s="1" t="s">
        <v>418</v>
      </c>
      <c r="H216" t="s">
        <v>414</v>
      </c>
      <c r="I216" t="s">
        <v>312</v>
      </c>
      <c r="J216" s="2">
        <v>64361</v>
      </c>
    </row>
    <row r="217" spans="7:10" x14ac:dyDescent="0.25">
      <c r="G217" s="1" t="s">
        <v>417</v>
      </c>
      <c r="H217" t="s">
        <v>414</v>
      </c>
      <c r="I217" t="s">
        <v>416</v>
      </c>
      <c r="J217" s="2">
        <v>64363</v>
      </c>
    </row>
    <row r="218" spans="7:10" x14ac:dyDescent="0.25">
      <c r="G218" s="1" t="s">
        <v>415</v>
      </c>
      <c r="H218" t="s">
        <v>414</v>
      </c>
      <c r="I218" t="s">
        <v>0</v>
      </c>
      <c r="J218" s="2">
        <v>64511</v>
      </c>
    </row>
    <row r="219" spans="7:10" x14ac:dyDescent="0.25">
      <c r="G219" s="1" t="s">
        <v>413</v>
      </c>
      <c r="H219" t="s">
        <v>310</v>
      </c>
      <c r="I219" t="s">
        <v>204</v>
      </c>
      <c r="J219" s="2">
        <v>64512</v>
      </c>
    </row>
    <row r="220" spans="7:10" x14ac:dyDescent="0.25">
      <c r="G220" s="1" t="s">
        <v>412</v>
      </c>
      <c r="H220" t="s">
        <v>310</v>
      </c>
      <c r="I220" t="s">
        <v>202</v>
      </c>
      <c r="J220" s="2">
        <v>64513</v>
      </c>
    </row>
    <row r="221" spans="7:10" x14ac:dyDescent="0.25">
      <c r="G221" s="1" t="s">
        <v>411</v>
      </c>
      <c r="H221" t="s">
        <v>310</v>
      </c>
      <c r="I221" t="s">
        <v>200</v>
      </c>
      <c r="J221" s="2">
        <v>64514</v>
      </c>
    </row>
    <row r="222" spans="7:10" x14ac:dyDescent="0.25">
      <c r="G222" s="1" t="s">
        <v>410</v>
      </c>
      <c r="H222" t="s">
        <v>310</v>
      </c>
      <c r="I222" t="s">
        <v>198</v>
      </c>
      <c r="J222" s="2">
        <v>64515</v>
      </c>
    </row>
    <row r="223" spans="7:10" x14ac:dyDescent="0.25">
      <c r="G223" s="1" t="s">
        <v>409</v>
      </c>
      <c r="H223" t="s">
        <v>310</v>
      </c>
      <c r="I223" t="s">
        <v>196</v>
      </c>
      <c r="J223" s="2">
        <v>64516</v>
      </c>
    </row>
    <row r="224" spans="7:10" x14ac:dyDescent="0.25">
      <c r="G224" s="1" t="s">
        <v>408</v>
      </c>
      <c r="H224" t="s">
        <v>310</v>
      </c>
      <c r="I224" t="s">
        <v>31</v>
      </c>
      <c r="J224" s="2">
        <v>64517</v>
      </c>
    </row>
    <row r="225" spans="7:10" x14ac:dyDescent="0.25">
      <c r="G225" s="1" t="s">
        <v>407</v>
      </c>
      <c r="H225" t="s">
        <v>310</v>
      </c>
      <c r="I225" t="s">
        <v>193</v>
      </c>
      <c r="J225" s="2">
        <v>64518</v>
      </c>
    </row>
    <row r="226" spans="7:10" x14ac:dyDescent="0.25">
      <c r="G226" s="1" t="s">
        <v>406</v>
      </c>
      <c r="H226" t="s">
        <v>310</v>
      </c>
      <c r="I226" t="s">
        <v>191</v>
      </c>
      <c r="J226" s="2">
        <v>64520</v>
      </c>
    </row>
    <row r="227" spans="7:10" x14ac:dyDescent="0.25">
      <c r="G227" s="1" t="s">
        <v>405</v>
      </c>
      <c r="H227" t="s">
        <v>310</v>
      </c>
      <c r="I227" t="s">
        <v>189</v>
      </c>
      <c r="J227" s="2">
        <v>64521</v>
      </c>
    </row>
    <row r="228" spans="7:10" x14ac:dyDescent="0.25">
      <c r="G228" s="1" t="s">
        <v>404</v>
      </c>
      <c r="H228" t="s">
        <v>310</v>
      </c>
      <c r="I228" t="s">
        <v>187</v>
      </c>
      <c r="J228" s="2">
        <v>64522</v>
      </c>
    </row>
    <row r="229" spans="7:10" x14ac:dyDescent="0.25">
      <c r="G229" s="1" t="s">
        <v>403</v>
      </c>
      <c r="H229" t="s">
        <v>310</v>
      </c>
      <c r="I229" t="s">
        <v>185</v>
      </c>
      <c r="J229" s="2">
        <v>64523</v>
      </c>
    </row>
    <row r="230" spans="7:10" x14ac:dyDescent="0.25">
      <c r="G230" s="1" t="s">
        <v>402</v>
      </c>
      <c r="H230" t="s">
        <v>310</v>
      </c>
      <c r="I230" t="s">
        <v>183</v>
      </c>
      <c r="J230" s="2">
        <v>64524</v>
      </c>
    </row>
    <row r="231" spans="7:10" x14ac:dyDescent="0.25">
      <c r="G231" s="1" t="s">
        <v>401</v>
      </c>
      <c r="H231" t="s">
        <v>310</v>
      </c>
      <c r="I231" t="s">
        <v>181</v>
      </c>
      <c r="J231" s="2">
        <v>64525</v>
      </c>
    </row>
    <row r="232" spans="7:10" x14ac:dyDescent="0.25">
      <c r="G232" s="1" t="s">
        <v>400</v>
      </c>
      <c r="H232" t="s">
        <v>310</v>
      </c>
      <c r="I232" t="s">
        <v>179</v>
      </c>
      <c r="J232" s="2">
        <v>64526</v>
      </c>
    </row>
    <row r="233" spans="7:10" x14ac:dyDescent="0.25">
      <c r="G233" s="1" t="s">
        <v>399</v>
      </c>
      <c r="H233" t="s">
        <v>310</v>
      </c>
      <c r="I233" t="s">
        <v>177</v>
      </c>
      <c r="J233" s="2">
        <v>64527</v>
      </c>
    </row>
    <row r="234" spans="7:10" x14ac:dyDescent="0.25">
      <c r="G234" s="1" t="s">
        <v>398</v>
      </c>
      <c r="H234" t="s">
        <v>310</v>
      </c>
      <c r="I234" t="s">
        <v>175</v>
      </c>
      <c r="J234" s="2">
        <v>64528</v>
      </c>
    </row>
    <row r="235" spans="7:10" x14ac:dyDescent="0.25">
      <c r="G235" s="1" t="s">
        <v>397</v>
      </c>
      <c r="H235" t="s">
        <v>310</v>
      </c>
      <c r="I235" t="s">
        <v>173</v>
      </c>
      <c r="J235" s="2">
        <v>64529</v>
      </c>
    </row>
    <row r="236" spans="7:10" x14ac:dyDescent="0.25">
      <c r="G236" s="1" t="s">
        <v>396</v>
      </c>
      <c r="H236" t="s">
        <v>310</v>
      </c>
      <c r="I236" t="s">
        <v>171</v>
      </c>
      <c r="J236" s="2">
        <v>64530</v>
      </c>
    </row>
    <row r="237" spans="7:10" x14ac:dyDescent="0.25">
      <c r="G237" s="1" t="s">
        <v>395</v>
      </c>
      <c r="H237" t="s">
        <v>310</v>
      </c>
      <c r="I237" t="s">
        <v>169</v>
      </c>
      <c r="J237" s="2">
        <v>64531</v>
      </c>
    </row>
    <row r="238" spans="7:10" x14ac:dyDescent="0.25">
      <c r="G238" s="1" t="s">
        <v>394</v>
      </c>
      <c r="H238" t="s">
        <v>310</v>
      </c>
      <c r="I238" t="s">
        <v>163</v>
      </c>
      <c r="J238" s="2">
        <v>64534</v>
      </c>
    </row>
    <row r="239" spans="7:10" x14ac:dyDescent="0.25">
      <c r="G239" s="1" t="s">
        <v>393</v>
      </c>
      <c r="H239" t="s">
        <v>310</v>
      </c>
      <c r="I239" t="s">
        <v>161</v>
      </c>
      <c r="J239" s="2">
        <v>64535</v>
      </c>
    </row>
    <row r="240" spans="7:10" x14ac:dyDescent="0.25">
      <c r="G240" s="1" t="s">
        <v>392</v>
      </c>
      <c r="H240" t="s">
        <v>310</v>
      </c>
      <c r="I240" t="s">
        <v>159</v>
      </c>
      <c r="J240" s="2">
        <v>64536</v>
      </c>
    </row>
    <row r="241" spans="7:10" x14ac:dyDescent="0.25">
      <c r="G241" s="1" t="s">
        <v>391</v>
      </c>
      <c r="H241" t="s">
        <v>310</v>
      </c>
      <c r="I241" t="s">
        <v>157</v>
      </c>
      <c r="J241" s="2">
        <v>64537</v>
      </c>
    </row>
    <row r="242" spans="7:10" x14ac:dyDescent="0.25">
      <c r="G242" s="1" t="s">
        <v>390</v>
      </c>
      <c r="H242" t="s">
        <v>310</v>
      </c>
      <c r="I242" t="s">
        <v>155</v>
      </c>
      <c r="J242" s="2">
        <v>64538</v>
      </c>
    </row>
    <row r="243" spans="7:10" x14ac:dyDescent="0.25">
      <c r="G243" s="1" t="s">
        <v>389</v>
      </c>
      <c r="H243" t="s">
        <v>310</v>
      </c>
      <c r="I243" t="s">
        <v>153</v>
      </c>
      <c r="J243" s="2">
        <v>64539</v>
      </c>
    </row>
    <row r="244" spans="7:10" x14ac:dyDescent="0.25">
      <c r="G244" s="1" t="s">
        <v>388</v>
      </c>
      <c r="H244" t="s">
        <v>310</v>
      </c>
      <c r="I244" t="s">
        <v>151</v>
      </c>
      <c r="J244" s="2">
        <v>64540</v>
      </c>
    </row>
    <row r="245" spans="7:10" x14ac:dyDescent="0.25">
      <c r="G245" s="1" t="s">
        <v>387</v>
      </c>
      <c r="H245" t="s">
        <v>310</v>
      </c>
      <c r="I245" t="s">
        <v>149</v>
      </c>
      <c r="J245" s="2">
        <v>64541</v>
      </c>
    </row>
    <row r="246" spans="7:10" x14ac:dyDescent="0.25">
      <c r="G246" s="1" t="s">
        <v>386</v>
      </c>
      <c r="H246" t="s">
        <v>310</v>
      </c>
      <c r="I246" t="s">
        <v>147</v>
      </c>
      <c r="J246" s="2">
        <v>64542</v>
      </c>
    </row>
    <row r="247" spans="7:10" ht="28.8" x14ac:dyDescent="0.25">
      <c r="G247" s="1" t="s">
        <v>385</v>
      </c>
      <c r="H247" t="s">
        <v>310</v>
      </c>
      <c r="I247" t="s">
        <v>145</v>
      </c>
      <c r="J247" s="2">
        <v>64543</v>
      </c>
    </row>
    <row r="248" spans="7:10" ht="28.8" x14ac:dyDescent="0.25">
      <c r="G248" s="1" t="s">
        <v>384</v>
      </c>
      <c r="H248" t="s">
        <v>310</v>
      </c>
      <c r="I248" t="s">
        <v>143</v>
      </c>
      <c r="J248" s="2">
        <v>64544</v>
      </c>
    </row>
    <row r="249" spans="7:10" ht="28.8" x14ac:dyDescent="0.25">
      <c r="G249" s="1" t="s">
        <v>383</v>
      </c>
      <c r="H249" t="s">
        <v>310</v>
      </c>
      <c r="I249" t="s">
        <v>141</v>
      </c>
      <c r="J249" s="2">
        <v>64545</v>
      </c>
    </row>
    <row r="250" spans="7:10" x14ac:dyDescent="0.25">
      <c r="G250" s="1" t="s">
        <v>382</v>
      </c>
      <c r="H250" t="s">
        <v>310</v>
      </c>
      <c r="I250" t="s">
        <v>139</v>
      </c>
      <c r="J250" s="2">
        <v>64546</v>
      </c>
    </row>
    <row r="251" spans="7:10" ht="28.8" x14ac:dyDescent="0.25">
      <c r="G251" s="1" t="s">
        <v>381</v>
      </c>
      <c r="H251" t="s">
        <v>310</v>
      </c>
      <c r="I251" t="s">
        <v>137</v>
      </c>
      <c r="J251" s="2">
        <v>64547</v>
      </c>
    </row>
    <row r="252" spans="7:10" x14ac:dyDescent="0.25">
      <c r="G252" s="1" t="s">
        <v>380</v>
      </c>
      <c r="H252" t="s">
        <v>310</v>
      </c>
      <c r="I252" t="s">
        <v>135</v>
      </c>
      <c r="J252" s="2">
        <v>64548</v>
      </c>
    </row>
    <row r="253" spans="7:10" x14ac:dyDescent="0.25">
      <c r="G253" s="1" t="s">
        <v>379</v>
      </c>
      <c r="H253" t="s">
        <v>310</v>
      </c>
      <c r="I253" t="s">
        <v>133</v>
      </c>
      <c r="J253" s="2">
        <v>64549</v>
      </c>
    </row>
    <row r="254" spans="7:10" x14ac:dyDescent="0.25">
      <c r="G254" s="1" t="s">
        <v>378</v>
      </c>
      <c r="H254" t="s">
        <v>310</v>
      </c>
      <c r="I254" t="s">
        <v>131</v>
      </c>
      <c r="J254" s="2">
        <v>64550</v>
      </c>
    </row>
    <row r="255" spans="7:10" x14ac:dyDescent="0.25">
      <c r="G255" s="1" t="s">
        <v>377</v>
      </c>
      <c r="H255" t="s">
        <v>310</v>
      </c>
      <c r="I255" t="s">
        <v>129</v>
      </c>
      <c r="J255" s="2">
        <v>64551</v>
      </c>
    </row>
    <row r="256" spans="7:10" x14ac:dyDescent="0.25">
      <c r="G256" s="1" t="s">
        <v>376</v>
      </c>
      <c r="H256" t="s">
        <v>310</v>
      </c>
      <c r="I256" t="s">
        <v>127</v>
      </c>
      <c r="J256" s="2">
        <v>64552</v>
      </c>
    </row>
    <row r="257" spans="7:10" x14ac:dyDescent="0.25">
      <c r="G257" s="1" t="s">
        <v>375</v>
      </c>
      <c r="H257" t="s">
        <v>310</v>
      </c>
      <c r="I257" t="s">
        <v>125</v>
      </c>
      <c r="J257" s="2">
        <v>64553</v>
      </c>
    </row>
    <row r="258" spans="7:10" x14ac:dyDescent="0.25">
      <c r="G258" s="1" t="s">
        <v>374</v>
      </c>
      <c r="H258" t="s">
        <v>310</v>
      </c>
      <c r="I258" t="s">
        <v>123</v>
      </c>
      <c r="J258" s="2">
        <v>64554</v>
      </c>
    </row>
    <row r="259" spans="7:10" x14ac:dyDescent="0.25">
      <c r="G259" s="1" t="s">
        <v>373</v>
      </c>
      <c r="H259" t="s">
        <v>310</v>
      </c>
      <c r="I259" t="s">
        <v>121</v>
      </c>
      <c r="J259" s="2">
        <v>64555</v>
      </c>
    </row>
    <row r="260" spans="7:10" x14ac:dyDescent="0.25">
      <c r="G260" s="1" t="s">
        <v>372</v>
      </c>
      <c r="H260" t="s">
        <v>310</v>
      </c>
      <c r="I260" t="s">
        <v>119</v>
      </c>
      <c r="J260" s="2">
        <v>64556</v>
      </c>
    </row>
    <row r="261" spans="7:10" x14ac:dyDescent="0.25">
      <c r="G261" s="1" t="s">
        <v>371</v>
      </c>
      <c r="H261" t="s">
        <v>310</v>
      </c>
      <c r="I261" t="s">
        <v>117</v>
      </c>
      <c r="J261" s="2">
        <v>64557</v>
      </c>
    </row>
    <row r="262" spans="7:10" x14ac:dyDescent="0.25">
      <c r="G262" s="1" t="s">
        <v>370</v>
      </c>
      <c r="H262" t="s">
        <v>310</v>
      </c>
      <c r="I262" t="s">
        <v>115</v>
      </c>
      <c r="J262" s="2">
        <v>64558</v>
      </c>
    </row>
    <row r="263" spans="7:10" x14ac:dyDescent="0.25">
      <c r="G263" s="1" t="s">
        <v>369</v>
      </c>
      <c r="H263" t="s">
        <v>310</v>
      </c>
      <c r="I263" t="s">
        <v>113</v>
      </c>
      <c r="J263" s="2">
        <v>64559</v>
      </c>
    </row>
    <row r="264" spans="7:10" x14ac:dyDescent="0.25">
      <c r="G264" s="1" t="s">
        <v>368</v>
      </c>
      <c r="H264" t="s">
        <v>310</v>
      </c>
      <c r="I264" t="s">
        <v>111</v>
      </c>
      <c r="J264" s="2">
        <v>64560</v>
      </c>
    </row>
    <row r="265" spans="7:10" x14ac:dyDescent="0.25">
      <c r="G265" s="1" t="s">
        <v>367</v>
      </c>
      <c r="H265" t="s">
        <v>310</v>
      </c>
      <c r="I265" t="s">
        <v>109</v>
      </c>
      <c r="J265" s="2">
        <v>64561</v>
      </c>
    </row>
    <row r="266" spans="7:10" x14ac:dyDescent="0.25">
      <c r="G266" s="1" t="s">
        <v>366</v>
      </c>
      <c r="H266" t="s">
        <v>310</v>
      </c>
      <c r="I266" t="s">
        <v>107</v>
      </c>
      <c r="J266" s="2">
        <v>64562</v>
      </c>
    </row>
    <row r="267" spans="7:10" x14ac:dyDescent="0.25">
      <c r="G267" s="1" t="s">
        <v>365</v>
      </c>
      <c r="H267" t="s">
        <v>310</v>
      </c>
      <c r="I267" t="s">
        <v>105</v>
      </c>
      <c r="J267" s="2">
        <v>64563</v>
      </c>
    </row>
    <row r="268" spans="7:10" x14ac:dyDescent="0.25">
      <c r="G268" s="1" t="s">
        <v>364</v>
      </c>
      <c r="H268" t="s">
        <v>310</v>
      </c>
      <c r="I268" t="s">
        <v>103</v>
      </c>
      <c r="J268" s="2">
        <v>64564</v>
      </c>
    </row>
    <row r="269" spans="7:10" x14ac:dyDescent="0.25">
      <c r="G269" s="1" t="s">
        <v>363</v>
      </c>
      <c r="H269" t="s">
        <v>310</v>
      </c>
      <c r="I269" t="s">
        <v>101</v>
      </c>
      <c r="J269" s="2">
        <v>64565</v>
      </c>
    </row>
    <row r="270" spans="7:10" x14ac:dyDescent="0.25">
      <c r="G270" s="1" t="s">
        <v>362</v>
      </c>
      <c r="H270" t="s">
        <v>310</v>
      </c>
      <c r="I270" t="s">
        <v>99</v>
      </c>
      <c r="J270" s="2">
        <v>64566</v>
      </c>
    </row>
    <row r="271" spans="7:10" x14ac:dyDescent="0.25">
      <c r="G271" s="1" t="s">
        <v>361</v>
      </c>
      <c r="H271" t="s">
        <v>310</v>
      </c>
      <c r="I271" t="s">
        <v>97</v>
      </c>
      <c r="J271" s="2">
        <v>64567</v>
      </c>
    </row>
    <row r="272" spans="7:10" x14ac:dyDescent="0.25">
      <c r="G272" s="1" t="s">
        <v>360</v>
      </c>
      <c r="H272" t="s">
        <v>310</v>
      </c>
      <c r="I272" t="s">
        <v>95</v>
      </c>
      <c r="J272" s="2">
        <v>64568</v>
      </c>
    </row>
    <row r="273" spans="7:10" x14ac:dyDescent="0.25">
      <c r="G273" s="1" t="s">
        <v>359</v>
      </c>
      <c r="H273" t="s">
        <v>310</v>
      </c>
      <c r="I273" t="s">
        <v>93</v>
      </c>
      <c r="J273" s="2">
        <v>64569</v>
      </c>
    </row>
    <row r="274" spans="7:10" x14ac:dyDescent="0.25">
      <c r="G274" s="1" t="s">
        <v>358</v>
      </c>
      <c r="H274" t="s">
        <v>310</v>
      </c>
      <c r="I274" t="s">
        <v>91</v>
      </c>
      <c r="J274" s="2">
        <v>64570</v>
      </c>
    </row>
    <row r="275" spans="7:10" x14ac:dyDescent="0.25">
      <c r="G275" s="1" t="s">
        <v>357</v>
      </c>
      <c r="H275" t="s">
        <v>310</v>
      </c>
      <c r="I275" t="s">
        <v>89</v>
      </c>
      <c r="J275" s="2">
        <v>64571</v>
      </c>
    </row>
    <row r="276" spans="7:10" x14ac:dyDescent="0.25">
      <c r="G276" s="1" t="s">
        <v>356</v>
      </c>
      <c r="H276" t="s">
        <v>310</v>
      </c>
      <c r="I276" t="s">
        <v>87</v>
      </c>
      <c r="J276" s="2">
        <v>64572</v>
      </c>
    </row>
    <row r="277" spans="7:10" x14ac:dyDescent="0.25">
      <c r="G277" s="1" t="s">
        <v>355</v>
      </c>
      <c r="H277" t="s">
        <v>310</v>
      </c>
      <c r="I277" t="s">
        <v>85</v>
      </c>
      <c r="J277" s="2">
        <v>64573</v>
      </c>
    </row>
    <row r="278" spans="7:10" x14ac:dyDescent="0.25">
      <c r="G278" s="1" t="s">
        <v>354</v>
      </c>
      <c r="H278" t="s">
        <v>310</v>
      </c>
      <c r="I278" t="s">
        <v>83</v>
      </c>
      <c r="J278" s="2">
        <v>64574</v>
      </c>
    </row>
    <row r="279" spans="7:10" x14ac:dyDescent="0.25">
      <c r="G279" s="1" t="s">
        <v>353</v>
      </c>
      <c r="H279" t="s">
        <v>310</v>
      </c>
      <c r="I279" t="s">
        <v>81</v>
      </c>
      <c r="J279" s="2">
        <v>64575</v>
      </c>
    </row>
    <row r="280" spans="7:10" x14ac:dyDescent="0.25">
      <c r="G280" s="1" t="s">
        <v>352</v>
      </c>
      <c r="H280" t="s">
        <v>310</v>
      </c>
      <c r="I280" t="s">
        <v>79</v>
      </c>
      <c r="J280" s="2">
        <v>64576</v>
      </c>
    </row>
    <row r="281" spans="7:10" x14ac:dyDescent="0.25">
      <c r="G281" s="1" t="s">
        <v>351</v>
      </c>
      <c r="H281" t="s">
        <v>310</v>
      </c>
      <c r="I281" t="s">
        <v>77</v>
      </c>
      <c r="J281" s="2">
        <v>64577</v>
      </c>
    </row>
    <row r="282" spans="7:10" x14ac:dyDescent="0.25">
      <c r="G282" s="1" t="s">
        <v>350</v>
      </c>
      <c r="H282" t="s">
        <v>310</v>
      </c>
      <c r="I282" t="s">
        <v>75</v>
      </c>
      <c r="J282" s="2">
        <v>64578</v>
      </c>
    </row>
    <row r="283" spans="7:10" x14ac:dyDescent="0.25">
      <c r="G283" s="1" t="s">
        <v>349</v>
      </c>
      <c r="H283" t="s">
        <v>310</v>
      </c>
      <c r="I283" t="s">
        <v>73</v>
      </c>
      <c r="J283" s="2">
        <v>64579</v>
      </c>
    </row>
    <row r="284" spans="7:10" x14ac:dyDescent="0.25">
      <c r="G284" s="1" t="s">
        <v>348</v>
      </c>
      <c r="H284" t="s">
        <v>310</v>
      </c>
      <c r="I284" t="s">
        <v>71</v>
      </c>
      <c r="J284" s="2">
        <v>64580</v>
      </c>
    </row>
    <row r="285" spans="7:10" x14ac:dyDescent="0.25">
      <c r="G285" s="1" t="s">
        <v>347</v>
      </c>
      <c r="H285" t="s">
        <v>310</v>
      </c>
      <c r="I285" t="s">
        <v>69</v>
      </c>
      <c r="J285" s="2">
        <v>64581</v>
      </c>
    </row>
    <row r="286" spans="7:10" x14ac:dyDescent="0.25">
      <c r="G286" s="1" t="s">
        <v>346</v>
      </c>
      <c r="H286" t="s">
        <v>310</v>
      </c>
      <c r="I286" t="s">
        <v>67</v>
      </c>
      <c r="J286" s="2">
        <v>64582</v>
      </c>
    </row>
    <row r="287" spans="7:10" x14ac:dyDescent="0.25">
      <c r="G287" s="1" t="s">
        <v>345</v>
      </c>
      <c r="H287" t="s">
        <v>310</v>
      </c>
      <c r="I287" t="s">
        <v>65</v>
      </c>
      <c r="J287" s="2">
        <v>64583</v>
      </c>
    </row>
    <row r="288" spans="7:10" x14ac:dyDescent="0.25">
      <c r="G288" s="1" t="s">
        <v>344</v>
      </c>
      <c r="H288" t="s">
        <v>310</v>
      </c>
      <c r="I288" t="s">
        <v>63</v>
      </c>
      <c r="J288" s="2">
        <v>64584</v>
      </c>
    </row>
    <row r="289" spans="7:10" x14ac:dyDescent="0.25">
      <c r="G289" s="1" t="s">
        <v>343</v>
      </c>
      <c r="H289" t="s">
        <v>310</v>
      </c>
      <c r="I289" t="s">
        <v>61</v>
      </c>
      <c r="J289" s="2">
        <v>64585</v>
      </c>
    </row>
    <row r="290" spans="7:10" x14ac:dyDescent="0.25">
      <c r="G290" s="1" t="s">
        <v>342</v>
      </c>
      <c r="H290" t="s">
        <v>310</v>
      </c>
      <c r="I290" t="s">
        <v>59</v>
      </c>
      <c r="J290" s="2">
        <v>64586</v>
      </c>
    </row>
    <row r="291" spans="7:10" x14ac:dyDescent="0.25">
      <c r="G291" s="1" t="s">
        <v>341</v>
      </c>
      <c r="H291" t="s">
        <v>310</v>
      </c>
      <c r="I291" t="s">
        <v>57</v>
      </c>
      <c r="J291" s="2">
        <v>64587</v>
      </c>
    </row>
    <row r="292" spans="7:10" x14ac:dyDescent="0.25">
      <c r="G292" s="1" t="s">
        <v>340</v>
      </c>
      <c r="H292" t="s">
        <v>310</v>
      </c>
      <c r="I292" t="s">
        <v>55</v>
      </c>
      <c r="J292" s="2">
        <v>64588</v>
      </c>
    </row>
    <row r="293" spans="7:10" x14ac:dyDescent="0.25">
      <c r="G293" s="1" t="s">
        <v>339</v>
      </c>
      <c r="H293" t="s">
        <v>310</v>
      </c>
      <c r="I293" t="s">
        <v>53</v>
      </c>
      <c r="J293" s="2">
        <v>64589</v>
      </c>
    </row>
    <row r="294" spans="7:10" ht="28.8" x14ac:dyDescent="0.25">
      <c r="G294" s="1" t="s">
        <v>338</v>
      </c>
      <c r="H294" t="s">
        <v>310</v>
      </c>
      <c r="I294" t="s">
        <v>51</v>
      </c>
      <c r="J294" s="2">
        <v>64590</v>
      </c>
    </row>
    <row r="295" spans="7:10" ht="28.8" x14ac:dyDescent="0.25">
      <c r="G295" s="1" t="s">
        <v>337</v>
      </c>
      <c r="H295" t="s">
        <v>310</v>
      </c>
      <c r="I295" t="s">
        <v>49</v>
      </c>
      <c r="J295" s="2">
        <v>64591</v>
      </c>
    </row>
    <row r="296" spans="7:10" x14ac:dyDescent="0.25">
      <c r="G296" s="1" t="s">
        <v>336</v>
      </c>
      <c r="H296" t="s">
        <v>310</v>
      </c>
      <c r="I296" t="s">
        <v>47</v>
      </c>
      <c r="J296" s="2">
        <v>64592</v>
      </c>
    </row>
    <row r="297" spans="7:10" x14ac:dyDescent="0.25">
      <c r="G297" s="1" t="s">
        <v>335</v>
      </c>
      <c r="H297" t="s">
        <v>310</v>
      </c>
      <c r="I297" t="s">
        <v>45</v>
      </c>
      <c r="J297" s="2">
        <v>64517</v>
      </c>
    </row>
    <row r="298" spans="7:10" x14ac:dyDescent="0.25">
      <c r="G298" s="1" t="s">
        <v>334</v>
      </c>
      <c r="H298" t="s">
        <v>310</v>
      </c>
      <c r="I298" t="s">
        <v>43</v>
      </c>
      <c r="J298" s="2">
        <v>64594</v>
      </c>
    </row>
    <row r="299" spans="7:10" x14ac:dyDescent="0.25">
      <c r="G299" s="1" t="s">
        <v>333</v>
      </c>
      <c r="H299" t="s">
        <v>310</v>
      </c>
      <c r="I299" t="s">
        <v>41</v>
      </c>
      <c r="J299" s="2">
        <v>64595</v>
      </c>
    </row>
    <row r="300" spans="7:10" x14ac:dyDescent="0.25">
      <c r="G300" s="1" t="s">
        <v>332</v>
      </c>
      <c r="H300" t="s">
        <v>310</v>
      </c>
      <c r="I300" t="s">
        <v>39</v>
      </c>
      <c r="J300" s="2">
        <v>64596</v>
      </c>
    </row>
    <row r="301" spans="7:10" x14ac:dyDescent="0.25">
      <c r="G301" s="1" t="s">
        <v>331</v>
      </c>
      <c r="H301" t="s">
        <v>310</v>
      </c>
      <c r="I301" t="s">
        <v>37</v>
      </c>
      <c r="J301" s="2">
        <v>64597</v>
      </c>
    </row>
    <row r="302" spans="7:10" ht="28.8" x14ac:dyDescent="0.25">
      <c r="G302" s="1" t="s">
        <v>330</v>
      </c>
      <c r="H302" t="s">
        <v>310</v>
      </c>
      <c r="I302" t="s">
        <v>35</v>
      </c>
      <c r="J302" s="2">
        <v>64598</v>
      </c>
    </row>
    <row r="303" spans="7:10" x14ac:dyDescent="0.25">
      <c r="G303" s="1" t="s">
        <v>329</v>
      </c>
      <c r="H303" t="s">
        <v>310</v>
      </c>
      <c r="I303" t="s">
        <v>33</v>
      </c>
      <c r="J303" s="2">
        <v>64600</v>
      </c>
    </row>
    <row r="304" spans="7:10" x14ac:dyDescent="0.25">
      <c r="G304" s="1" t="s">
        <v>328</v>
      </c>
      <c r="H304" t="s">
        <v>310</v>
      </c>
      <c r="I304" t="s">
        <v>31</v>
      </c>
      <c r="J304" s="2">
        <v>64517</v>
      </c>
    </row>
    <row r="305" spans="7:10" x14ac:dyDescent="0.25">
      <c r="G305" s="1" t="s">
        <v>327</v>
      </c>
      <c r="H305" t="s">
        <v>310</v>
      </c>
      <c r="I305" t="s">
        <v>29</v>
      </c>
      <c r="J305" s="2">
        <v>64601</v>
      </c>
    </row>
    <row r="306" spans="7:10" x14ac:dyDescent="0.25">
      <c r="G306" s="1" t="s">
        <v>326</v>
      </c>
      <c r="H306" t="s">
        <v>310</v>
      </c>
      <c r="I306" t="s">
        <v>27</v>
      </c>
      <c r="J306" s="2">
        <v>64602</v>
      </c>
    </row>
    <row r="307" spans="7:10" x14ac:dyDescent="0.25">
      <c r="G307" s="1" t="s">
        <v>325</v>
      </c>
      <c r="H307" t="s">
        <v>310</v>
      </c>
      <c r="I307" t="s">
        <v>25</v>
      </c>
      <c r="J307" s="2">
        <v>64614</v>
      </c>
    </row>
    <row r="308" spans="7:10" x14ac:dyDescent="0.25">
      <c r="G308" s="1" t="s">
        <v>324</v>
      </c>
      <c r="H308" t="s">
        <v>310</v>
      </c>
      <c r="I308" t="s">
        <v>23</v>
      </c>
      <c r="J308" s="2">
        <v>64603</v>
      </c>
    </row>
    <row r="309" spans="7:10" x14ac:dyDescent="0.25">
      <c r="G309" s="1" t="s">
        <v>323</v>
      </c>
      <c r="H309" t="s">
        <v>310</v>
      </c>
      <c r="I309" t="s">
        <v>21</v>
      </c>
      <c r="J309" s="2">
        <v>64604</v>
      </c>
    </row>
    <row r="310" spans="7:10" x14ac:dyDescent="0.25">
      <c r="G310" s="1" t="s">
        <v>322</v>
      </c>
      <c r="H310" t="s">
        <v>310</v>
      </c>
      <c r="I310" t="s">
        <v>19</v>
      </c>
      <c r="J310" s="2">
        <v>64605</v>
      </c>
    </row>
    <row r="311" spans="7:10" x14ac:dyDescent="0.25">
      <c r="G311" s="1" t="s">
        <v>321</v>
      </c>
      <c r="H311" t="s">
        <v>310</v>
      </c>
      <c r="I311" t="s">
        <v>17</v>
      </c>
      <c r="J311" s="2">
        <v>64606</v>
      </c>
    </row>
    <row r="312" spans="7:10" x14ac:dyDescent="0.25">
      <c r="G312" s="1" t="s">
        <v>320</v>
      </c>
      <c r="H312" t="s">
        <v>310</v>
      </c>
      <c r="I312" t="s">
        <v>15</v>
      </c>
      <c r="J312" s="2">
        <v>64607</v>
      </c>
    </row>
    <row r="313" spans="7:10" x14ac:dyDescent="0.25">
      <c r="G313" s="1" t="s">
        <v>319</v>
      </c>
      <c r="H313" t="s">
        <v>310</v>
      </c>
      <c r="I313" t="s">
        <v>13</v>
      </c>
      <c r="J313" s="2">
        <v>64608</v>
      </c>
    </row>
    <row r="314" spans="7:10" x14ac:dyDescent="0.25">
      <c r="G314" s="1" t="s">
        <v>318</v>
      </c>
      <c r="H314" t="s">
        <v>310</v>
      </c>
      <c r="I314" t="s">
        <v>11</v>
      </c>
      <c r="J314" s="2">
        <v>64609</v>
      </c>
    </row>
    <row r="315" spans="7:10" x14ac:dyDescent="0.25">
      <c r="G315" s="1" t="s">
        <v>317</v>
      </c>
      <c r="H315" t="s">
        <v>310</v>
      </c>
      <c r="I315" t="s">
        <v>9</v>
      </c>
      <c r="J315" s="2">
        <v>64610</v>
      </c>
    </row>
    <row r="316" spans="7:10" x14ac:dyDescent="0.25">
      <c r="G316" s="1" t="s">
        <v>316</v>
      </c>
      <c r="H316" t="s">
        <v>310</v>
      </c>
      <c r="I316" t="s">
        <v>7</v>
      </c>
      <c r="J316" s="2">
        <v>64611</v>
      </c>
    </row>
    <row r="317" spans="7:10" x14ac:dyDescent="0.25">
      <c r="G317" s="1" t="s">
        <v>315</v>
      </c>
      <c r="H317" t="s">
        <v>310</v>
      </c>
      <c r="I317" t="s">
        <v>5</v>
      </c>
      <c r="J317" s="2">
        <v>64615</v>
      </c>
    </row>
    <row r="318" spans="7:10" x14ac:dyDescent="0.25">
      <c r="G318" s="1" t="s">
        <v>314</v>
      </c>
      <c r="H318" t="s">
        <v>310</v>
      </c>
      <c r="I318" t="s">
        <v>3</v>
      </c>
      <c r="J318" s="2">
        <v>64616</v>
      </c>
    </row>
    <row r="319" spans="7:10" x14ac:dyDescent="0.25">
      <c r="G319" s="1" t="s">
        <v>313</v>
      </c>
      <c r="H319" t="s">
        <v>310</v>
      </c>
      <c r="I319" t="s">
        <v>312</v>
      </c>
      <c r="J319" s="2">
        <v>64617</v>
      </c>
    </row>
    <row r="320" spans="7:10" x14ac:dyDescent="0.25">
      <c r="G320" s="1" t="s">
        <v>311</v>
      </c>
      <c r="H320" t="s">
        <v>310</v>
      </c>
      <c r="I320" t="s">
        <v>0</v>
      </c>
      <c r="J320" s="2">
        <v>64767</v>
      </c>
    </row>
    <row r="321" spans="7:10" x14ac:dyDescent="0.25">
      <c r="G321" s="1" t="s">
        <v>309</v>
      </c>
      <c r="H321" t="s">
        <v>206</v>
      </c>
      <c r="I321" t="s">
        <v>204</v>
      </c>
      <c r="J321" s="2">
        <v>64768</v>
      </c>
    </row>
    <row r="322" spans="7:10" x14ac:dyDescent="0.25">
      <c r="G322" s="1" t="s">
        <v>308</v>
      </c>
      <c r="H322" t="s">
        <v>206</v>
      </c>
      <c r="I322" t="s">
        <v>202</v>
      </c>
      <c r="J322" s="2">
        <v>64769</v>
      </c>
    </row>
    <row r="323" spans="7:10" x14ac:dyDescent="0.25">
      <c r="G323" s="1" t="s">
        <v>307</v>
      </c>
      <c r="H323" t="s">
        <v>206</v>
      </c>
      <c r="I323" t="s">
        <v>200</v>
      </c>
      <c r="J323" s="2">
        <v>64770</v>
      </c>
    </row>
    <row r="324" spans="7:10" x14ac:dyDescent="0.25">
      <c r="G324" s="1" t="s">
        <v>306</v>
      </c>
      <c r="H324" t="s">
        <v>206</v>
      </c>
      <c r="I324" t="s">
        <v>198</v>
      </c>
      <c r="J324" s="2">
        <v>64771</v>
      </c>
    </row>
    <row r="325" spans="7:10" x14ac:dyDescent="0.25">
      <c r="G325" s="1" t="s">
        <v>305</v>
      </c>
      <c r="H325" t="s">
        <v>206</v>
      </c>
      <c r="I325" t="s">
        <v>196</v>
      </c>
      <c r="J325" s="2">
        <v>64772</v>
      </c>
    </row>
    <row r="326" spans="7:10" x14ac:dyDescent="0.25">
      <c r="G326" s="1" t="s">
        <v>304</v>
      </c>
      <c r="H326" t="s">
        <v>206</v>
      </c>
      <c r="I326" t="s">
        <v>31</v>
      </c>
      <c r="J326" s="2">
        <v>64773</v>
      </c>
    </row>
    <row r="327" spans="7:10" x14ac:dyDescent="0.25">
      <c r="G327" s="1" t="s">
        <v>303</v>
      </c>
      <c r="H327" t="s">
        <v>206</v>
      </c>
      <c r="I327" t="s">
        <v>193</v>
      </c>
      <c r="J327" s="2">
        <v>64774</v>
      </c>
    </row>
    <row r="328" spans="7:10" x14ac:dyDescent="0.25">
      <c r="G328" s="1" t="s">
        <v>302</v>
      </c>
      <c r="H328" t="s">
        <v>206</v>
      </c>
      <c r="I328" t="s">
        <v>191</v>
      </c>
      <c r="J328" s="2">
        <v>64776</v>
      </c>
    </row>
    <row r="329" spans="7:10" x14ac:dyDescent="0.25">
      <c r="G329" s="1" t="s">
        <v>301</v>
      </c>
      <c r="H329" t="s">
        <v>206</v>
      </c>
      <c r="I329" t="s">
        <v>189</v>
      </c>
      <c r="J329" s="2">
        <v>64777</v>
      </c>
    </row>
    <row r="330" spans="7:10" x14ac:dyDescent="0.25">
      <c r="G330" s="1" t="s">
        <v>300</v>
      </c>
      <c r="H330" t="s">
        <v>206</v>
      </c>
      <c r="I330" t="s">
        <v>187</v>
      </c>
      <c r="J330" s="2">
        <v>64778</v>
      </c>
    </row>
    <row r="331" spans="7:10" x14ac:dyDescent="0.25">
      <c r="G331" s="1" t="s">
        <v>299</v>
      </c>
      <c r="H331" t="s">
        <v>206</v>
      </c>
      <c r="I331" t="s">
        <v>185</v>
      </c>
      <c r="J331" s="2">
        <v>64779</v>
      </c>
    </row>
    <row r="332" spans="7:10" x14ac:dyDescent="0.25">
      <c r="G332" s="1" t="s">
        <v>298</v>
      </c>
      <c r="H332" t="s">
        <v>206</v>
      </c>
      <c r="I332" t="s">
        <v>183</v>
      </c>
      <c r="J332" s="2">
        <v>64780</v>
      </c>
    </row>
    <row r="333" spans="7:10" x14ac:dyDescent="0.25">
      <c r="G333" s="1" t="s">
        <v>297</v>
      </c>
      <c r="H333" t="s">
        <v>206</v>
      </c>
      <c r="I333" t="s">
        <v>181</v>
      </c>
      <c r="J333" s="2">
        <v>64781</v>
      </c>
    </row>
    <row r="334" spans="7:10" x14ac:dyDescent="0.25">
      <c r="G334" s="1" t="s">
        <v>296</v>
      </c>
      <c r="H334" t="s">
        <v>206</v>
      </c>
      <c r="I334" t="s">
        <v>179</v>
      </c>
      <c r="J334" s="2">
        <v>64782</v>
      </c>
    </row>
    <row r="335" spans="7:10" x14ac:dyDescent="0.25">
      <c r="G335" s="1" t="s">
        <v>295</v>
      </c>
      <c r="H335" t="s">
        <v>206</v>
      </c>
      <c r="I335" t="s">
        <v>177</v>
      </c>
      <c r="J335" s="2">
        <v>64783</v>
      </c>
    </row>
    <row r="336" spans="7:10" x14ac:dyDescent="0.25">
      <c r="G336" s="1" t="s">
        <v>294</v>
      </c>
      <c r="H336" t="s">
        <v>206</v>
      </c>
      <c r="I336" t="s">
        <v>175</v>
      </c>
      <c r="J336" s="2">
        <v>64784</v>
      </c>
    </row>
    <row r="337" spans="7:10" x14ac:dyDescent="0.25">
      <c r="G337" s="1" t="s">
        <v>293</v>
      </c>
      <c r="H337" t="s">
        <v>206</v>
      </c>
      <c r="I337" t="s">
        <v>173</v>
      </c>
      <c r="J337" s="2">
        <v>64785</v>
      </c>
    </row>
    <row r="338" spans="7:10" x14ac:dyDescent="0.25">
      <c r="G338" s="1" t="s">
        <v>292</v>
      </c>
      <c r="H338" t="s">
        <v>206</v>
      </c>
      <c r="I338" t="s">
        <v>171</v>
      </c>
      <c r="J338" s="2">
        <v>64786</v>
      </c>
    </row>
    <row r="339" spans="7:10" x14ac:dyDescent="0.25">
      <c r="G339" s="1" t="s">
        <v>291</v>
      </c>
      <c r="H339" t="s">
        <v>206</v>
      </c>
      <c r="I339" t="s">
        <v>169</v>
      </c>
      <c r="J339" s="2">
        <v>64787</v>
      </c>
    </row>
    <row r="340" spans="7:10" x14ac:dyDescent="0.25">
      <c r="G340" s="1" t="s">
        <v>290</v>
      </c>
      <c r="H340" t="s">
        <v>206</v>
      </c>
      <c r="I340" t="s">
        <v>167</v>
      </c>
      <c r="J340" s="2">
        <v>64788</v>
      </c>
    </row>
    <row r="341" spans="7:10" x14ac:dyDescent="0.25">
      <c r="G341" s="1" t="s">
        <v>289</v>
      </c>
      <c r="H341" t="s">
        <v>206</v>
      </c>
      <c r="I341" t="s">
        <v>165</v>
      </c>
      <c r="J341" s="2">
        <v>64789</v>
      </c>
    </row>
    <row r="342" spans="7:10" x14ac:dyDescent="0.25">
      <c r="G342" s="1" t="s">
        <v>288</v>
      </c>
      <c r="H342" t="s">
        <v>206</v>
      </c>
      <c r="I342" t="s">
        <v>163</v>
      </c>
      <c r="J342" s="2">
        <v>64790</v>
      </c>
    </row>
    <row r="343" spans="7:10" x14ac:dyDescent="0.25">
      <c r="G343" s="1" t="s">
        <v>287</v>
      </c>
      <c r="H343" t="s">
        <v>206</v>
      </c>
      <c r="I343" t="s">
        <v>161</v>
      </c>
      <c r="J343" s="2">
        <v>64791</v>
      </c>
    </row>
    <row r="344" spans="7:10" x14ac:dyDescent="0.25">
      <c r="G344" s="1" t="s">
        <v>286</v>
      </c>
      <c r="H344" t="s">
        <v>206</v>
      </c>
      <c r="I344" t="s">
        <v>159</v>
      </c>
      <c r="J344" s="2">
        <v>64792</v>
      </c>
    </row>
    <row r="345" spans="7:10" x14ac:dyDescent="0.25">
      <c r="G345" s="1" t="s">
        <v>285</v>
      </c>
      <c r="H345" t="s">
        <v>206</v>
      </c>
      <c r="I345" t="s">
        <v>157</v>
      </c>
      <c r="J345" s="2">
        <v>64793</v>
      </c>
    </row>
    <row r="346" spans="7:10" ht="28.8" x14ac:dyDescent="0.25">
      <c r="G346" s="1" t="s">
        <v>284</v>
      </c>
      <c r="H346" t="s">
        <v>206</v>
      </c>
      <c r="I346" t="s">
        <v>155</v>
      </c>
      <c r="J346" s="2">
        <v>64794</v>
      </c>
    </row>
    <row r="347" spans="7:10" x14ac:dyDescent="0.25">
      <c r="G347" s="1" t="s">
        <v>283</v>
      </c>
      <c r="H347" t="s">
        <v>206</v>
      </c>
      <c r="I347" t="s">
        <v>153</v>
      </c>
      <c r="J347" s="2">
        <v>64795</v>
      </c>
    </row>
    <row r="348" spans="7:10" ht="28.8" x14ac:dyDescent="0.25">
      <c r="G348" s="1" t="s">
        <v>282</v>
      </c>
      <c r="H348" t="s">
        <v>206</v>
      </c>
      <c r="I348" t="s">
        <v>151</v>
      </c>
      <c r="J348" s="2">
        <v>64796</v>
      </c>
    </row>
    <row r="349" spans="7:10" ht="28.8" x14ac:dyDescent="0.25">
      <c r="G349" s="1" t="s">
        <v>281</v>
      </c>
      <c r="H349" t="s">
        <v>206</v>
      </c>
      <c r="I349" t="s">
        <v>149</v>
      </c>
      <c r="J349" s="2">
        <v>64797</v>
      </c>
    </row>
    <row r="350" spans="7:10" x14ac:dyDescent="0.25">
      <c r="G350" s="1" t="s">
        <v>280</v>
      </c>
      <c r="H350" t="s">
        <v>206</v>
      </c>
      <c r="I350" t="s">
        <v>147</v>
      </c>
      <c r="J350" s="2">
        <v>64798</v>
      </c>
    </row>
    <row r="351" spans="7:10" ht="28.8" x14ac:dyDescent="0.25">
      <c r="G351" s="1" t="s">
        <v>279</v>
      </c>
      <c r="H351" t="s">
        <v>206</v>
      </c>
      <c r="I351" t="s">
        <v>145</v>
      </c>
      <c r="J351" s="2">
        <v>64799</v>
      </c>
    </row>
    <row r="352" spans="7:10" ht="28.8" x14ac:dyDescent="0.25">
      <c r="G352" s="1" t="s">
        <v>278</v>
      </c>
      <c r="H352" t="s">
        <v>206</v>
      </c>
      <c r="I352" t="s">
        <v>143</v>
      </c>
      <c r="J352" s="2">
        <v>64800</v>
      </c>
    </row>
    <row r="353" spans="7:10" ht="28.8" x14ac:dyDescent="0.25">
      <c r="G353" s="1" t="s">
        <v>277</v>
      </c>
      <c r="H353" t="s">
        <v>206</v>
      </c>
      <c r="I353" t="s">
        <v>141</v>
      </c>
      <c r="J353" s="2">
        <v>64801</v>
      </c>
    </row>
    <row r="354" spans="7:10" ht="28.8" x14ac:dyDescent="0.25">
      <c r="G354" s="1" t="s">
        <v>276</v>
      </c>
      <c r="H354" t="s">
        <v>206</v>
      </c>
      <c r="I354" t="s">
        <v>139</v>
      </c>
      <c r="J354" s="2">
        <v>64802</v>
      </c>
    </row>
    <row r="355" spans="7:10" ht="28.8" x14ac:dyDescent="0.25">
      <c r="G355" s="1" t="s">
        <v>275</v>
      </c>
      <c r="H355" t="s">
        <v>206</v>
      </c>
      <c r="I355" t="s">
        <v>137</v>
      </c>
      <c r="J355" s="2">
        <v>64803</v>
      </c>
    </row>
    <row r="356" spans="7:10" ht="28.8" x14ac:dyDescent="0.25">
      <c r="G356" s="1" t="s">
        <v>274</v>
      </c>
      <c r="H356" t="s">
        <v>206</v>
      </c>
      <c r="I356" t="s">
        <v>135</v>
      </c>
      <c r="J356" s="2">
        <v>64804</v>
      </c>
    </row>
    <row r="357" spans="7:10" ht="28.8" x14ac:dyDescent="0.25">
      <c r="G357" s="1" t="s">
        <v>273</v>
      </c>
      <c r="H357" t="s">
        <v>206</v>
      </c>
      <c r="I357" t="s">
        <v>133</v>
      </c>
      <c r="J357" s="2">
        <v>64805</v>
      </c>
    </row>
    <row r="358" spans="7:10" x14ac:dyDescent="0.25">
      <c r="G358" s="1" t="s">
        <v>272</v>
      </c>
      <c r="H358" t="s">
        <v>206</v>
      </c>
      <c r="I358" t="s">
        <v>131</v>
      </c>
      <c r="J358" s="2">
        <v>64806</v>
      </c>
    </row>
    <row r="359" spans="7:10" x14ac:dyDescent="0.25">
      <c r="G359" s="1" t="s">
        <v>271</v>
      </c>
      <c r="H359" t="s">
        <v>206</v>
      </c>
      <c r="I359" t="s">
        <v>129</v>
      </c>
      <c r="J359" s="2">
        <v>64807</v>
      </c>
    </row>
    <row r="360" spans="7:10" x14ac:dyDescent="0.25">
      <c r="G360" s="1" t="s">
        <v>270</v>
      </c>
      <c r="H360" t="s">
        <v>206</v>
      </c>
      <c r="I360" t="s">
        <v>127</v>
      </c>
      <c r="J360" s="2">
        <v>64808</v>
      </c>
    </row>
    <row r="361" spans="7:10" x14ac:dyDescent="0.25">
      <c r="G361" s="1" t="s">
        <v>269</v>
      </c>
      <c r="H361" t="s">
        <v>206</v>
      </c>
      <c r="I361" t="s">
        <v>125</v>
      </c>
      <c r="J361" s="2">
        <v>64809</v>
      </c>
    </row>
    <row r="362" spans="7:10" x14ac:dyDescent="0.25">
      <c r="G362" s="1" t="s">
        <v>268</v>
      </c>
      <c r="H362" t="s">
        <v>206</v>
      </c>
      <c r="I362" t="s">
        <v>123</v>
      </c>
      <c r="J362" s="2">
        <v>64810</v>
      </c>
    </row>
    <row r="363" spans="7:10" x14ac:dyDescent="0.25">
      <c r="G363" s="1" t="s">
        <v>267</v>
      </c>
      <c r="H363" t="s">
        <v>206</v>
      </c>
      <c r="I363" t="s">
        <v>121</v>
      </c>
      <c r="J363" s="2">
        <v>64811</v>
      </c>
    </row>
    <row r="364" spans="7:10" x14ac:dyDescent="0.25">
      <c r="G364" s="1" t="s">
        <v>266</v>
      </c>
      <c r="H364" t="s">
        <v>206</v>
      </c>
      <c r="I364" t="s">
        <v>119</v>
      </c>
      <c r="J364" s="2">
        <v>64812</v>
      </c>
    </row>
    <row r="365" spans="7:10" x14ac:dyDescent="0.25">
      <c r="G365" s="1" t="s">
        <v>265</v>
      </c>
      <c r="H365" t="s">
        <v>206</v>
      </c>
      <c r="I365" t="s">
        <v>117</v>
      </c>
      <c r="J365" s="2">
        <v>64813</v>
      </c>
    </row>
    <row r="366" spans="7:10" x14ac:dyDescent="0.25">
      <c r="G366" s="1" t="s">
        <v>264</v>
      </c>
      <c r="H366" t="s">
        <v>206</v>
      </c>
      <c r="I366" t="s">
        <v>115</v>
      </c>
      <c r="J366" s="2">
        <v>64814</v>
      </c>
    </row>
    <row r="367" spans="7:10" x14ac:dyDescent="0.25">
      <c r="G367" s="1" t="s">
        <v>263</v>
      </c>
      <c r="H367" t="s">
        <v>206</v>
      </c>
      <c r="I367" t="s">
        <v>113</v>
      </c>
      <c r="J367" s="2">
        <v>64815</v>
      </c>
    </row>
    <row r="368" spans="7:10" x14ac:dyDescent="0.25">
      <c r="G368" s="1" t="s">
        <v>262</v>
      </c>
      <c r="H368" t="s">
        <v>206</v>
      </c>
      <c r="I368" t="s">
        <v>111</v>
      </c>
      <c r="J368" s="2">
        <v>64816</v>
      </c>
    </row>
    <row r="369" spans="7:10" x14ac:dyDescent="0.25">
      <c r="G369" s="1" t="s">
        <v>261</v>
      </c>
      <c r="H369" t="s">
        <v>206</v>
      </c>
      <c r="I369" t="s">
        <v>109</v>
      </c>
      <c r="J369" s="2">
        <v>64817</v>
      </c>
    </row>
    <row r="370" spans="7:10" x14ac:dyDescent="0.25">
      <c r="G370" s="1" t="s">
        <v>260</v>
      </c>
      <c r="H370" t="s">
        <v>206</v>
      </c>
      <c r="I370" t="s">
        <v>107</v>
      </c>
      <c r="J370" s="2">
        <v>64818</v>
      </c>
    </row>
    <row r="371" spans="7:10" x14ac:dyDescent="0.25">
      <c r="G371" s="1" t="s">
        <v>259</v>
      </c>
      <c r="H371" t="s">
        <v>206</v>
      </c>
      <c r="I371" t="s">
        <v>105</v>
      </c>
      <c r="J371" s="2">
        <v>64819</v>
      </c>
    </row>
    <row r="372" spans="7:10" x14ac:dyDescent="0.25">
      <c r="G372" s="1" t="s">
        <v>258</v>
      </c>
      <c r="H372" t="s">
        <v>206</v>
      </c>
      <c r="I372" t="s">
        <v>103</v>
      </c>
      <c r="J372" s="2">
        <v>64820</v>
      </c>
    </row>
    <row r="373" spans="7:10" x14ac:dyDescent="0.25">
      <c r="G373" s="1" t="s">
        <v>257</v>
      </c>
      <c r="H373" t="s">
        <v>206</v>
      </c>
      <c r="I373" t="s">
        <v>101</v>
      </c>
      <c r="J373" s="2">
        <v>64821</v>
      </c>
    </row>
    <row r="374" spans="7:10" x14ac:dyDescent="0.25">
      <c r="G374" s="1" t="s">
        <v>256</v>
      </c>
      <c r="H374" t="s">
        <v>206</v>
      </c>
      <c r="I374" t="s">
        <v>99</v>
      </c>
      <c r="J374" s="2">
        <v>64822</v>
      </c>
    </row>
    <row r="375" spans="7:10" x14ac:dyDescent="0.25">
      <c r="G375" s="1" t="s">
        <v>255</v>
      </c>
      <c r="H375" t="s">
        <v>206</v>
      </c>
      <c r="I375" t="s">
        <v>97</v>
      </c>
      <c r="J375" s="2">
        <v>64823</v>
      </c>
    </row>
    <row r="376" spans="7:10" x14ac:dyDescent="0.25">
      <c r="G376" s="1" t="s">
        <v>254</v>
      </c>
      <c r="H376" t="s">
        <v>206</v>
      </c>
      <c r="I376" t="s">
        <v>95</v>
      </c>
      <c r="J376" s="2">
        <v>64824</v>
      </c>
    </row>
    <row r="377" spans="7:10" x14ac:dyDescent="0.25">
      <c r="G377" s="1" t="s">
        <v>253</v>
      </c>
      <c r="H377" t="s">
        <v>206</v>
      </c>
      <c r="I377" t="s">
        <v>93</v>
      </c>
      <c r="J377" s="2">
        <v>64825</v>
      </c>
    </row>
    <row r="378" spans="7:10" x14ac:dyDescent="0.25">
      <c r="G378" s="1" t="s">
        <v>252</v>
      </c>
      <c r="H378" t="s">
        <v>206</v>
      </c>
      <c r="I378" t="s">
        <v>91</v>
      </c>
      <c r="J378" s="2">
        <v>64826</v>
      </c>
    </row>
    <row r="379" spans="7:10" x14ac:dyDescent="0.25">
      <c r="G379" s="1" t="s">
        <v>251</v>
      </c>
      <c r="H379" t="s">
        <v>206</v>
      </c>
      <c r="I379" t="s">
        <v>89</v>
      </c>
      <c r="J379" s="2">
        <v>64827</v>
      </c>
    </row>
    <row r="380" spans="7:10" x14ac:dyDescent="0.25">
      <c r="G380" s="1" t="s">
        <v>250</v>
      </c>
      <c r="H380" t="s">
        <v>206</v>
      </c>
      <c r="I380" t="s">
        <v>87</v>
      </c>
      <c r="J380" s="2">
        <v>64828</v>
      </c>
    </row>
    <row r="381" spans="7:10" x14ac:dyDescent="0.25">
      <c r="G381" s="1" t="s">
        <v>249</v>
      </c>
      <c r="H381" t="s">
        <v>206</v>
      </c>
      <c r="I381" t="s">
        <v>85</v>
      </c>
      <c r="J381" s="2">
        <v>64829</v>
      </c>
    </row>
    <row r="382" spans="7:10" x14ac:dyDescent="0.25">
      <c r="G382" s="1" t="s">
        <v>248</v>
      </c>
      <c r="H382" t="s">
        <v>206</v>
      </c>
      <c r="I382" t="s">
        <v>83</v>
      </c>
      <c r="J382" s="2">
        <v>64830</v>
      </c>
    </row>
    <row r="383" spans="7:10" x14ac:dyDescent="0.25">
      <c r="G383" s="1" t="s">
        <v>247</v>
      </c>
      <c r="H383" t="s">
        <v>206</v>
      </c>
      <c r="I383" t="s">
        <v>81</v>
      </c>
      <c r="J383" s="2">
        <v>64831</v>
      </c>
    </row>
    <row r="384" spans="7:10" x14ac:dyDescent="0.25">
      <c r="G384" s="1" t="s">
        <v>246</v>
      </c>
      <c r="H384" t="s">
        <v>206</v>
      </c>
      <c r="I384" t="s">
        <v>79</v>
      </c>
      <c r="J384" s="2">
        <v>64832</v>
      </c>
    </row>
    <row r="385" spans="7:10" x14ac:dyDescent="0.25">
      <c r="G385" s="1" t="s">
        <v>245</v>
      </c>
      <c r="H385" t="s">
        <v>206</v>
      </c>
      <c r="I385" t="s">
        <v>77</v>
      </c>
      <c r="J385" s="2">
        <v>64833</v>
      </c>
    </row>
    <row r="386" spans="7:10" x14ac:dyDescent="0.25">
      <c r="G386" s="1" t="s">
        <v>244</v>
      </c>
      <c r="H386" t="s">
        <v>206</v>
      </c>
      <c r="I386" t="s">
        <v>75</v>
      </c>
      <c r="J386" s="2">
        <v>64834</v>
      </c>
    </row>
    <row r="387" spans="7:10" x14ac:dyDescent="0.25">
      <c r="G387" s="1" t="s">
        <v>243</v>
      </c>
      <c r="H387" t="s">
        <v>206</v>
      </c>
      <c r="I387" t="s">
        <v>73</v>
      </c>
      <c r="J387" s="2">
        <v>64835</v>
      </c>
    </row>
    <row r="388" spans="7:10" x14ac:dyDescent="0.25">
      <c r="G388" s="1" t="s">
        <v>242</v>
      </c>
      <c r="H388" t="s">
        <v>206</v>
      </c>
      <c r="I388" t="s">
        <v>71</v>
      </c>
      <c r="J388" s="2">
        <v>64836</v>
      </c>
    </row>
    <row r="389" spans="7:10" x14ac:dyDescent="0.25">
      <c r="G389" s="1" t="s">
        <v>241</v>
      </c>
      <c r="H389" t="s">
        <v>206</v>
      </c>
      <c r="I389" t="s">
        <v>69</v>
      </c>
      <c r="J389" s="2">
        <v>64837</v>
      </c>
    </row>
    <row r="390" spans="7:10" x14ac:dyDescent="0.25">
      <c r="G390" s="1" t="s">
        <v>240</v>
      </c>
      <c r="H390" t="s">
        <v>206</v>
      </c>
      <c r="I390" t="s">
        <v>67</v>
      </c>
      <c r="J390" s="2">
        <v>64838</v>
      </c>
    </row>
    <row r="391" spans="7:10" x14ac:dyDescent="0.25">
      <c r="G391" s="1" t="s">
        <v>239</v>
      </c>
      <c r="H391" t="s">
        <v>206</v>
      </c>
      <c r="I391" t="s">
        <v>65</v>
      </c>
      <c r="J391" s="2">
        <v>64839</v>
      </c>
    </row>
    <row r="392" spans="7:10" ht="28.8" x14ac:dyDescent="0.25">
      <c r="G392" s="1" t="s">
        <v>238</v>
      </c>
      <c r="H392" t="s">
        <v>206</v>
      </c>
      <c r="I392" t="s">
        <v>63</v>
      </c>
      <c r="J392" s="2">
        <v>64840</v>
      </c>
    </row>
    <row r="393" spans="7:10" x14ac:dyDescent="0.25">
      <c r="G393" s="1" t="s">
        <v>237</v>
      </c>
      <c r="H393" t="s">
        <v>206</v>
      </c>
      <c r="I393" t="s">
        <v>61</v>
      </c>
      <c r="J393" s="2">
        <v>64841</v>
      </c>
    </row>
    <row r="394" spans="7:10" x14ac:dyDescent="0.25">
      <c r="G394" s="1" t="s">
        <v>236</v>
      </c>
      <c r="H394" t="s">
        <v>206</v>
      </c>
      <c r="I394" t="s">
        <v>59</v>
      </c>
      <c r="J394" s="2">
        <v>64842</v>
      </c>
    </row>
    <row r="395" spans="7:10" ht="28.8" x14ac:dyDescent="0.25">
      <c r="G395" s="1" t="s">
        <v>235</v>
      </c>
      <c r="H395" t="s">
        <v>206</v>
      </c>
      <c r="I395" t="s">
        <v>57</v>
      </c>
      <c r="J395" s="2">
        <v>64843</v>
      </c>
    </row>
    <row r="396" spans="7:10" x14ac:dyDescent="0.25">
      <c r="G396" s="1" t="s">
        <v>234</v>
      </c>
      <c r="H396" t="s">
        <v>206</v>
      </c>
      <c r="I396" t="s">
        <v>55</v>
      </c>
      <c r="J396" s="2">
        <v>64844</v>
      </c>
    </row>
    <row r="397" spans="7:10" x14ac:dyDescent="0.25">
      <c r="G397" s="1" t="s">
        <v>233</v>
      </c>
      <c r="H397" t="s">
        <v>206</v>
      </c>
      <c r="I397" t="s">
        <v>53</v>
      </c>
      <c r="J397" s="2">
        <v>64845</v>
      </c>
    </row>
    <row r="398" spans="7:10" ht="28.8" x14ac:dyDescent="0.25">
      <c r="G398" s="1" t="s">
        <v>232</v>
      </c>
      <c r="H398" t="s">
        <v>206</v>
      </c>
      <c r="I398" t="s">
        <v>51</v>
      </c>
      <c r="J398" s="2">
        <v>64846</v>
      </c>
    </row>
    <row r="399" spans="7:10" ht="28.8" x14ac:dyDescent="0.25">
      <c r="G399" s="1" t="s">
        <v>231</v>
      </c>
      <c r="H399" t="s">
        <v>206</v>
      </c>
      <c r="I399" t="s">
        <v>49</v>
      </c>
      <c r="J399" s="2">
        <v>64847</v>
      </c>
    </row>
    <row r="400" spans="7:10" x14ac:dyDescent="0.25">
      <c r="G400" s="1" t="s">
        <v>230</v>
      </c>
      <c r="H400" t="s">
        <v>206</v>
      </c>
      <c r="I400" t="s">
        <v>47</v>
      </c>
      <c r="J400" s="2">
        <v>64848</v>
      </c>
    </row>
    <row r="401" spans="7:10" ht="28.8" x14ac:dyDescent="0.25">
      <c r="G401" s="1" t="s">
        <v>229</v>
      </c>
      <c r="H401" t="s">
        <v>206</v>
      </c>
      <c r="I401" t="s">
        <v>45</v>
      </c>
      <c r="J401" s="2">
        <v>64773</v>
      </c>
    </row>
    <row r="402" spans="7:10" ht="28.8" x14ac:dyDescent="0.25">
      <c r="G402" s="1" t="s">
        <v>228</v>
      </c>
      <c r="H402" t="s">
        <v>206</v>
      </c>
      <c r="I402" t="s">
        <v>43</v>
      </c>
      <c r="J402" s="2">
        <v>64850</v>
      </c>
    </row>
    <row r="403" spans="7:10" x14ac:dyDescent="0.25">
      <c r="G403" s="1" t="s">
        <v>227</v>
      </c>
      <c r="H403" t="s">
        <v>206</v>
      </c>
      <c r="I403" t="s">
        <v>41</v>
      </c>
      <c r="J403" s="2">
        <v>64851</v>
      </c>
    </row>
    <row r="404" spans="7:10" x14ac:dyDescent="0.25">
      <c r="G404" s="1" t="s">
        <v>226</v>
      </c>
      <c r="H404" t="s">
        <v>206</v>
      </c>
      <c r="I404" t="s">
        <v>39</v>
      </c>
      <c r="J404" s="2">
        <v>64852</v>
      </c>
    </row>
    <row r="405" spans="7:10" x14ac:dyDescent="0.25">
      <c r="G405" s="1" t="s">
        <v>225</v>
      </c>
      <c r="H405" t="s">
        <v>206</v>
      </c>
      <c r="I405" t="s">
        <v>37</v>
      </c>
      <c r="J405" s="2">
        <v>64853</v>
      </c>
    </row>
    <row r="406" spans="7:10" ht="28.8" x14ac:dyDescent="0.25">
      <c r="G406" s="1" t="s">
        <v>224</v>
      </c>
      <c r="H406" t="s">
        <v>206</v>
      </c>
      <c r="I406" t="s">
        <v>35</v>
      </c>
      <c r="J406" s="2">
        <v>64854</v>
      </c>
    </row>
    <row r="407" spans="7:10" x14ac:dyDescent="0.25">
      <c r="G407" s="1" t="s">
        <v>223</v>
      </c>
      <c r="H407" t="s">
        <v>206</v>
      </c>
      <c r="I407" t="s">
        <v>33</v>
      </c>
      <c r="J407" s="2">
        <v>64856</v>
      </c>
    </row>
    <row r="408" spans="7:10" x14ac:dyDescent="0.25">
      <c r="G408" s="1" t="s">
        <v>222</v>
      </c>
      <c r="H408" t="s">
        <v>206</v>
      </c>
      <c r="I408" t="s">
        <v>31</v>
      </c>
      <c r="J408" s="2">
        <v>64773</v>
      </c>
    </row>
    <row r="409" spans="7:10" x14ac:dyDescent="0.25">
      <c r="G409" s="1" t="s">
        <v>221</v>
      </c>
      <c r="H409" t="s">
        <v>206</v>
      </c>
      <c r="I409" t="s">
        <v>29</v>
      </c>
      <c r="J409" s="2">
        <v>64857</v>
      </c>
    </row>
    <row r="410" spans="7:10" x14ac:dyDescent="0.25">
      <c r="G410" s="1" t="s">
        <v>220</v>
      </c>
      <c r="H410" t="s">
        <v>206</v>
      </c>
      <c r="I410" t="s">
        <v>27</v>
      </c>
      <c r="J410" s="2">
        <v>64858</v>
      </c>
    </row>
    <row r="411" spans="7:10" x14ac:dyDescent="0.25">
      <c r="G411" s="1" t="s">
        <v>219</v>
      </c>
      <c r="H411" t="s">
        <v>206</v>
      </c>
      <c r="I411" t="s">
        <v>25</v>
      </c>
      <c r="J411" s="2">
        <v>64870</v>
      </c>
    </row>
    <row r="412" spans="7:10" x14ac:dyDescent="0.25">
      <c r="G412" s="1" t="s">
        <v>218</v>
      </c>
      <c r="H412" t="s">
        <v>206</v>
      </c>
      <c r="I412" t="s">
        <v>23</v>
      </c>
      <c r="J412" s="2">
        <v>64859</v>
      </c>
    </row>
    <row r="413" spans="7:10" x14ac:dyDescent="0.25">
      <c r="G413" s="1" t="s">
        <v>217</v>
      </c>
      <c r="H413" t="s">
        <v>206</v>
      </c>
      <c r="I413" t="s">
        <v>21</v>
      </c>
      <c r="J413" s="2">
        <v>64860</v>
      </c>
    </row>
    <row r="414" spans="7:10" x14ac:dyDescent="0.25">
      <c r="G414" s="1" t="s">
        <v>216</v>
      </c>
      <c r="H414" t="s">
        <v>206</v>
      </c>
      <c r="I414" t="s">
        <v>19</v>
      </c>
      <c r="J414" s="2">
        <v>64861</v>
      </c>
    </row>
    <row r="415" spans="7:10" ht="28.8" x14ac:dyDescent="0.25">
      <c r="G415" s="1" t="s">
        <v>215</v>
      </c>
      <c r="H415" t="s">
        <v>206</v>
      </c>
      <c r="I415" t="s">
        <v>17</v>
      </c>
      <c r="J415" s="2">
        <v>64862</v>
      </c>
    </row>
    <row r="416" spans="7:10" x14ac:dyDescent="0.25">
      <c r="G416" s="1" t="s">
        <v>214</v>
      </c>
      <c r="H416" t="s">
        <v>206</v>
      </c>
      <c r="I416" t="s">
        <v>15</v>
      </c>
      <c r="J416" s="2">
        <v>64863</v>
      </c>
    </row>
    <row r="417" spans="7:10" x14ac:dyDescent="0.25">
      <c r="G417" s="1" t="s">
        <v>213</v>
      </c>
      <c r="H417" t="s">
        <v>206</v>
      </c>
      <c r="I417" t="s">
        <v>13</v>
      </c>
      <c r="J417" s="2">
        <v>64864</v>
      </c>
    </row>
    <row r="418" spans="7:10" x14ac:dyDescent="0.25">
      <c r="G418" s="1" t="s">
        <v>212</v>
      </c>
      <c r="H418" t="s">
        <v>206</v>
      </c>
      <c r="I418" t="s">
        <v>11</v>
      </c>
      <c r="J418" s="2">
        <v>64865</v>
      </c>
    </row>
    <row r="419" spans="7:10" ht="28.8" x14ac:dyDescent="0.25">
      <c r="G419" s="1" t="s">
        <v>211</v>
      </c>
      <c r="H419" t="s">
        <v>206</v>
      </c>
      <c r="I419" t="s">
        <v>9</v>
      </c>
      <c r="J419" s="2">
        <v>64866</v>
      </c>
    </row>
    <row r="420" spans="7:10" x14ac:dyDescent="0.25">
      <c r="G420" s="1" t="s">
        <v>210</v>
      </c>
      <c r="H420" t="s">
        <v>206</v>
      </c>
      <c r="I420" t="s">
        <v>7</v>
      </c>
      <c r="J420" s="2">
        <v>64867</v>
      </c>
    </row>
    <row r="421" spans="7:10" x14ac:dyDescent="0.25">
      <c r="G421" s="1" t="s">
        <v>209</v>
      </c>
      <c r="H421" t="s">
        <v>206</v>
      </c>
      <c r="I421" t="s">
        <v>5</v>
      </c>
      <c r="J421" s="2">
        <v>64871</v>
      </c>
    </row>
    <row r="422" spans="7:10" x14ac:dyDescent="0.25">
      <c r="G422" s="1" t="s">
        <v>208</v>
      </c>
      <c r="H422" t="s">
        <v>206</v>
      </c>
      <c r="I422" t="s">
        <v>3</v>
      </c>
      <c r="J422" s="2">
        <v>64872</v>
      </c>
    </row>
    <row r="423" spans="7:10" ht="28.8" x14ac:dyDescent="0.25">
      <c r="G423" s="1" t="s">
        <v>207</v>
      </c>
      <c r="H423" t="s">
        <v>206</v>
      </c>
      <c r="I423" t="s">
        <v>0</v>
      </c>
      <c r="J423" s="2">
        <v>65023</v>
      </c>
    </row>
    <row r="424" spans="7:10" x14ac:dyDescent="0.25">
      <c r="G424" s="1" t="s">
        <v>205</v>
      </c>
      <c r="H424" t="s">
        <v>1</v>
      </c>
      <c r="I424" t="s">
        <v>204</v>
      </c>
      <c r="J424" s="2">
        <v>65024</v>
      </c>
    </row>
    <row r="425" spans="7:10" x14ac:dyDescent="0.25">
      <c r="G425" s="1" t="s">
        <v>203</v>
      </c>
      <c r="H425" t="s">
        <v>1</v>
      </c>
      <c r="I425" t="s">
        <v>202</v>
      </c>
      <c r="J425" s="2">
        <v>65025</v>
      </c>
    </row>
    <row r="426" spans="7:10" x14ac:dyDescent="0.25">
      <c r="G426" s="1" t="s">
        <v>201</v>
      </c>
      <c r="H426" t="s">
        <v>1</v>
      </c>
      <c r="I426" t="s">
        <v>200</v>
      </c>
      <c r="J426" s="2">
        <v>65026</v>
      </c>
    </row>
    <row r="427" spans="7:10" x14ac:dyDescent="0.25">
      <c r="G427" s="1" t="s">
        <v>199</v>
      </c>
      <c r="H427" t="s">
        <v>1</v>
      </c>
      <c r="I427" t="s">
        <v>198</v>
      </c>
      <c r="J427" s="2">
        <v>65027</v>
      </c>
    </row>
    <row r="428" spans="7:10" x14ac:dyDescent="0.25">
      <c r="G428" s="1" t="s">
        <v>197</v>
      </c>
      <c r="H428" t="s">
        <v>1</v>
      </c>
      <c r="I428" t="s">
        <v>196</v>
      </c>
      <c r="J428" s="2">
        <v>65028</v>
      </c>
    </row>
    <row r="429" spans="7:10" x14ac:dyDescent="0.25">
      <c r="G429" s="1" t="s">
        <v>195</v>
      </c>
      <c r="H429" t="s">
        <v>1</v>
      </c>
      <c r="I429" t="s">
        <v>31</v>
      </c>
      <c r="J429" s="2">
        <v>65029</v>
      </c>
    </row>
    <row r="430" spans="7:10" x14ac:dyDescent="0.25">
      <c r="G430" s="1" t="s">
        <v>194</v>
      </c>
      <c r="H430" t="s">
        <v>1</v>
      </c>
      <c r="I430" t="s">
        <v>193</v>
      </c>
      <c r="J430" s="2">
        <v>65030</v>
      </c>
    </row>
    <row r="431" spans="7:10" x14ac:dyDescent="0.25">
      <c r="G431" s="1" t="s">
        <v>192</v>
      </c>
      <c r="H431" t="s">
        <v>1</v>
      </c>
      <c r="I431" t="s">
        <v>191</v>
      </c>
      <c r="J431" s="2">
        <v>65032</v>
      </c>
    </row>
    <row r="432" spans="7:10" x14ac:dyDescent="0.25">
      <c r="G432" s="1" t="s">
        <v>190</v>
      </c>
      <c r="H432" t="s">
        <v>1</v>
      </c>
      <c r="I432" t="s">
        <v>189</v>
      </c>
      <c r="J432" s="2">
        <v>65033</v>
      </c>
    </row>
    <row r="433" spans="7:10" x14ac:dyDescent="0.25">
      <c r="G433" s="1" t="s">
        <v>188</v>
      </c>
      <c r="H433" t="s">
        <v>1</v>
      </c>
      <c r="I433" t="s">
        <v>187</v>
      </c>
      <c r="J433" s="2">
        <v>65034</v>
      </c>
    </row>
    <row r="434" spans="7:10" x14ac:dyDescent="0.25">
      <c r="G434" s="1" t="s">
        <v>186</v>
      </c>
      <c r="H434" t="s">
        <v>1</v>
      </c>
      <c r="I434" t="s">
        <v>185</v>
      </c>
      <c r="J434" s="2">
        <v>65035</v>
      </c>
    </row>
    <row r="435" spans="7:10" x14ac:dyDescent="0.25">
      <c r="G435" s="1" t="s">
        <v>184</v>
      </c>
      <c r="H435" t="s">
        <v>1</v>
      </c>
      <c r="I435" t="s">
        <v>183</v>
      </c>
      <c r="J435" s="2">
        <v>65036</v>
      </c>
    </row>
    <row r="436" spans="7:10" x14ac:dyDescent="0.25">
      <c r="G436" s="1" t="s">
        <v>182</v>
      </c>
      <c r="H436" t="s">
        <v>1</v>
      </c>
      <c r="I436" t="s">
        <v>181</v>
      </c>
      <c r="J436" s="2">
        <v>65037</v>
      </c>
    </row>
    <row r="437" spans="7:10" x14ac:dyDescent="0.25">
      <c r="G437" s="1" t="s">
        <v>180</v>
      </c>
      <c r="H437" t="s">
        <v>1</v>
      </c>
      <c r="I437" t="s">
        <v>179</v>
      </c>
      <c r="J437" s="2">
        <v>65038</v>
      </c>
    </row>
    <row r="438" spans="7:10" x14ac:dyDescent="0.25">
      <c r="G438" s="1" t="s">
        <v>178</v>
      </c>
      <c r="H438" t="s">
        <v>1</v>
      </c>
      <c r="I438" t="s">
        <v>177</v>
      </c>
      <c r="J438" s="2">
        <v>65039</v>
      </c>
    </row>
    <row r="439" spans="7:10" x14ac:dyDescent="0.25">
      <c r="G439" s="1" t="s">
        <v>176</v>
      </c>
      <c r="H439" t="s">
        <v>1</v>
      </c>
      <c r="I439" t="s">
        <v>175</v>
      </c>
      <c r="J439" s="2">
        <v>65040</v>
      </c>
    </row>
    <row r="440" spans="7:10" x14ac:dyDescent="0.25">
      <c r="G440" s="1" t="s">
        <v>174</v>
      </c>
      <c r="H440" t="s">
        <v>1</v>
      </c>
      <c r="I440" t="s">
        <v>173</v>
      </c>
      <c r="J440" s="2">
        <v>65041</v>
      </c>
    </row>
    <row r="441" spans="7:10" x14ac:dyDescent="0.25">
      <c r="G441" s="1" t="s">
        <v>172</v>
      </c>
      <c r="H441" t="s">
        <v>1</v>
      </c>
      <c r="I441" t="s">
        <v>171</v>
      </c>
      <c r="J441" s="2">
        <v>65042</v>
      </c>
    </row>
    <row r="442" spans="7:10" x14ac:dyDescent="0.25">
      <c r="G442" s="1" t="s">
        <v>170</v>
      </c>
      <c r="H442" t="s">
        <v>1</v>
      </c>
      <c r="I442" t="s">
        <v>169</v>
      </c>
      <c r="J442" s="2">
        <v>65043</v>
      </c>
    </row>
    <row r="443" spans="7:10" x14ac:dyDescent="0.25">
      <c r="G443" s="1" t="s">
        <v>168</v>
      </c>
      <c r="H443" t="s">
        <v>1</v>
      </c>
      <c r="I443" t="s">
        <v>167</v>
      </c>
      <c r="J443" s="2">
        <v>65044</v>
      </c>
    </row>
    <row r="444" spans="7:10" x14ac:dyDescent="0.25">
      <c r="G444" s="1" t="s">
        <v>166</v>
      </c>
      <c r="H444" t="s">
        <v>1</v>
      </c>
      <c r="I444" t="s">
        <v>165</v>
      </c>
      <c r="J444" s="2">
        <v>65045</v>
      </c>
    </row>
    <row r="445" spans="7:10" x14ac:dyDescent="0.25">
      <c r="G445" s="1" t="s">
        <v>164</v>
      </c>
      <c r="H445" t="s">
        <v>1</v>
      </c>
      <c r="I445" t="s">
        <v>163</v>
      </c>
      <c r="J445" s="2">
        <v>65046</v>
      </c>
    </row>
    <row r="446" spans="7:10" x14ac:dyDescent="0.25">
      <c r="G446" s="1" t="s">
        <v>162</v>
      </c>
      <c r="H446" t="s">
        <v>1</v>
      </c>
      <c r="I446" t="s">
        <v>161</v>
      </c>
      <c r="J446" s="2">
        <v>65047</v>
      </c>
    </row>
    <row r="447" spans="7:10" x14ac:dyDescent="0.25">
      <c r="G447" s="1" t="s">
        <v>160</v>
      </c>
      <c r="H447" t="s">
        <v>1</v>
      </c>
      <c r="I447" t="s">
        <v>159</v>
      </c>
      <c r="J447" s="2">
        <v>65048</v>
      </c>
    </row>
    <row r="448" spans="7:10" x14ac:dyDescent="0.25">
      <c r="G448" s="1" t="s">
        <v>158</v>
      </c>
      <c r="H448" t="s">
        <v>1</v>
      </c>
      <c r="I448" t="s">
        <v>157</v>
      </c>
      <c r="J448" s="2">
        <v>65049</v>
      </c>
    </row>
    <row r="449" spans="7:10" ht="28.8" x14ac:dyDescent="0.25">
      <c r="G449" s="1" t="s">
        <v>156</v>
      </c>
      <c r="H449" t="s">
        <v>1</v>
      </c>
      <c r="I449" t="s">
        <v>155</v>
      </c>
      <c r="J449" s="2">
        <v>65050</v>
      </c>
    </row>
    <row r="450" spans="7:10" x14ac:dyDescent="0.25">
      <c r="G450" s="1" t="s">
        <v>154</v>
      </c>
      <c r="H450" t="s">
        <v>1</v>
      </c>
      <c r="I450" t="s">
        <v>153</v>
      </c>
      <c r="J450" s="2">
        <v>65051</v>
      </c>
    </row>
    <row r="451" spans="7:10" x14ac:dyDescent="0.25">
      <c r="G451" s="1" t="s">
        <v>152</v>
      </c>
      <c r="H451" t="s">
        <v>1</v>
      </c>
      <c r="I451" t="s">
        <v>151</v>
      </c>
      <c r="J451" s="2">
        <v>65052</v>
      </c>
    </row>
    <row r="452" spans="7:10" x14ac:dyDescent="0.25">
      <c r="G452" s="1" t="s">
        <v>150</v>
      </c>
      <c r="H452" t="s">
        <v>1</v>
      </c>
      <c r="I452" t="s">
        <v>149</v>
      </c>
      <c r="J452" s="2">
        <v>65053</v>
      </c>
    </row>
    <row r="453" spans="7:10" x14ac:dyDescent="0.25">
      <c r="G453" s="1" t="s">
        <v>148</v>
      </c>
      <c r="H453" t="s">
        <v>1</v>
      </c>
      <c r="I453" t="s">
        <v>147</v>
      </c>
      <c r="J453" s="2">
        <v>65054</v>
      </c>
    </row>
    <row r="454" spans="7:10" ht="28.8" x14ac:dyDescent="0.25">
      <c r="G454" s="1" t="s">
        <v>146</v>
      </c>
      <c r="H454" t="s">
        <v>1</v>
      </c>
      <c r="I454" t="s">
        <v>145</v>
      </c>
      <c r="J454" s="2">
        <v>65055</v>
      </c>
    </row>
    <row r="455" spans="7:10" ht="28.8" x14ac:dyDescent="0.25">
      <c r="G455" s="1" t="s">
        <v>144</v>
      </c>
      <c r="H455" t="s">
        <v>1</v>
      </c>
      <c r="I455" t="s">
        <v>143</v>
      </c>
      <c r="J455" s="2">
        <v>65056</v>
      </c>
    </row>
    <row r="456" spans="7:10" ht="28.8" x14ac:dyDescent="0.25">
      <c r="G456" s="1" t="s">
        <v>142</v>
      </c>
      <c r="H456" t="s">
        <v>1</v>
      </c>
      <c r="I456" t="s">
        <v>141</v>
      </c>
      <c r="J456" s="2">
        <v>65057</v>
      </c>
    </row>
    <row r="457" spans="7:10" ht="28.8" x14ac:dyDescent="0.25">
      <c r="G457" s="1" t="s">
        <v>140</v>
      </c>
      <c r="H457" t="s">
        <v>1</v>
      </c>
      <c r="I457" t="s">
        <v>139</v>
      </c>
      <c r="J457" s="2">
        <v>65058</v>
      </c>
    </row>
    <row r="458" spans="7:10" ht="28.8" x14ac:dyDescent="0.25">
      <c r="G458" s="1" t="s">
        <v>138</v>
      </c>
      <c r="H458" t="s">
        <v>1</v>
      </c>
      <c r="I458" t="s">
        <v>137</v>
      </c>
      <c r="J458" s="2">
        <v>65059</v>
      </c>
    </row>
    <row r="459" spans="7:10" x14ac:dyDescent="0.25">
      <c r="G459" s="1" t="s">
        <v>136</v>
      </c>
      <c r="H459" t="s">
        <v>1</v>
      </c>
      <c r="I459" t="s">
        <v>135</v>
      </c>
      <c r="J459" s="2">
        <v>65060</v>
      </c>
    </row>
    <row r="460" spans="7:10" ht="28.8" x14ac:dyDescent="0.25">
      <c r="G460" s="1" t="s">
        <v>134</v>
      </c>
      <c r="H460" t="s">
        <v>1</v>
      </c>
      <c r="I460" t="s">
        <v>133</v>
      </c>
      <c r="J460" s="2">
        <v>65061</v>
      </c>
    </row>
    <row r="461" spans="7:10" x14ac:dyDescent="0.25">
      <c r="G461" s="1" t="s">
        <v>132</v>
      </c>
      <c r="H461" t="s">
        <v>1</v>
      </c>
      <c r="I461" t="s">
        <v>131</v>
      </c>
      <c r="J461" s="2">
        <v>65062</v>
      </c>
    </row>
    <row r="462" spans="7:10" x14ac:dyDescent="0.25">
      <c r="G462" s="1" t="s">
        <v>130</v>
      </c>
      <c r="H462" t="s">
        <v>1</v>
      </c>
      <c r="I462" t="s">
        <v>129</v>
      </c>
      <c r="J462" s="2">
        <v>65063</v>
      </c>
    </row>
    <row r="463" spans="7:10" x14ac:dyDescent="0.25">
      <c r="G463" s="1" t="s">
        <v>128</v>
      </c>
      <c r="H463" t="s">
        <v>1</v>
      </c>
      <c r="I463" t="s">
        <v>127</v>
      </c>
      <c r="J463" s="2">
        <v>65064</v>
      </c>
    </row>
    <row r="464" spans="7:10" x14ac:dyDescent="0.25">
      <c r="G464" s="1" t="s">
        <v>126</v>
      </c>
      <c r="H464" t="s">
        <v>1</v>
      </c>
      <c r="I464" t="s">
        <v>125</v>
      </c>
      <c r="J464" s="2">
        <v>65065</v>
      </c>
    </row>
    <row r="465" spans="7:10" x14ac:dyDescent="0.25">
      <c r="G465" s="1" t="s">
        <v>124</v>
      </c>
      <c r="H465" t="s">
        <v>1</v>
      </c>
      <c r="I465" t="s">
        <v>123</v>
      </c>
      <c r="J465" s="2">
        <v>65066</v>
      </c>
    </row>
    <row r="466" spans="7:10" x14ac:dyDescent="0.25">
      <c r="G466" s="1" t="s">
        <v>122</v>
      </c>
      <c r="H466" t="s">
        <v>1</v>
      </c>
      <c r="I466" t="s">
        <v>121</v>
      </c>
      <c r="J466" s="2">
        <v>65067</v>
      </c>
    </row>
    <row r="467" spans="7:10" x14ac:dyDescent="0.25">
      <c r="G467" s="1" t="s">
        <v>120</v>
      </c>
      <c r="H467" t="s">
        <v>1</v>
      </c>
      <c r="I467" t="s">
        <v>119</v>
      </c>
      <c r="J467" s="2">
        <v>65068</v>
      </c>
    </row>
    <row r="468" spans="7:10" x14ac:dyDescent="0.25">
      <c r="G468" s="1" t="s">
        <v>118</v>
      </c>
      <c r="H468" t="s">
        <v>1</v>
      </c>
      <c r="I468" t="s">
        <v>117</v>
      </c>
      <c r="J468" s="2">
        <v>65069</v>
      </c>
    </row>
    <row r="469" spans="7:10" x14ac:dyDescent="0.25">
      <c r="G469" s="1" t="s">
        <v>116</v>
      </c>
      <c r="H469" t="s">
        <v>1</v>
      </c>
      <c r="I469" t="s">
        <v>115</v>
      </c>
      <c r="J469" s="2">
        <v>65070</v>
      </c>
    </row>
    <row r="470" spans="7:10" x14ac:dyDescent="0.25">
      <c r="G470" s="1" t="s">
        <v>114</v>
      </c>
      <c r="H470" t="s">
        <v>1</v>
      </c>
      <c r="I470" t="s">
        <v>113</v>
      </c>
      <c r="J470" s="2">
        <v>65071</v>
      </c>
    </row>
    <row r="471" spans="7:10" x14ac:dyDescent="0.25">
      <c r="G471" s="1" t="s">
        <v>112</v>
      </c>
      <c r="H471" t="s">
        <v>1</v>
      </c>
      <c r="I471" t="s">
        <v>111</v>
      </c>
      <c r="J471" s="2">
        <v>65072</v>
      </c>
    </row>
    <row r="472" spans="7:10" x14ac:dyDescent="0.25">
      <c r="G472" s="1" t="s">
        <v>110</v>
      </c>
      <c r="H472" t="s">
        <v>1</v>
      </c>
      <c r="I472" t="s">
        <v>109</v>
      </c>
      <c r="J472" s="2">
        <v>65073</v>
      </c>
    </row>
    <row r="473" spans="7:10" x14ac:dyDescent="0.25">
      <c r="G473" s="1" t="s">
        <v>108</v>
      </c>
      <c r="H473" t="s">
        <v>1</v>
      </c>
      <c r="I473" t="s">
        <v>107</v>
      </c>
      <c r="J473" s="2">
        <v>65074</v>
      </c>
    </row>
    <row r="474" spans="7:10" x14ac:dyDescent="0.25">
      <c r="G474" s="1" t="s">
        <v>106</v>
      </c>
      <c r="H474" t="s">
        <v>1</v>
      </c>
      <c r="I474" t="s">
        <v>105</v>
      </c>
      <c r="J474" s="2">
        <v>65075</v>
      </c>
    </row>
    <row r="475" spans="7:10" x14ac:dyDescent="0.25">
      <c r="G475" s="1" t="s">
        <v>104</v>
      </c>
      <c r="H475" t="s">
        <v>1</v>
      </c>
      <c r="I475" t="s">
        <v>103</v>
      </c>
      <c r="J475" s="2">
        <v>65076</v>
      </c>
    </row>
    <row r="476" spans="7:10" x14ac:dyDescent="0.25">
      <c r="G476" s="1" t="s">
        <v>102</v>
      </c>
      <c r="H476" t="s">
        <v>1</v>
      </c>
      <c r="I476" t="s">
        <v>101</v>
      </c>
      <c r="J476" s="2">
        <v>65077</v>
      </c>
    </row>
    <row r="477" spans="7:10" x14ac:dyDescent="0.25">
      <c r="G477" s="1" t="s">
        <v>100</v>
      </c>
      <c r="H477" t="s">
        <v>1</v>
      </c>
      <c r="I477" t="s">
        <v>99</v>
      </c>
      <c r="J477" s="2">
        <v>65078</v>
      </c>
    </row>
    <row r="478" spans="7:10" x14ac:dyDescent="0.25">
      <c r="G478" s="1" t="s">
        <v>98</v>
      </c>
      <c r="H478" t="s">
        <v>1</v>
      </c>
      <c r="I478" t="s">
        <v>97</v>
      </c>
      <c r="J478" s="2">
        <v>65079</v>
      </c>
    </row>
    <row r="479" spans="7:10" x14ac:dyDescent="0.25">
      <c r="G479" s="1" t="s">
        <v>96</v>
      </c>
      <c r="H479" t="s">
        <v>1</v>
      </c>
      <c r="I479" t="s">
        <v>95</v>
      </c>
      <c r="J479" s="2">
        <v>65080</v>
      </c>
    </row>
    <row r="480" spans="7:10" x14ac:dyDescent="0.25">
      <c r="G480" s="1" t="s">
        <v>94</v>
      </c>
      <c r="H480" t="s">
        <v>1</v>
      </c>
      <c r="I480" t="s">
        <v>93</v>
      </c>
      <c r="J480" s="2">
        <v>65081</v>
      </c>
    </row>
    <row r="481" spans="7:10" x14ac:dyDescent="0.25">
      <c r="G481" s="1" t="s">
        <v>92</v>
      </c>
      <c r="H481" t="s">
        <v>1</v>
      </c>
      <c r="I481" t="s">
        <v>91</v>
      </c>
      <c r="J481" s="2">
        <v>65082</v>
      </c>
    </row>
    <row r="482" spans="7:10" x14ac:dyDescent="0.25">
      <c r="G482" s="1" t="s">
        <v>90</v>
      </c>
      <c r="H482" t="s">
        <v>1</v>
      </c>
      <c r="I482" t="s">
        <v>89</v>
      </c>
      <c r="J482" s="2">
        <v>65083</v>
      </c>
    </row>
    <row r="483" spans="7:10" x14ac:dyDescent="0.25">
      <c r="G483" s="1" t="s">
        <v>88</v>
      </c>
      <c r="H483" t="s">
        <v>1</v>
      </c>
      <c r="I483" t="s">
        <v>87</v>
      </c>
      <c r="J483" s="2">
        <v>65084</v>
      </c>
    </row>
    <row r="484" spans="7:10" x14ac:dyDescent="0.25">
      <c r="G484" s="1" t="s">
        <v>86</v>
      </c>
      <c r="H484" t="s">
        <v>1</v>
      </c>
      <c r="I484" t="s">
        <v>85</v>
      </c>
      <c r="J484" s="2">
        <v>65085</v>
      </c>
    </row>
    <row r="485" spans="7:10" x14ac:dyDescent="0.25">
      <c r="G485" s="1" t="s">
        <v>84</v>
      </c>
      <c r="H485" t="s">
        <v>1</v>
      </c>
      <c r="I485" t="s">
        <v>83</v>
      </c>
      <c r="J485" s="2">
        <v>65086</v>
      </c>
    </row>
    <row r="486" spans="7:10" x14ac:dyDescent="0.25">
      <c r="G486" s="1" t="s">
        <v>82</v>
      </c>
      <c r="H486" t="s">
        <v>1</v>
      </c>
      <c r="I486" t="s">
        <v>81</v>
      </c>
      <c r="J486" s="2">
        <v>65087</v>
      </c>
    </row>
    <row r="487" spans="7:10" x14ac:dyDescent="0.25">
      <c r="G487" s="1" t="s">
        <v>80</v>
      </c>
      <c r="H487" t="s">
        <v>1</v>
      </c>
      <c r="I487" t="s">
        <v>79</v>
      </c>
      <c r="J487" s="2">
        <v>65088</v>
      </c>
    </row>
    <row r="488" spans="7:10" x14ac:dyDescent="0.25">
      <c r="G488" s="1" t="s">
        <v>78</v>
      </c>
      <c r="H488" t="s">
        <v>1</v>
      </c>
      <c r="I488" t="s">
        <v>77</v>
      </c>
      <c r="J488" s="2">
        <v>65089</v>
      </c>
    </row>
    <row r="489" spans="7:10" x14ac:dyDescent="0.25">
      <c r="G489" s="1" t="s">
        <v>76</v>
      </c>
      <c r="H489" t="s">
        <v>1</v>
      </c>
      <c r="I489" t="s">
        <v>75</v>
      </c>
      <c r="J489" s="2">
        <v>65090</v>
      </c>
    </row>
    <row r="490" spans="7:10" x14ac:dyDescent="0.25">
      <c r="G490" s="1" t="s">
        <v>74</v>
      </c>
      <c r="H490" t="s">
        <v>1</v>
      </c>
      <c r="I490" t="s">
        <v>73</v>
      </c>
      <c r="J490" s="2">
        <v>65091</v>
      </c>
    </row>
    <row r="491" spans="7:10" x14ac:dyDescent="0.25">
      <c r="G491" s="1" t="s">
        <v>72</v>
      </c>
      <c r="H491" t="s">
        <v>1</v>
      </c>
      <c r="I491" t="s">
        <v>71</v>
      </c>
      <c r="J491" s="2">
        <v>65092</v>
      </c>
    </row>
    <row r="492" spans="7:10" x14ac:dyDescent="0.25">
      <c r="G492" s="1" t="s">
        <v>70</v>
      </c>
      <c r="H492" t="s">
        <v>1</v>
      </c>
      <c r="I492" t="s">
        <v>69</v>
      </c>
      <c r="J492" s="2">
        <v>65093</v>
      </c>
    </row>
    <row r="493" spans="7:10" x14ac:dyDescent="0.25">
      <c r="G493" s="1" t="s">
        <v>68</v>
      </c>
      <c r="H493" t="s">
        <v>1</v>
      </c>
      <c r="I493" t="s">
        <v>67</v>
      </c>
      <c r="J493" s="2">
        <v>65094</v>
      </c>
    </row>
    <row r="494" spans="7:10" x14ac:dyDescent="0.25">
      <c r="G494" s="1" t="s">
        <v>66</v>
      </c>
      <c r="H494" t="s">
        <v>1</v>
      </c>
      <c r="I494" t="s">
        <v>65</v>
      </c>
      <c r="J494" s="2">
        <v>65095</v>
      </c>
    </row>
    <row r="495" spans="7:10" ht="28.8" x14ac:dyDescent="0.25">
      <c r="G495" s="1" t="s">
        <v>64</v>
      </c>
      <c r="H495" t="s">
        <v>1</v>
      </c>
      <c r="I495" t="s">
        <v>63</v>
      </c>
      <c r="J495" s="2">
        <v>65096</v>
      </c>
    </row>
    <row r="496" spans="7:10" x14ac:dyDescent="0.25">
      <c r="G496" s="1" t="s">
        <v>62</v>
      </c>
      <c r="H496" t="s">
        <v>1</v>
      </c>
      <c r="I496" t="s">
        <v>61</v>
      </c>
      <c r="J496" s="2">
        <v>65097</v>
      </c>
    </row>
    <row r="497" spans="7:10" x14ac:dyDescent="0.25">
      <c r="G497" s="1" t="s">
        <v>60</v>
      </c>
      <c r="H497" t="s">
        <v>1</v>
      </c>
      <c r="I497" t="s">
        <v>59</v>
      </c>
      <c r="J497" s="2">
        <v>65098</v>
      </c>
    </row>
    <row r="498" spans="7:10" x14ac:dyDescent="0.25">
      <c r="G498" s="1" t="s">
        <v>58</v>
      </c>
      <c r="H498" t="s">
        <v>1</v>
      </c>
      <c r="I498" t="s">
        <v>57</v>
      </c>
      <c r="J498" s="2">
        <v>65099</v>
      </c>
    </row>
    <row r="499" spans="7:10" x14ac:dyDescent="0.25">
      <c r="G499" s="1" t="s">
        <v>56</v>
      </c>
      <c r="H499" t="s">
        <v>1</v>
      </c>
      <c r="I499" t="s">
        <v>55</v>
      </c>
      <c r="J499" s="2">
        <v>65100</v>
      </c>
    </row>
    <row r="500" spans="7:10" x14ac:dyDescent="0.25">
      <c r="G500" s="1" t="s">
        <v>54</v>
      </c>
      <c r="H500" t="s">
        <v>1</v>
      </c>
      <c r="I500" t="s">
        <v>53</v>
      </c>
      <c r="J500" s="2">
        <v>65101</v>
      </c>
    </row>
    <row r="501" spans="7:10" ht="28.8" x14ac:dyDescent="0.25">
      <c r="G501" s="1" t="s">
        <v>52</v>
      </c>
      <c r="H501" t="s">
        <v>1</v>
      </c>
      <c r="I501" t="s">
        <v>51</v>
      </c>
      <c r="J501" s="2">
        <v>65102</v>
      </c>
    </row>
    <row r="502" spans="7:10" ht="28.8" x14ac:dyDescent="0.25">
      <c r="G502" s="1" t="s">
        <v>50</v>
      </c>
      <c r="H502" t="s">
        <v>1</v>
      </c>
      <c r="I502" t="s">
        <v>49</v>
      </c>
      <c r="J502" s="2">
        <v>65103</v>
      </c>
    </row>
    <row r="503" spans="7:10" x14ac:dyDescent="0.25">
      <c r="G503" s="1" t="s">
        <v>48</v>
      </c>
      <c r="H503" t="s">
        <v>1</v>
      </c>
      <c r="I503" t="s">
        <v>47</v>
      </c>
      <c r="J503" s="2">
        <v>65104</v>
      </c>
    </row>
    <row r="504" spans="7:10" x14ac:dyDescent="0.25">
      <c r="G504" s="1" t="s">
        <v>46</v>
      </c>
      <c r="H504" t="s">
        <v>1</v>
      </c>
      <c r="I504" t="s">
        <v>45</v>
      </c>
      <c r="J504" s="2">
        <v>65029</v>
      </c>
    </row>
    <row r="505" spans="7:10" ht="28.8" x14ac:dyDescent="0.25">
      <c r="G505" s="1" t="s">
        <v>44</v>
      </c>
      <c r="H505" t="s">
        <v>1</v>
      </c>
      <c r="I505" t="s">
        <v>43</v>
      </c>
      <c r="J505" s="2">
        <v>65106</v>
      </c>
    </row>
    <row r="506" spans="7:10" x14ac:dyDescent="0.25">
      <c r="G506" s="1" t="s">
        <v>42</v>
      </c>
      <c r="H506" t="s">
        <v>1</v>
      </c>
      <c r="I506" t="s">
        <v>41</v>
      </c>
      <c r="J506" s="2">
        <v>65107</v>
      </c>
    </row>
    <row r="507" spans="7:10" x14ac:dyDescent="0.25">
      <c r="G507" s="1" t="s">
        <v>40</v>
      </c>
      <c r="H507" t="s">
        <v>1</v>
      </c>
      <c r="I507" t="s">
        <v>39</v>
      </c>
      <c r="J507" s="2">
        <v>65108</v>
      </c>
    </row>
    <row r="508" spans="7:10" x14ac:dyDescent="0.25">
      <c r="G508" s="1" t="s">
        <v>38</v>
      </c>
      <c r="H508" t="s">
        <v>1</v>
      </c>
      <c r="I508" t="s">
        <v>37</v>
      </c>
      <c r="J508" s="2">
        <v>65109</v>
      </c>
    </row>
    <row r="509" spans="7:10" ht="28.8" x14ac:dyDescent="0.25">
      <c r="G509" s="1" t="s">
        <v>36</v>
      </c>
      <c r="H509" t="s">
        <v>1</v>
      </c>
      <c r="I509" t="s">
        <v>35</v>
      </c>
      <c r="J509" s="2">
        <v>65110</v>
      </c>
    </row>
    <row r="510" spans="7:10" x14ac:dyDescent="0.25">
      <c r="G510" s="1" t="s">
        <v>34</v>
      </c>
      <c r="H510" t="s">
        <v>1</v>
      </c>
      <c r="I510" t="s">
        <v>33</v>
      </c>
      <c r="J510" s="2">
        <v>65112</v>
      </c>
    </row>
    <row r="511" spans="7:10" x14ac:dyDescent="0.25">
      <c r="G511" s="1" t="s">
        <v>32</v>
      </c>
      <c r="H511" t="s">
        <v>1</v>
      </c>
      <c r="I511" t="s">
        <v>31</v>
      </c>
      <c r="J511" s="2">
        <v>65029</v>
      </c>
    </row>
    <row r="512" spans="7:10" x14ac:dyDescent="0.25">
      <c r="G512" s="1" t="s">
        <v>30</v>
      </c>
      <c r="H512" t="s">
        <v>1</v>
      </c>
      <c r="I512" t="s">
        <v>29</v>
      </c>
      <c r="J512" s="2">
        <v>65113</v>
      </c>
    </row>
    <row r="513" spans="7:10" x14ac:dyDescent="0.25">
      <c r="G513" s="1" t="s">
        <v>28</v>
      </c>
      <c r="H513" t="s">
        <v>1</v>
      </c>
      <c r="I513" t="s">
        <v>27</v>
      </c>
      <c r="J513" s="2">
        <v>65114</v>
      </c>
    </row>
    <row r="514" spans="7:10" x14ac:dyDescent="0.25">
      <c r="G514" s="1" t="s">
        <v>26</v>
      </c>
      <c r="H514" t="s">
        <v>1</v>
      </c>
      <c r="I514" t="s">
        <v>25</v>
      </c>
      <c r="J514" s="2">
        <v>65126</v>
      </c>
    </row>
    <row r="515" spans="7:10" x14ac:dyDescent="0.25">
      <c r="G515" s="1" t="s">
        <v>24</v>
      </c>
      <c r="H515" t="s">
        <v>1</v>
      </c>
      <c r="I515" t="s">
        <v>23</v>
      </c>
      <c r="J515" s="2">
        <v>65115</v>
      </c>
    </row>
    <row r="516" spans="7:10" x14ac:dyDescent="0.25">
      <c r="G516" s="1" t="s">
        <v>22</v>
      </c>
      <c r="H516" t="s">
        <v>1</v>
      </c>
      <c r="I516" t="s">
        <v>21</v>
      </c>
      <c r="J516" s="2">
        <v>65116</v>
      </c>
    </row>
    <row r="517" spans="7:10" x14ac:dyDescent="0.25">
      <c r="G517" s="1" t="s">
        <v>20</v>
      </c>
      <c r="H517" t="s">
        <v>1</v>
      </c>
      <c r="I517" t="s">
        <v>19</v>
      </c>
      <c r="J517" s="2">
        <v>65117</v>
      </c>
    </row>
    <row r="518" spans="7:10" x14ac:dyDescent="0.25">
      <c r="G518" s="1" t="s">
        <v>18</v>
      </c>
      <c r="H518" t="s">
        <v>1</v>
      </c>
      <c r="I518" t="s">
        <v>17</v>
      </c>
      <c r="J518" s="2">
        <v>65118</v>
      </c>
    </row>
    <row r="519" spans="7:10" x14ac:dyDescent="0.25">
      <c r="G519" s="1" t="s">
        <v>16</v>
      </c>
      <c r="H519" t="s">
        <v>1</v>
      </c>
      <c r="I519" t="s">
        <v>15</v>
      </c>
      <c r="J519" s="2">
        <v>65119</v>
      </c>
    </row>
    <row r="520" spans="7:10" x14ac:dyDescent="0.25">
      <c r="G520" s="1" t="s">
        <v>14</v>
      </c>
      <c r="H520" t="s">
        <v>1</v>
      </c>
      <c r="I520" t="s">
        <v>13</v>
      </c>
      <c r="J520" s="2">
        <v>65120</v>
      </c>
    </row>
    <row r="521" spans="7:10" x14ac:dyDescent="0.25">
      <c r="G521" s="1" t="s">
        <v>12</v>
      </c>
      <c r="H521" t="s">
        <v>1</v>
      </c>
      <c r="I521" t="s">
        <v>11</v>
      </c>
      <c r="J521" s="2">
        <v>65121</v>
      </c>
    </row>
    <row r="522" spans="7:10" ht="28.8" x14ac:dyDescent="0.25">
      <c r="G522" s="1" t="s">
        <v>10</v>
      </c>
      <c r="H522" t="s">
        <v>1</v>
      </c>
      <c r="I522" t="s">
        <v>9</v>
      </c>
      <c r="J522" s="2">
        <v>65122</v>
      </c>
    </row>
    <row r="523" spans="7:10" x14ac:dyDescent="0.25">
      <c r="G523" s="1" t="s">
        <v>8</v>
      </c>
      <c r="H523" t="s">
        <v>1</v>
      </c>
      <c r="I523" t="s">
        <v>7</v>
      </c>
      <c r="J523" s="2">
        <v>65123</v>
      </c>
    </row>
    <row r="524" spans="7:10" x14ac:dyDescent="0.25">
      <c r="G524" s="1" t="s">
        <v>6</v>
      </c>
      <c r="H524" t="s">
        <v>1</v>
      </c>
      <c r="I524" t="s">
        <v>5</v>
      </c>
      <c r="J524" s="2">
        <v>65127</v>
      </c>
    </row>
    <row r="525" spans="7:10" x14ac:dyDescent="0.25">
      <c r="G525" s="1" t="s">
        <v>4</v>
      </c>
      <c r="H525" t="s">
        <v>1</v>
      </c>
      <c r="I525" t="s">
        <v>3</v>
      </c>
      <c r="J525" s="2">
        <v>65128</v>
      </c>
    </row>
    <row r="526" spans="7:10" ht="28.8" x14ac:dyDescent="0.25">
      <c r="G526" s="1" t="s">
        <v>2</v>
      </c>
      <c r="H526" t="s">
        <v>1</v>
      </c>
      <c r="I526" t="s">
        <v>0</v>
      </c>
      <c r="J526" s="2">
        <v>65279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:D39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2021-03-18T08:11:37Z</dcterms:modified>
</cp:coreProperties>
</file>